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nexos\exceles\"/>
    </mc:Choice>
  </mc:AlternateContent>
  <bookViews>
    <workbookView xWindow="-120" yWindow="-120" windowWidth="20730" windowHeight="11160" tabRatio="869"/>
  </bookViews>
  <sheets>
    <sheet name="Adecuaciones Presupuestarias 5%" sheetId="14" r:id="rId1"/>
    <sheet name="Ing. Exc. Autorizados" sheetId="24" r:id="rId2"/>
    <sheet name="Ing. Exc Infor." sheetId="5" r:id="rId3"/>
    <sheet name="Aprovechamientos Otros" sheetId="25" r:id="rId4"/>
    <sheet name="FONDEN (1)" sheetId="45" r:id="rId5"/>
    <sheet name="FONDEN (2)" sheetId="46" r:id="rId6"/>
    <sheet name="Total" sheetId="40" r:id="rId7"/>
    <sheet name="Fiscales" sheetId="41" r:id="rId8"/>
    <sheet name="Propios" sheetId="42" r:id="rId9"/>
    <sheet name="Ahorro Poderes-Entes Autónomos" sheetId="8" r:id="rId10"/>
    <sheet name="Balances" sheetId="1" r:id="rId11"/>
    <sheet name="Seguridad Pública y Nacional" sheetId="13" r:id="rId12"/>
    <sheet name="Incrementos Salariales" sheetId="31" r:id="rId13"/>
    <sheet name="Rec a CONACYT por INE" sheetId="43" r:id="rId14"/>
    <sheet name="Donativos" sheetId="32" r:id="rId15"/>
    <sheet name="Subsidios" sheetId="33" r:id="rId16"/>
    <sheet name="Inversión Física" sheetId="15" r:id="rId17"/>
    <sheet name="Gastos Obligatorios" sheetId="26"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 localSheetId="0">#REF!</definedName>
    <definedName name="\a" localSheetId="9">#REF!</definedName>
    <definedName name="\a" localSheetId="5">#REF!</definedName>
    <definedName name="\a" localSheetId="17">#N/A</definedName>
    <definedName name="\a" localSheetId="2">#REF!</definedName>
    <definedName name="\a" localSheetId="16">#N/A</definedName>
    <definedName name="\a" localSheetId="13">#REF!</definedName>
    <definedName name="\a" localSheetId="11">#REF!</definedName>
    <definedName name="\a">#REF!</definedName>
    <definedName name="\b" localSheetId="0">#REF!</definedName>
    <definedName name="\b" localSheetId="9">#REF!</definedName>
    <definedName name="\b" localSheetId="5">#REF!</definedName>
    <definedName name="\b" localSheetId="17">#N/A</definedName>
    <definedName name="\b" localSheetId="2">#REF!</definedName>
    <definedName name="\b" localSheetId="16">#N/A</definedName>
    <definedName name="\b" localSheetId="13">#REF!</definedName>
    <definedName name="\b" localSheetId="11">#REF!</definedName>
    <definedName name="\b">#REF!</definedName>
    <definedName name="\c" localSheetId="0">'[1]Mod Eco Controlados 99'!#REF!</definedName>
    <definedName name="\c" localSheetId="9">'[1]Mod Eco Controlados 99'!#REF!</definedName>
    <definedName name="\c" localSheetId="5">'[1]Mod Eco Controlados 99'!#REF!</definedName>
    <definedName name="\c" localSheetId="17">'[1]Mod Eco Controlados 99'!#REF!</definedName>
    <definedName name="\c" localSheetId="16">'[1]Mod Eco Controlados 99'!#REF!</definedName>
    <definedName name="\c" localSheetId="13">'[1]Mod Eco Controlados 99'!#REF!</definedName>
    <definedName name="\c" localSheetId="11">'[1]Mod Eco Controlados 99'!#REF!</definedName>
    <definedName name="\c">'[1]Mod Eco Controlados 99'!#REF!</definedName>
    <definedName name="\p" localSheetId="9">#REF!</definedName>
    <definedName name="\p" localSheetId="5">#REF!</definedName>
    <definedName name="\p" localSheetId="17">#REF!</definedName>
    <definedName name="\p" localSheetId="16">#REF!</definedName>
    <definedName name="\p" localSheetId="13">#REF!</definedName>
    <definedName name="\p" localSheetId="11">#REF!</definedName>
    <definedName name="\p">#REF!</definedName>
    <definedName name="\s">#N/A</definedName>
    <definedName name="\z" localSheetId="9">#REF!</definedName>
    <definedName name="\z" localSheetId="5">#REF!</definedName>
    <definedName name="\z" localSheetId="17">#REF!</definedName>
    <definedName name="\z" localSheetId="16">#REF!</definedName>
    <definedName name="\z" localSheetId="13">#REF!</definedName>
    <definedName name="\z" localSheetId="11">#REF!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9">#REF!</definedName>
    <definedName name="____ASA96" localSheetId="5">#REF!</definedName>
    <definedName name="____ASA96" localSheetId="17">#REF!</definedName>
    <definedName name="____ASA96" localSheetId="16">#REF!</definedName>
    <definedName name="____ASA96" localSheetId="13">#REF!</definedName>
    <definedName name="____ASA96" localSheetId="11">#REF!</definedName>
    <definedName name="____ASA96">#REF!</definedName>
    <definedName name="____cad179" localSheetId="0">'[1]Mod Eco Controlados 99'!#REF!</definedName>
    <definedName name="____cad179" localSheetId="9">'[1]Mod Eco Controlados 99'!#REF!</definedName>
    <definedName name="____cad179" localSheetId="5">'[1]Mod Eco Controlados 99'!#REF!</definedName>
    <definedName name="____cad179" localSheetId="17">'[1]Mod Eco Controlados 99'!#REF!</definedName>
    <definedName name="____cad179" localSheetId="16">'[1]Mod Eco Controlados 99'!#REF!</definedName>
    <definedName name="____cad179" localSheetId="13">'[1]Mod Eco Controlados 99'!#REF!</definedName>
    <definedName name="____cad179" localSheetId="11">'[1]Mod Eco Controlados 99'!#REF!</definedName>
    <definedName name="____cad179">'[1]Mod Eco Controlados 99'!#REF!</definedName>
    <definedName name="____CFD02" localSheetId="9">#REF!</definedName>
    <definedName name="____CFD02" localSheetId="5">#REF!</definedName>
    <definedName name="____CFD02" localSheetId="17">#REF!</definedName>
    <definedName name="____CFD02" localSheetId="16">#REF!</definedName>
    <definedName name="____CFD02" localSheetId="13">#REF!</definedName>
    <definedName name="____CFD02" localSheetId="11">#REF!</definedName>
    <definedName name="____CFD02">#REF!</definedName>
    <definedName name="____CFE96" localSheetId="9">#REF!</definedName>
    <definedName name="____CFE96" localSheetId="5">#REF!</definedName>
    <definedName name="____CFE96" localSheetId="17">#REF!</definedName>
    <definedName name="____CFE96" localSheetId="16">#REF!</definedName>
    <definedName name="____CFE96" localSheetId="13">#REF!</definedName>
    <definedName name="____CFE96" localSheetId="11">#REF!</definedName>
    <definedName name="____CFE96">#REF!</definedName>
    <definedName name="____CON96" localSheetId="9">#REF!</definedName>
    <definedName name="____CON96" localSheetId="5">#REF!</definedName>
    <definedName name="____CON96" localSheetId="17">#REF!</definedName>
    <definedName name="____CON96" localSheetId="16">#REF!</definedName>
    <definedName name="____CON96" localSheetId="13">#REF!</definedName>
    <definedName name="____CON96" localSheetId="11">#REF!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9">#REF!</definedName>
    <definedName name="____PEM96" localSheetId="5">#REF!</definedName>
    <definedName name="____PEM96" localSheetId="17">#REF!</definedName>
    <definedName name="____PEM96" localSheetId="16">#REF!</definedName>
    <definedName name="____PEM96" localSheetId="13">#REF!</definedName>
    <definedName name="____PEM96" localSheetId="11">#REF!</definedName>
    <definedName name="____PEM96">#REF!</definedName>
    <definedName name="____PIB08" localSheetId="9">#REF!</definedName>
    <definedName name="____PIB08" localSheetId="5">#REF!</definedName>
    <definedName name="____PIB08" localSheetId="17">#REF!</definedName>
    <definedName name="____PIB08" localSheetId="16">#REF!</definedName>
    <definedName name="____PIB08" localSheetId="13">#REF!</definedName>
    <definedName name="____PIB08" localSheetId="11">#REF!</definedName>
    <definedName name="____PIB08">#REF!</definedName>
    <definedName name="____PIP96" localSheetId="9">#REF!</definedName>
    <definedName name="____PIP96" localSheetId="5">#REF!</definedName>
    <definedName name="____PIP96" localSheetId="17">#REF!</definedName>
    <definedName name="____PIP96" localSheetId="16">#REF!</definedName>
    <definedName name="____PIP96" localSheetId="13">#REF!</definedName>
    <definedName name="____PIP96" localSheetId="11">#REF!</definedName>
    <definedName name="____PIP96">#REF!</definedName>
    <definedName name="____SEP1">[2]!SEP&amp;[2]!OCT&amp;[2]!NOV&amp;[2]!DIC</definedName>
    <definedName name="____SEP2">[3]edofza9!$C$22</definedName>
    <definedName name="____smg97">'[4]Premisa macro'!$E$4</definedName>
    <definedName name="____syt03" localSheetId="9">#REF!</definedName>
    <definedName name="____syt03" localSheetId="5">#REF!</definedName>
    <definedName name="____syt03" localSheetId="17">#REF!</definedName>
    <definedName name="____syt03" localSheetId="16">#REF!</definedName>
    <definedName name="____syt03" localSheetId="13">#REF!</definedName>
    <definedName name="____syt03" localSheetId="11">#REF!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9">#REF!</definedName>
    <definedName name="___ASA96" localSheetId="5">#REF!</definedName>
    <definedName name="___ASA96" localSheetId="17">#REF!</definedName>
    <definedName name="___ASA96" localSheetId="16">#REF!</definedName>
    <definedName name="___ASA96" localSheetId="13">#REF!</definedName>
    <definedName name="___ASA96" localSheetId="11">#REF!</definedName>
    <definedName name="___ASA96">#REF!</definedName>
    <definedName name="___cad179" localSheetId="0">'[1]Mod Eco Controlados 99'!#REF!</definedName>
    <definedName name="___cad179" localSheetId="9">'[1]Mod Eco Controlados 99'!#REF!</definedName>
    <definedName name="___cad179" localSheetId="5">'[1]Mod Eco Controlados 99'!#REF!</definedName>
    <definedName name="___cad179" localSheetId="17">'[1]Mod Eco Controlados 99'!#REF!</definedName>
    <definedName name="___cad179" localSheetId="16">'[1]Mod Eco Controlados 99'!#REF!</definedName>
    <definedName name="___cad179" localSheetId="13">'[1]Mod Eco Controlados 99'!#REF!</definedName>
    <definedName name="___cad179" localSheetId="11">'[1]Mod Eco Controlados 99'!#REF!</definedName>
    <definedName name="___cad179">'[1]Mod Eco Controlados 99'!#REF!</definedName>
    <definedName name="___CFD02" localSheetId="9">#REF!</definedName>
    <definedName name="___CFD02" localSheetId="5">#REF!</definedName>
    <definedName name="___CFD02" localSheetId="17">#REF!</definedName>
    <definedName name="___CFD02" localSheetId="16">#REF!</definedName>
    <definedName name="___CFD02" localSheetId="13">#REF!</definedName>
    <definedName name="___CFD02" localSheetId="11">#REF!</definedName>
    <definedName name="___CFD02">#REF!</definedName>
    <definedName name="___CFE96" localSheetId="9">#REF!</definedName>
    <definedName name="___CFE96" localSheetId="5">#REF!</definedName>
    <definedName name="___CFE96" localSheetId="17">#REF!</definedName>
    <definedName name="___CFE96" localSheetId="16">#REF!</definedName>
    <definedName name="___CFE96" localSheetId="13">#REF!</definedName>
    <definedName name="___CFE96" localSheetId="11">#REF!</definedName>
    <definedName name="___CFE96">#REF!</definedName>
    <definedName name="___CON96" localSheetId="9">#REF!</definedName>
    <definedName name="___CON96" localSheetId="5">#REF!</definedName>
    <definedName name="___CON96" localSheetId="17">#REF!</definedName>
    <definedName name="___CON96" localSheetId="16">#REF!</definedName>
    <definedName name="___CON96" localSheetId="13">#REF!</definedName>
    <definedName name="___CON96" localSheetId="11">#REF!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9">#REF!</definedName>
    <definedName name="___PEM96" localSheetId="5">#REF!</definedName>
    <definedName name="___PEM96" localSheetId="17">#REF!</definedName>
    <definedName name="___PEM96" localSheetId="16">#REF!</definedName>
    <definedName name="___PEM96" localSheetId="13">#REF!</definedName>
    <definedName name="___PEM96" localSheetId="11">#REF!</definedName>
    <definedName name="___PEM96">#REF!</definedName>
    <definedName name="___PIB08" localSheetId="9">#REF!</definedName>
    <definedName name="___PIB08" localSheetId="5">#REF!</definedName>
    <definedName name="___PIB08" localSheetId="17">#REF!</definedName>
    <definedName name="___PIB08" localSheetId="16">#REF!</definedName>
    <definedName name="___PIB08" localSheetId="13">#REF!</definedName>
    <definedName name="___PIB08" localSheetId="11">#REF!</definedName>
    <definedName name="___PIB08">#REF!</definedName>
    <definedName name="___PIP96" localSheetId="9">#REF!</definedName>
    <definedName name="___PIP96" localSheetId="5">#REF!</definedName>
    <definedName name="___PIP96" localSheetId="17">#REF!</definedName>
    <definedName name="___PIP96" localSheetId="16">#REF!</definedName>
    <definedName name="___PIP96" localSheetId="13">#REF!</definedName>
    <definedName name="___PIP96" localSheetId="11">#REF!</definedName>
    <definedName name="___PIP96">#REF!</definedName>
    <definedName name="___SEP1">[2]!SEP&amp;[2]!OCT&amp;[2]!NOV&amp;[2]!DIC</definedName>
    <definedName name="___SEP2">[3]edofza9!$C$22</definedName>
    <definedName name="___smg97">'[4]Premisa macro'!$E$4</definedName>
    <definedName name="___syt03" localSheetId="9">#REF!</definedName>
    <definedName name="___syt03" localSheetId="5">#REF!</definedName>
    <definedName name="___syt03" localSheetId="17">#REF!</definedName>
    <definedName name="___syt03" localSheetId="16">#REF!</definedName>
    <definedName name="___syt03" localSheetId="13">#REF!</definedName>
    <definedName name="___syt03" localSheetId="11">#REF!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9">#REF!</definedName>
    <definedName name="__ASA96" localSheetId="5">#REF!</definedName>
    <definedName name="__ASA96" localSheetId="17">#REF!</definedName>
    <definedName name="__ASA96" localSheetId="16">#REF!</definedName>
    <definedName name="__ASA96" localSheetId="13">#REF!</definedName>
    <definedName name="__ASA96" localSheetId="11">#REF!</definedName>
    <definedName name="__ASA96">#REF!</definedName>
    <definedName name="__cad179" localSheetId="0">'[1]Mod Eco Controlados 99'!#REF!</definedName>
    <definedName name="__cad179" localSheetId="9">'[1]Mod Eco Controlados 99'!#REF!</definedName>
    <definedName name="__cad179" localSheetId="5">'[1]Mod Eco Controlados 99'!#REF!</definedName>
    <definedName name="__cad179" localSheetId="17">'[1]Mod Eco Controlados 99'!#REF!</definedName>
    <definedName name="__cad179" localSheetId="16">'[1]Mod Eco Controlados 99'!#REF!</definedName>
    <definedName name="__cad179" localSheetId="13">'[1]Mod Eco Controlados 99'!#REF!</definedName>
    <definedName name="__cad179" localSheetId="11">'[1]Mod Eco Controlados 99'!#REF!</definedName>
    <definedName name="__cad179">'[1]Mod Eco Controlados 99'!#REF!</definedName>
    <definedName name="__CFD02" localSheetId="9">#REF!</definedName>
    <definedName name="__CFD02" localSheetId="5">#REF!</definedName>
    <definedName name="__CFD02" localSheetId="17">#REF!</definedName>
    <definedName name="__CFD02" localSheetId="16">#REF!</definedName>
    <definedName name="__CFD02" localSheetId="13">#REF!</definedName>
    <definedName name="__CFD02" localSheetId="11">#REF!</definedName>
    <definedName name="__CFD02">#REF!</definedName>
    <definedName name="__CFE96" localSheetId="9">#REF!</definedName>
    <definedName name="__CFE96" localSheetId="5">#REF!</definedName>
    <definedName name="__CFE96" localSheetId="17">#REF!</definedName>
    <definedName name="__CFE96" localSheetId="16">#REF!</definedName>
    <definedName name="__CFE96" localSheetId="13">#REF!</definedName>
    <definedName name="__CFE96" localSheetId="11">#REF!</definedName>
    <definedName name="__CFE96">#REF!</definedName>
    <definedName name="__CON96" localSheetId="9">#REF!</definedName>
    <definedName name="__CON96" localSheetId="5">#REF!</definedName>
    <definedName name="__CON96" localSheetId="17">#REF!</definedName>
    <definedName name="__CON96" localSheetId="16">#REF!</definedName>
    <definedName name="__CON96" localSheetId="13">#REF!</definedName>
    <definedName name="__CON96" localSheetId="11">#REF!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9">#REF!</definedName>
    <definedName name="__PEM96" localSheetId="5">#REF!</definedName>
    <definedName name="__PEM96" localSheetId="17">#REF!</definedName>
    <definedName name="__PEM96" localSheetId="16">#REF!</definedName>
    <definedName name="__PEM96" localSheetId="13">#REF!</definedName>
    <definedName name="__PEM96" localSheetId="11">#REF!</definedName>
    <definedName name="__PEM96">#REF!</definedName>
    <definedName name="__PIB08" localSheetId="9">#REF!</definedName>
    <definedName name="__PIB08" localSheetId="5">#REF!</definedName>
    <definedName name="__PIB08" localSheetId="17">#REF!</definedName>
    <definedName name="__PIB08" localSheetId="16">#REF!</definedName>
    <definedName name="__PIB08" localSheetId="13">#REF!</definedName>
    <definedName name="__PIB08" localSheetId="11">#REF!</definedName>
    <definedName name="__PIB08">#REF!</definedName>
    <definedName name="__PIP96" localSheetId="9">#REF!</definedName>
    <definedName name="__PIP96" localSheetId="5">#REF!</definedName>
    <definedName name="__PIP96" localSheetId="17">#REF!</definedName>
    <definedName name="__PIP96" localSheetId="16">#REF!</definedName>
    <definedName name="__PIP96" localSheetId="13">#REF!</definedName>
    <definedName name="__PIP96" localSheetId="11">#REF!</definedName>
    <definedName name="__PIP96">#REF!</definedName>
    <definedName name="__SEP1">[2]!SEP&amp;[2]!OCT&amp;[2]!NOV&amp;[2]!DIC</definedName>
    <definedName name="__SEP2">[3]edofza9!$C$22</definedName>
    <definedName name="__smg97">'[4]Premisa macro'!$E$4</definedName>
    <definedName name="__syt03" localSheetId="9">#REF!</definedName>
    <definedName name="__syt03" localSheetId="5">#REF!</definedName>
    <definedName name="__syt03" localSheetId="17">#REF!</definedName>
    <definedName name="__syt03" localSheetId="16">#REF!</definedName>
    <definedName name="__syt03" localSheetId="13">#REF!</definedName>
    <definedName name="__syt03" localSheetId="11">#REF!</definedName>
    <definedName name="__syt03">#REF!</definedName>
    <definedName name="__TDC2001">'[5]Tipos de Cambio'!$C$4</definedName>
    <definedName name="_1000DEF">#N/A</definedName>
    <definedName name="_2000DEF">#N/A</definedName>
    <definedName name="_3000DEF">#N/A</definedName>
    <definedName name="_3O0504" localSheetId="0">[6]BANPRO99!#REF!</definedName>
    <definedName name="_3O0504" localSheetId="9">[6]BANPRO99!#REF!</definedName>
    <definedName name="_3O0504" localSheetId="5">[6]BANPRO99!#REF!</definedName>
    <definedName name="_3O0504" localSheetId="17">[6]BANPRO99!#REF!</definedName>
    <definedName name="_3O0504" localSheetId="16">[6]BANPRO99!#REF!</definedName>
    <definedName name="_3O0504" localSheetId="13">[6]BANPRO99!#REF!</definedName>
    <definedName name="_3O0504" localSheetId="11">[6]BANPRO99!#REF!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9">#REF!</definedName>
    <definedName name="_ASA96" localSheetId="5">#REF!</definedName>
    <definedName name="_ASA96" localSheetId="17">#REF!</definedName>
    <definedName name="_ASA96" localSheetId="16">#REF!</definedName>
    <definedName name="_ASA96" localSheetId="13">#REF!</definedName>
    <definedName name="_ASA96" localSheetId="11">#REF!</definedName>
    <definedName name="_ASA96">#REF!</definedName>
    <definedName name="_base" localSheetId="0">[6]BANPRO99!#REF!</definedName>
    <definedName name="_base" localSheetId="9">[6]BANPRO99!#REF!</definedName>
    <definedName name="_base" localSheetId="5">[6]BANPRO99!#REF!</definedName>
    <definedName name="_base" localSheetId="17">[6]BANPRO99!#REF!</definedName>
    <definedName name="_base" localSheetId="16">[6]BANPRO99!#REF!</definedName>
    <definedName name="_base" localSheetId="13">[6]BANPRO99!#REF!</definedName>
    <definedName name="_base" localSheetId="11">[6]BANPRO99!#REF!</definedName>
    <definedName name="_base">[6]BANPRO99!#REF!</definedName>
    <definedName name="_cad179" localSheetId="0">'[1]Mod Eco Controlados 99'!#REF!</definedName>
    <definedName name="_cad179" localSheetId="9">'[1]Mod Eco Controlados 99'!#REF!</definedName>
    <definedName name="_cad179" localSheetId="5">'[1]Mod Eco Controlados 99'!#REF!</definedName>
    <definedName name="_cad179" localSheetId="17">'[1]Mod Eco Controlados 99'!#REF!</definedName>
    <definedName name="_cad179" localSheetId="16">'[1]Mod Eco Controlados 99'!#REF!</definedName>
    <definedName name="_cad179" localSheetId="13">'[1]Mod Eco Controlados 99'!#REF!</definedName>
    <definedName name="_cad179" localSheetId="11">'[1]Mod Eco Controlados 99'!#REF!</definedName>
    <definedName name="_cad179">'[1]Mod Eco Controlados 99'!#REF!</definedName>
    <definedName name="_CFD02" localSheetId="9">#REF!</definedName>
    <definedName name="_CFD02" localSheetId="5">#REF!</definedName>
    <definedName name="_CFD02" localSheetId="17">#REF!</definedName>
    <definedName name="_CFD02" localSheetId="16">#REF!</definedName>
    <definedName name="_CFD02" localSheetId="13">#REF!</definedName>
    <definedName name="_CFD02" localSheetId="11">#REF!</definedName>
    <definedName name="_CFD02">#REF!</definedName>
    <definedName name="_CFE96" localSheetId="9">#REF!</definedName>
    <definedName name="_CFE96" localSheetId="5">#REF!</definedName>
    <definedName name="_CFE96" localSheetId="17">#REF!</definedName>
    <definedName name="_CFE96" localSheetId="16">#REF!</definedName>
    <definedName name="_CFE96" localSheetId="13">#REF!</definedName>
    <definedName name="_CFE96" localSheetId="11">#REF!</definedName>
    <definedName name="_CFE96">#REF!</definedName>
    <definedName name="_CON96" localSheetId="9">#REF!</definedName>
    <definedName name="_CON96" localSheetId="5">#REF!</definedName>
    <definedName name="_CON96" localSheetId="17">#REF!</definedName>
    <definedName name="_CON96" localSheetId="16">#REF!</definedName>
    <definedName name="_CON96" localSheetId="13">#REF!</definedName>
    <definedName name="_CON96" localSheetId="11">#REF!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0" hidden="1">#REF!</definedName>
    <definedName name="_Fill" localSheetId="9" hidden="1">#REF!</definedName>
    <definedName name="_Fill" localSheetId="5" hidden="1">#REF!</definedName>
    <definedName name="_Fill" localSheetId="17" hidden="1">#REF!</definedName>
    <definedName name="_Fill" localSheetId="2" hidden="1">#REF!</definedName>
    <definedName name="_Fill" localSheetId="16" hidden="1">#REF!</definedName>
    <definedName name="_Fill" localSheetId="13" hidden="1">#REF!</definedName>
    <definedName name="_Fill" localSheetId="11" hidden="1">#REF!</definedName>
    <definedName name="_Fill" hidden="1">#REF!</definedName>
    <definedName name="_xlnm._FilterDatabase" localSheetId="0" hidden="1">'Adecuaciones Presupuestarias 5%'!$A$10:$J$296</definedName>
    <definedName name="_xlnm._FilterDatabase" localSheetId="17" hidden="1">'Gastos Obligatorios'!$A$12:$F$22</definedName>
    <definedName name="_xlnm._FilterDatabase" localSheetId="12" hidden="1">'Incrementos Salariales'!$A$12:$G$271</definedName>
    <definedName name="_xlnm._FilterDatabase" localSheetId="1" hidden="1">'Ing. Exc. Autorizados'!$A$8:$C$78</definedName>
    <definedName name="_JUL1">[2]!JUL&amp;[2]!AGO&amp;[2]!SEP&amp;[2]!OCT&amp;[2]!NOV</definedName>
    <definedName name="_JUL2">[3]edofza7!$C$22</definedName>
    <definedName name="_JUN1">[2]!JUN&amp;[2]!JUL&amp;[2]!AGO&amp;[2]!SEP&amp;[2]!OCT</definedName>
    <definedName name="_JUN2">[3]edofza6!$C$22</definedName>
    <definedName name="_Key1" localSheetId="0" hidden="1">#REF!</definedName>
    <definedName name="_Key1" localSheetId="9" hidden="1">#REF!</definedName>
    <definedName name="_Key1" localSheetId="5" hidden="1">#REF!</definedName>
    <definedName name="_Key1" localSheetId="17" hidden="1">#REF!</definedName>
    <definedName name="_Key1" localSheetId="2" hidden="1">#REF!</definedName>
    <definedName name="_Key1" localSheetId="16" hidden="1">#REF!</definedName>
    <definedName name="_Key1" localSheetId="13" hidden="1">#REF!</definedName>
    <definedName name="_Key1" localSheetId="11"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7" hidden="1">0</definedName>
    <definedName name="_Order1" hidden="1">255</definedName>
    <definedName name="_PEM96" localSheetId="9">#REF!</definedName>
    <definedName name="_PEM96" localSheetId="5">#REF!</definedName>
    <definedName name="_PEM96" localSheetId="17">#REF!</definedName>
    <definedName name="_PEM96" localSheetId="16">#REF!</definedName>
    <definedName name="_PEM96" localSheetId="13">#REF!</definedName>
    <definedName name="_PEM96" localSheetId="11">#REF!</definedName>
    <definedName name="_PEM96">#REF!</definedName>
    <definedName name="_PIB08" localSheetId="9">#REF!</definedName>
    <definedName name="_PIB08" localSheetId="5">#REF!</definedName>
    <definedName name="_PIB08" localSheetId="17">#REF!</definedName>
    <definedName name="_PIB08" localSheetId="16">#REF!</definedName>
    <definedName name="_PIB08" localSheetId="13">#REF!</definedName>
    <definedName name="_PIB08" localSheetId="11">#REF!</definedName>
    <definedName name="_PIB08">#REF!</definedName>
    <definedName name="_PIP96" localSheetId="9">#REF!</definedName>
    <definedName name="_PIP96" localSheetId="5">#REF!</definedName>
    <definedName name="_PIP96" localSheetId="17">#REF!</definedName>
    <definedName name="_PIP96" localSheetId="16">#REF!</definedName>
    <definedName name="_PIP96" localSheetId="13">#REF!</definedName>
    <definedName name="_PIP96" localSheetId="11">#REF!</definedName>
    <definedName name="_PIP96">#REF!</definedName>
    <definedName name="_Regression_Int">1</definedName>
    <definedName name="_Regression_X" localSheetId="9" hidden="1">#REF!</definedName>
    <definedName name="_Regression_X" localSheetId="5" hidden="1">#REF!</definedName>
    <definedName name="_Regression_X" localSheetId="17" hidden="1">#REF!</definedName>
    <definedName name="_Regression_X" localSheetId="16" hidden="1">#REF!</definedName>
    <definedName name="_Regression_X" localSheetId="13" hidden="1">#REF!</definedName>
    <definedName name="_Regression_X" localSheetId="11" hidden="1">#REF!</definedName>
    <definedName name="_Regression_X" hidden="1">#REF!</definedName>
    <definedName name="_sec1" localSheetId="9">#REF!</definedName>
    <definedName name="_sec1" localSheetId="5">#REF!</definedName>
    <definedName name="_sec1" localSheetId="17">#REF!</definedName>
    <definedName name="_sec1" localSheetId="16">#REF!</definedName>
    <definedName name="_sec1" localSheetId="13">#REF!</definedName>
    <definedName name="_sec1" localSheetId="11">#REF!</definedName>
    <definedName name="_sec1">#REF!</definedName>
    <definedName name="_SEP1">[2]!SEP&amp;[2]!OCT&amp;[2]!NOV&amp;[2]!DIC</definedName>
    <definedName name="_SEP2">[3]edofza9!$C$22</definedName>
    <definedName name="_smg97">'[4]Premisa macro'!$E$4</definedName>
    <definedName name="_Sort" localSheetId="0" hidden="1">#REF!</definedName>
    <definedName name="_Sort" localSheetId="9" hidden="1">#REF!</definedName>
    <definedName name="_Sort" localSheetId="5" hidden="1">#REF!</definedName>
    <definedName name="_Sort" localSheetId="17" hidden="1">#REF!</definedName>
    <definedName name="_Sort" localSheetId="2" hidden="1">#REF!</definedName>
    <definedName name="_Sort" localSheetId="16" hidden="1">#REF!</definedName>
    <definedName name="_Sort" localSheetId="13" hidden="1">#REF!</definedName>
    <definedName name="_Sort" localSheetId="11" hidden="1">#REF!</definedName>
    <definedName name="_Sort" hidden="1">#REF!</definedName>
    <definedName name="_syt03" localSheetId="9">#REF!</definedName>
    <definedName name="_syt03" localSheetId="5">#REF!</definedName>
    <definedName name="_syt03" localSheetId="17">#REF!</definedName>
    <definedName name="_syt03" localSheetId="16">#REF!</definedName>
    <definedName name="_syt03" localSheetId="13">#REF!</definedName>
    <definedName name="_syt03" localSheetId="11">#REF!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9">#REF!</definedName>
    <definedName name="A_Datos_2008_2009_sin_CESENyADUANAS" localSheetId="5">#REF!</definedName>
    <definedName name="A_Datos_2008_2009_sin_CESENyADUANAS" localSheetId="17">#REF!</definedName>
    <definedName name="A_Datos_2008_2009_sin_CESENyADUANAS" localSheetId="16">#REF!</definedName>
    <definedName name="A_Datos_2008_2009_sin_CESENyADUANAS" localSheetId="13">#REF!</definedName>
    <definedName name="A_Datos_2008_2009_sin_CESENyADUANAS" localSheetId="11">#REF!</definedName>
    <definedName name="A_Datos_2008_2009_sin_CESENyADUANAS">#REF!</definedName>
    <definedName name="A_impresión_IM" localSheetId="9">#REF!</definedName>
    <definedName name="A_impresión_IM" localSheetId="5">#REF!</definedName>
    <definedName name="A_impresión_IM" localSheetId="17">#REF!</definedName>
    <definedName name="A_impresión_IM" localSheetId="16">#REF!</definedName>
    <definedName name="A_impresión_IM" localSheetId="13">#REF!</definedName>
    <definedName name="A_impresión_IM" localSheetId="11">#REF!</definedName>
    <definedName name="A_impresión_IM">#REF!</definedName>
    <definedName name="AA">[2]!SEP&amp;[2]!OCT&amp;[2]!NOV&amp;[2]!DIC</definedName>
    <definedName name="AA1500_">#N/A</definedName>
    <definedName name="AAA" localSheetId="9">#REF!</definedName>
    <definedName name="AAA" localSheetId="5">#REF!</definedName>
    <definedName name="AAA" localSheetId="17">#REF!</definedName>
    <definedName name="AAA" localSheetId="16">#REF!</definedName>
    <definedName name="AAA" localSheetId="13">#REF!</definedName>
    <definedName name="AAA" localSheetId="11">#REF!</definedName>
    <definedName name="AAA">#REF!</definedName>
    <definedName name="ABR">"; ABRIL.- "&amp;TEXT([9]edofza04!$C$24,"#,##0")</definedName>
    <definedName name="ABRIL" localSheetId="0">#REF!</definedName>
    <definedName name="ABRIL" localSheetId="9">#REF!</definedName>
    <definedName name="ABRIL" localSheetId="5">#REF!</definedName>
    <definedName name="ABRIL" localSheetId="17">#REF!</definedName>
    <definedName name="ABRIL" localSheetId="2">#REF!</definedName>
    <definedName name="ABRIL" localSheetId="16">#REF!</definedName>
    <definedName name="ABRIL" localSheetId="13">#REF!</definedName>
    <definedName name="ABRIL" localSheetId="11">#REF!</definedName>
    <definedName name="ABRIL">#REF!</definedName>
    <definedName name="ABRIL_1" localSheetId="0">#REF!</definedName>
    <definedName name="ABRIL_1" localSheetId="9">#REF!</definedName>
    <definedName name="ABRIL_1" localSheetId="5">#REF!</definedName>
    <definedName name="ABRIL_1" localSheetId="17">#REF!</definedName>
    <definedName name="ABRIL_1" localSheetId="2">#REF!</definedName>
    <definedName name="ABRIL_1" localSheetId="16">#REF!</definedName>
    <definedName name="ABRIL_1" localSheetId="13">#REF!</definedName>
    <definedName name="ABRIL_1" localSheetId="11">#REF!</definedName>
    <definedName name="ABRIL_1">#REF!</definedName>
    <definedName name="ABRIL_COMP" localSheetId="0">#REF!</definedName>
    <definedName name="ABRIL_COMP" localSheetId="9">#REF!</definedName>
    <definedName name="ABRIL_COMP" localSheetId="5">#REF!</definedName>
    <definedName name="ABRIL_COMP" localSheetId="17">#REF!</definedName>
    <definedName name="ABRIL_COMP" localSheetId="2">#REF!</definedName>
    <definedName name="ABRIL_COMP" localSheetId="16">#REF!</definedName>
    <definedName name="ABRIL_COMP" localSheetId="13">#REF!</definedName>
    <definedName name="ABRIL_COMP" localSheetId="11">#REF!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0">#REF!</definedName>
    <definedName name="ACUM" localSheetId="9">#REF!</definedName>
    <definedName name="ACUM" localSheetId="5">#REF!</definedName>
    <definedName name="ACUM" localSheetId="17">#REF!</definedName>
    <definedName name="ACUM" localSheetId="2">#REF!</definedName>
    <definedName name="ACUM" localSheetId="16">#REF!</definedName>
    <definedName name="ACUM" localSheetId="13">#REF!</definedName>
    <definedName name="ACUM" localSheetId="11">#REF!</definedName>
    <definedName name="ACUM">#REF!</definedName>
    <definedName name="AD" localSheetId="0">[6]BANPRO99!#REF!</definedName>
    <definedName name="AD" localSheetId="9">[6]BANPRO99!#REF!</definedName>
    <definedName name="AD" localSheetId="5">[6]BANPRO99!#REF!</definedName>
    <definedName name="AD" localSheetId="17">[6]BANPRO99!#REF!</definedName>
    <definedName name="AD" localSheetId="16">[6]BANPRO99!#REF!</definedName>
    <definedName name="AD" localSheetId="13">[6]BANPRO99!#REF!</definedName>
    <definedName name="AD" localSheetId="11">[6]BANPRO99!#REF!</definedName>
    <definedName name="AD">[6]BANPRO99!#REF!</definedName>
    <definedName name="Admva">[12]Administrativa!$B$2:$I$59</definedName>
    <definedName name="AGO" localSheetId="0">#REF!</definedName>
    <definedName name="AGO" localSheetId="9">#REF!</definedName>
    <definedName name="AGO" localSheetId="5">#REF!</definedName>
    <definedName name="AGO" localSheetId="17">"; AGOSTO.- "&amp;TEXT([9]edofza08!$C$24,"#,##0")</definedName>
    <definedName name="AGO" localSheetId="2">#REF!</definedName>
    <definedName name="AGO" localSheetId="16">#REF!</definedName>
    <definedName name="AGO" localSheetId="13">#REF!</definedName>
    <definedName name="AGO" localSheetId="11">#REF!</definedName>
    <definedName name="AGO">#REF!</definedName>
    <definedName name="AGUA" localSheetId="0">#REF!</definedName>
    <definedName name="AGUA" localSheetId="9">#REF!</definedName>
    <definedName name="AGUA" localSheetId="5">#REF!</definedName>
    <definedName name="AGUA" localSheetId="17">#REF!</definedName>
    <definedName name="AGUA" localSheetId="2">#REF!</definedName>
    <definedName name="AGUA" localSheetId="16">#REF!</definedName>
    <definedName name="AGUA" localSheetId="13">#REF!</definedName>
    <definedName name="AGUA" localSheetId="11">#REF!</definedName>
    <definedName name="AGUA">#REF!</definedName>
    <definedName name="ain" localSheetId="9">#REF!</definedName>
    <definedName name="ain" localSheetId="5">#REF!</definedName>
    <definedName name="ain" localSheetId="17">#REF!</definedName>
    <definedName name="ain" localSheetId="16">#REF!</definedName>
    <definedName name="ain" localSheetId="13">#REF!</definedName>
    <definedName name="ain" localSheetId="11">#REF!</definedName>
    <definedName name="ain">#REF!</definedName>
    <definedName name="Ajuste_SP">[13]Supuestos!$D$7</definedName>
    <definedName name="ampliaciones" localSheetId="9">#REF!</definedName>
    <definedName name="ampliaciones" localSheetId="5">#REF!</definedName>
    <definedName name="ampliaciones" localSheetId="17">#REF!</definedName>
    <definedName name="ampliaciones" localSheetId="16">#REF!</definedName>
    <definedName name="ampliaciones" localSheetId="13">#REF!</definedName>
    <definedName name="ampliaciones" localSheetId="11">#REF!</definedName>
    <definedName name="ampliaciones">#REF!</definedName>
    <definedName name="ANUAL" localSheetId="0">#REF!</definedName>
    <definedName name="ANUAL" localSheetId="9">#REF!</definedName>
    <definedName name="ANUAL" localSheetId="5">#REF!</definedName>
    <definedName name="ANUAL" localSheetId="17">#REF!</definedName>
    <definedName name="ANUAL" localSheetId="2">#REF!</definedName>
    <definedName name="ANUAL" localSheetId="16">#REF!</definedName>
    <definedName name="ANUAL" localSheetId="13">#REF!</definedName>
    <definedName name="ANUAL" localSheetId="11">#REF!</definedName>
    <definedName name="ANUAL">#REF!</definedName>
    <definedName name="AÑO">+TEXT(IF(AND(OR(DAY([2]!FECHA)&gt;=1,DAY([2]!FECHA)&lt;=10),MONTH([2]!FECHA)=1),YEAR([2]!FECHA)-1,YEAR([2]!FECHA)),"0")</definedName>
    <definedName name="_xlnm.Extract" localSheetId="0">[14]EGRESOS!#REF!</definedName>
    <definedName name="_xlnm.Extract" localSheetId="9">[14]EGRESOS!#REF!</definedName>
    <definedName name="_xlnm.Extract" localSheetId="5">[14]EGRESOS!#REF!</definedName>
    <definedName name="_xlnm.Extract" localSheetId="17">[14]EGRESOS!#REF!</definedName>
    <definedName name="_xlnm.Extract" localSheetId="16">[14]EGRESOS!#REF!</definedName>
    <definedName name="_xlnm.Extract" localSheetId="13">[14]EGRESOS!#REF!</definedName>
    <definedName name="_xlnm.Extract" localSheetId="11">[14]EGRESOS!#REF!</definedName>
    <definedName name="_xlnm.Extract">[14]EGRESOS!#REF!</definedName>
    <definedName name="_xlnm.Print_Area" localSheetId="0">'Adecuaciones Presupuestarias 5%'!$A$3:$J$296</definedName>
    <definedName name="_xlnm.Print_Area" localSheetId="9">'Ahorro Poderes-Entes Autónomos'!$A$8:$F$26</definedName>
    <definedName name="_xlnm.Print_Area" localSheetId="3">'Aprovechamientos Otros'!$A$1:$C$24</definedName>
    <definedName name="_xlnm.Print_Area" localSheetId="10">Balances!$A$1:$G$29</definedName>
    <definedName name="_xlnm.Print_Area" localSheetId="7">Fiscales!$A$1:$F$17</definedName>
    <definedName name="_xlnm.Print_Area" localSheetId="5">#REF!</definedName>
    <definedName name="_xlnm.Print_Area" localSheetId="17">'Gastos Obligatorios'!$A$1:$F$24</definedName>
    <definedName name="_xlnm.Print_Area" localSheetId="12">'Incrementos Salariales'!$A$13:$G$275</definedName>
    <definedName name="_xlnm.Print_Area" localSheetId="2">'Ing. Exc Infor.'!$A$1:$C$27</definedName>
    <definedName name="_xlnm.Print_Area" localSheetId="1">'Ing. Exc. Autorizados'!$A$2:$C$80</definedName>
    <definedName name="_xlnm.Print_Area" localSheetId="16">'Inversión Física'!$A$1:$F$13</definedName>
    <definedName name="_xlnm.Print_Area" localSheetId="8">Propios!$A$1:$F$16</definedName>
    <definedName name="_xlnm.Print_Area" localSheetId="13">#REF!</definedName>
    <definedName name="_xlnm.Print_Area" localSheetId="11">'Seguridad Pública y Nacional'!$A$3:$E$20</definedName>
    <definedName name="_xlnm.Print_Area" localSheetId="15">Subsidios!#REF!</definedName>
    <definedName name="_xlnm.Print_Area" localSheetId="6">Total!$A$1:$E$14</definedName>
    <definedName name="_xlnm.Print_Area">#REF!</definedName>
    <definedName name="Area_de_paso" localSheetId="9">#REF!</definedName>
    <definedName name="Area_de_paso" localSheetId="5">#REF!</definedName>
    <definedName name="Area_de_paso" localSheetId="17">#REF!</definedName>
    <definedName name="Area_de_paso" localSheetId="16">#REF!</definedName>
    <definedName name="Area_de_paso" localSheetId="13">#REF!</definedName>
    <definedName name="Area_de_paso" localSheetId="11">#REF!</definedName>
    <definedName name="Area_de_paso">#REF!</definedName>
    <definedName name="ARMANDO" localSheetId="9">[15]ARMANDO!$A$5:$I$6</definedName>
    <definedName name="ARMANDO" localSheetId="17">[15]ARMANDO!$A$5:$I$6</definedName>
    <definedName name="ARMANDO" localSheetId="2">[15]ARMANDO!$A$5:$I$6</definedName>
    <definedName name="ARMANDO" localSheetId="16">[15]ARMANDO!$A$5:$I$6</definedName>
    <definedName name="ARMANDO">[16]ARMANDO!$B$8:$F$270</definedName>
    <definedName name="as" localSheetId="0">#REF!</definedName>
    <definedName name="as" localSheetId="9">#REF!</definedName>
    <definedName name="as" localSheetId="5">#REF!</definedName>
    <definedName name="as" localSheetId="17">#REF!</definedName>
    <definedName name="as" localSheetId="2">#REF!</definedName>
    <definedName name="as" localSheetId="16">#REF!</definedName>
    <definedName name="as" localSheetId="13">#REF!</definedName>
    <definedName name="as" localSheetId="11">#REF!</definedName>
    <definedName name="as">#REF!</definedName>
    <definedName name="asd" localSheetId="0" hidden="1">#REF!</definedName>
    <definedName name="asd" localSheetId="9" hidden="1">#REF!</definedName>
    <definedName name="asd" localSheetId="5" hidden="1">#REF!</definedName>
    <definedName name="asd" localSheetId="17" hidden="1">#REF!</definedName>
    <definedName name="asd" localSheetId="2" hidden="1">#REF!</definedName>
    <definedName name="asd" localSheetId="16" hidden="1">#REF!</definedName>
    <definedName name="asd" localSheetId="13" hidden="1">#REF!</definedName>
    <definedName name="asd" localSheetId="11" hidden="1">#REF!</definedName>
    <definedName name="asd" hidden="1">#REF!</definedName>
    <definedName name="ASIG_TEC">#N/A</definedName>
    <definedName name="ASISTENC" localSheetId="0">#REF!</definedName>
    <definedName name="ASISTENC" localSheetId="9">#REF!</definedName>
    <definedName name="ASISTENC" localSheetId="5">#REF!</definedName>
    <definedName name="ASISTENC" localSheetId="17">#REF!</definedName>
    <definedName name="ASISTENC" localSheetId="2">#REF!</definedName>
    <definedName name="ASISTENC" localSheetId="16">#REF!</definedName>
    <definedName name="ASISTENC" localSheetId="13">#REF!</definedName>
    <definedName name="ASISTENC" localSheetId="11">#REF!</definedName>
    <definedName name="ASISTENC">#REF!</definedName>
    <definedName name="ayer">'[4]Premisas IMSS'!$M$12</definedName>
    <definedName name="base" localSheetId="9">#REF!</definedName>
    <definedName name="base" localSheetId="5">#REF!</definedName>
    <definedName name="base" localSheetId="17">#REF!</definedName>
    <definedName name="base" localSheetId="16">#REF!</definedName>
    <definedName name="base" localSheetId="13">#REF!</definedName>
    <definedName name="base" localSheetId="11">#REF!</definedName>
    <definedName name="base">#REF!</definedName>
    <definedName name="base03" localSheetId="9">#REF!</definedName>
    <definedName name="base03" localSheetId="5">#REF!</definedName>
    <definedName name="base03" localSheetId="17">#REF!</definedName>
    <definedName name="base03" localSheetId="16">#REF!</definedName>
    <definedName name="base03" localSheetId="13">#REF!</definedName>
    <definedName name="base03" localSheetId="11">#REF!</definedName>
    <definedName name="base03">#REF!</definedName>
    <definedName name="base03au" localSheetId="9">#REF!</definedName>
    <definedName name="base03au" localSheetId="5">#REF!</definedName>
    <definedName name="base03au" localSheetId="17">#REF!</definedName>
    <definedName name="base03au" localSheetId="16">#REF!</definedName>
    <definedName name="base03au" localSheetId="13">#REF!</definedName>
    <definedName name="base03au" localSheetId="11">#REF!</definedName>
    <definedName name="base03au">#REF!</definedName>
    <definedName name="base04au" localSheetId="9">#REF!</definedName>
    <definedName name="base04au" localSheetId="5">#REF!</definedName>
    <definedName name="base04au" localSheetId="17">#REF!</definedName>
    <definedName name="base04au" localSheetId="16">#REF!</definedName>
    <definedName name="base04au" localSheetId="13">#REF!</definedName>
    <definedName name="base04au" localSheetId="11">#REF!</definedName>
    <definedName name="base04au">#REF!</definedName>
    <definedName name="base05" localSheetId="9">#REF!</definedName>
    <definedName name="base05" localSheetId="5">#REF!</definedName>
    <definedName name="base05" localSheetId="17">#REF!</definedName>
    <definedName name="base05" localSheetId="16">#REF!</definedName>
    <definedName name="base05" localSheetId="13">#REF!</definedName>
    <definedName name="base05" localSheetId="11">#REF!</definedName>
    <definedName name="base05">#REF!</definedName>
    <definedName name="base05au" localSheetId="9">#REF!</definedName>
    <definedName name="base05au" localSheetId="5">#REF!</definedName>
    <definedName name="base05au" localSheetId="17">#REF!</definedName>
    <definedName name="base05au" localSheetId="16">#REF!</definedName>
    <definedName name="base05au" localSheetId="13">#REF!</definedName>
    <definedName name="base05au" localSheetId="11">#REF!</definedName>
    <definedName name="base05au">#REF!</definedName>
    <definedName name="base2002" localSheetId="9">#REF!</definedName>
    <definedName name="base2002" localSheetId="5">#REF!</definedName>
    <definedName name="base2002" localSheetId="17">#REF!</definedName>
    <definedName name="base2002" localSheetId="16">#REF!</definedName>
    <definedName name="base2002" localSheetId="13">#REF!</definedName>
    <definedName name="base2002" localSheetId="11">#REF!</definedName>
    <definedName name="base2002">#REF!</definedName>
    <definedName name="base2003orig" localSheetId="9">#REF!</definedName>
    <definedName name="base2003orig" localSheetId="5">#REF!</definedName>
    <definedName name="base2003orig" localSheetId="17">#REF!</definedName>
    <definedName name="base2003orig" localSheetId="16">#REF!</definedName>
    <definedName name="base2003orig" localSheetId="13">#REF!</definedName>
    <definedName name="base2003orig" localSheetId="11">#REF!</definedName>
    <definedName name="base2003orig">#REF!</definedName>
    <definedName name="base2003origentidades" localSheetId="9">#REF!</definedName>
    <definedName name="base2003origentidades" localSheetId="5">#REF!</definedName>
    <definedName name="base2003origentidades" localSheetId="17">#REF!</definedName>
    <definedName name="base2003origentidades" localSheetId="16">#REF!</definedName>
    <definedName name="base2003origentidades" localSheetId="13">#REF!</definedName>
    <definedName name="base2003origentidades" localSheetId="11">#REF!</definedName>
    <definedName name="base2003origentidades">#REF!</definedName>
    <definedName name="base2004" localSheetId="9">#REF!</definedName>
    <definedName name="base2004" localSheetId="5">#REF!</definedName>
    <definedName name="base2004" localSheetId="17">#REF!</definedName>
    <definedName name="base2004" localSheetId="16">#REF!</definedName>
    <definedName name="base2004" localSheetId="13">#REF!</definedName>
    <definedName name="base2004" localSheetId="11">#REF!</definedName>
    <definedName name="base2004">#REF!</definedName>
    <definedName name="base2004entidades" localSheetId="9">#REF!</definedName>
    <definedName name="base2004entidades" localSheetId="5">#REF!</definedName>
    <definedName name="base2004entidades" localSheetId="17">#REF!</definedName>
    <definedName name="base2004entidades" localSheetId="16">#REF!</definedName>
    <definedName name="base2004entidades" localSheetId="13">#REF!</definedName>
    <definedName name="base2004entidades" localSheetId="11">#REF!</definedName>
    <definedName name="base2004entidades">#REF!</definedName>
    <definedName name="baseau" localSheetId="9">#REF!</definedName>
    <definedName name="baseau" localSheetId="5">#REF!</definedName>
    <definedName name="baseau" localSheetId="17">#REF!</definedName>
    <definedName name="baseau" localSheetId="16">#REF!</definedName>
    <definedName name="baseau" localSheetId="13">#REF!</definedName>
    <definedName name="baseau" localSheetId="11">#REF!</definedName>
    <definedName name="baseau">#REF!</definedName>
    <definedName name="baseb" localSheetId="9">#REF!</definedName>
    <definedName name="baseb" localSheetId="5">#REF!</definedName>
    <definedName name="baseb" localSheetId="17">#REF!</definedName>
    <definedName name="baseb" localSheetId="16">#REF!</definedName>
    <definedName name="baseb" localSheetId="13">#REF!</definedName>
    <definedName name="baseb" localSheetId="11">#REF!</definedName>
    <definedName name="baseb">#REF!</definedName>
    <definedName name="basecierre" localSheetId="0">[17]CP_2003!#REF!</definedName>
    <definedName name="basecierre" localSheetId="9">[17]CP_2003!#REF!</definedName>
    <definedName name="basecierre" localSheetId="5">[17]CP_2003!#REF!</definedName>
    <definedName name="basecierre" localSheetId="17">[17]CP_2003!#REF!</definedName>
    <definedName name="basecierre" localSheetId="16">[17]CP_2003!#REF!</definedName>
    <definedName name="basecierre" localSheetId="13">[17]CP_2003!#REF!</definedName>
    <definedName name="basecierre" localSheetId="11">[17]CP_2003!#REF!</definedName>
    <definedName name="basecierre">[17]CP_2003!#REF!</definedName>
    <definedName name="_xlnm.Database" localSheetId="0">[18]REPORTO!#REF!</definedName>
    <definedName name="_xlnm.Database" localSheetId="9">[18]REPORTO!#REF!</definedName>
    <definedName name="_xlnm.Database" localSheetId="5">[18]REPORTO!#REF!</definedName>
    <definedName name="_xlnm.Database" localSheetId="17">[18]REPORTO!#REF!</definedName>
    <definedName name="_xlnm.Database" localSheetId="16">[18]REPORTO!#REF!</definedName>
    <definedName name="_xlnm.Database" localSheetId="13">[18]REPORTO!#REF!</definedName>
    <definedName name="_xlnm.Database" localSheetId="11">[18]REPORTO!#REF!</definedName>
    <definedName name="_xlnm.Database">[18]REPORTO!#REF!</definedName>
    <definedName name="BBB" localSheetId="9">#REF!</definedName>
    <definedName name="BBB" localSheetId="5">#REF!</definedName>
    <definedName name="BBB" localSheetId="17">#REF!</definedName>
    <definedName name="BBB" localSheetId="16">#REF!</definedName>
    <definedName name="BBB" localSheetId="13">#REF!</definedName>
    <definedName name="BBB" localSheetId="11">#REF!</definedName>
    <definedName name="BBB">#REF!</definedName>
    <definedName name="buena" localSheetId="0">#REF!</definedName>
    <definedName name="buena" localSheetId="9">#REF!</definedName>
    <definedName name="buena" localSheetId="5">#REF!</definedName>
    <definedName name="buena" localSheetId="17">#REF!</definedName>
    <definedName name="buena" localSheetId="2">#REF!</definedName>
    <definedName name="buena" localSheetId="16">#REF!</definedName>
    <definedName name="buena" localSheetId="13">#REF!</definedName>
    <definedName name="buena" localSheetId="11">#REF!</definedName>
    <definedName name="buena">#REF!</definedName>
    <definedName name="bun" localSheetId="0">#REF!</definedName>
    <definedName name="bun" localSheetId="9">#REF!</definedName>
    <definedName name="bun" localSheetId="5">#REF!</definedName>
    <definedName name="bun" localSheetId="17">#REF!</definedName>
    <definedName name="bun" localSheetId="2">#REF!</definedName>
    <definedName name="bun" localSheetId="16">#REF!</definedName>
    <definedName name="bun" localSheetId="13">#REF!</definedName>
    <definedName name="bun" localSheetId="11">#REF!</definedName>
    <definedName name="bun">#REF!</definedName>
    <definedName name="bUSCAR" localSheetId="9">#REF!</definedName>
    <definedName name="bUSCAR" localSheetId="5">#REF!</definedName>
    <definedName name="bUSCAR" localSheetId="17">#REF!</definedName>
    <definedName name="bUSCAR" localSheetId="16">#REF!</definedName>
    <definedName name="bUSCAR" localSheetId="13">#REF!</definedName>
    <definedName name="bUSCAR" localSheetId="11">#REF!</definedName>
    <definedName name="bUSCAR">#REF!</definedName>
    <definedName name="C_" localSheetId="0">[19]FP1996!#REF!</definedName>
    <definedName name="C_" localSheetId="9">[19]FP1996!#REF!</definedName>
    <definedName name="C_" localSheetId="5">[19]FP1996!#REF!</definedName>
    <definedName name="C_" localSheetId="17">[19]FP1996!#REF!</definedName>
    <definedName name="C_" localSheetId="16">[19]FP1996!#REF!</definedName>
    <definedName name="C_" localSheetId="13">[19]FP1996!#REF!</definedName>
    <definedName name="C_" localSheetId="11">[19]FP1996!#REF!</definedName>
    <definedName name="C_">[19]FP1996!#REF!</definedName>
    <definedName name="cálculos" localSheetId="9">#REF!</definedName>
    <definedName name="cálculos" localSheetId="5">#REF!</definedName>
    <definedName name="cálculos" localSheetId="17">#REF!</definedName>
    <definedName name="cálculos" localSheetId="16">#REF!</definedName>
    <definedName name="cálculos" localSheetId="13">#REF!</definedName>
    <definedName name="cálculos" localSheetId="11">#REF!</definedName>
    <definedName name="cálculos">#REF!</definedName>
    <definedName name="CALENDA">#N/A</definedName>
    <definedName name="CAPU96" localSheetId="9">#REF!</definedName>
    <definedName name="CAPU96" localSheetId="5">#REF!</definedName>
    <definedName name="CAPU96" localSheetId="17">#REF!</definedName>
    <definedName name="CAPU96" localSheetId="16">#REF!</definedName>
    <definedName name="CAPU96" localSheetId="13">#REF!</definedName>
    <definedName name="CAPU96" localSheetId="11">#REF!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9">#REF!</definedName>
    <definedName name="CIC" localSheetId="5">#REF!</definedName>
    <definedName name="CIC" localSheetId="17">#REF!</definedName>
    <definedName name="CIC" localSheetId="16">#REF!</definedName>
    <definedName name="CIC" localSheetId="13">#REF!</definedName>
    <definedName name="CIC" localSheetId="11">#REF!</definedName>
    <definedName name="CIC">#REF!</definedName>
    <definedName name="CicenyAduanas" localSheetId="9">#REF!</definedName>
    <definedName name="CicenyAduanas" localSheetId="5">#REF!</definedName>
    <definedName name="CicenyAduanas" localSheetId="17">#REF!</definedName>
    <definedName name="CicenyAduanas" localSheetId="16">#REF!</definedName>
    <definedName name="CicenyAduanas" localSheetId="13">#REF!</definedName>
    <definedName name="CicenyAduanas" localSheetId="11">#REF!</definedName>
    <definedName name="CicenyAduanas">#REF!</definedName>
    <definedName name="Cifras_Control" localSheetId="9">#REF!</definedName>
    <definedName name="Cifras_Control" localSheetId="5">#REF!</definedName>
    <definedName name="Cifras_Control" localSheetId="17">#REF!</definedName>
    <definedName name="Cifras_Control" localSheetId="16">#REF!</definedName>
    <definedName name="Cifras_Control" localSheetId="13">#REF!</definedName>
    <definedName name="Cifras_Control" localSheetId="11">#REF!</definedName>
    <definedName name="Cifras_Control">#REF!</definedName>
    <definedName name="claseco" localSheetId="9">#REF!</definedName>
    <definedName name="claseco" localSheetId="5">#REF!</definedName>
    <definedName name="claseco" localSheetId="17">#REF!</definedName>
    <definedName name="claseco" localSheetId="16">#REF!</definedName>
    <definedName name="claseco" localSheetId="13">#REF!</definedName>
    <definedName name="claseco" localSheetId="11">#REF!</definedName>
    <definedName name="claseco">#REF!</definedName>
    <definedName name="cmllvc198" localSheetId="9">#REF!</definedName>
    <definedName name="cmllvc198" localSheetId="5">#REF!</definedName>
    <definedName name="cmllvc198" localSheetId="17">#REF!</definedName>
    <definedName name="cmllvc198" localSheetId="16">#REF!</definedName>
    <definedName name="cmllvc198" localSheetId="13">#REF!</definedName>
    <definedName name="cmllvc198" localSheetId="11">#REF!</definedName>
    <definedName name="cmllvc198">#REF!</definedName>
    <definedName name="cmllvc298ieps" localSheetId="9">#REF!</definedName>
    <definedName name="cmllvc298ieps" localSheetId="5">#REF!</definedName>
    <definedName name="cmllvc298ieps" localSheetId="17">#REF!</definedName>
    <definedName name="cmllvc298ieps" localSheetId="16">#REF!</definedName>
    <definedName name="cmllvc298ieps" localSheetId="13">#REF!</definedName>
    <definedName name="cmllvc298ieps" localSheetId="11">#REF!</definedName>
    <definedName name="cmllvc298ieps">#REF!</definedName>
    <definedName name="cmllvp198" localSheetId="9">#REF!</definedName>
    <definedName name="cmllvp198" localSheetId="5">#REF!</definedName>
    <definedName name="cmllvp198" localSheetId="17">#REF!</definedName>
    <definedName name="cmllvp198" localSheetId="16">#REF!</definedName>
    <definedName name="cmllvp198" localSheetId="13">#REF!</definedName>
    <definedName name="cmllvp198" localSheetId="11">#REF!</definedName>
    <definedName name="cmllvp198">#REF!</definedName>
    <definedName name="cmllvp199" localSheetId="9">#REF!</definedName>
    <definedName name="cmllvp199" localSheetId="5">#REF!</definedName>
    <definedName name="cmllvp199" localSheetId="17">#REF!</definedName>
    <definedName name="cmllvp199" localSheetId="16">#REF!</definedName>
    <definedName name="cmllvp199" localSheetId="13">#REF!</definedName>
    <definedName name="cmllvp199" localSheetId="11">#REF!</definedName>
    <definedName name="cmllvp199">#REF!</definedName>
    <definedName name="cmllvp298ieps" localSheetId="9">#REF!</definedName>
    <definedName name="cmllvp298ieps" localSheetId="5">#REF!</definedName>
    <definedName name="cmllvp298ieps" localSheetId="17">#REF!</definedName>
    <definedName name="cmllvp298ieps" localSheetId="16">#REF!</definedName>
    <definedName name="cmllvp298ieps" localSheetId="13">#REF!</definedName>
    <definedName name="cmllvp298ieps" localSheetId="11">#REF!</definedName>
    <definedName name="cmllvp298ieps">#REF!</definedName>
    <definedName name="cmllvp299ieps" localSheetId="9">#REF!</definedName>
    <definedName name="cmllvp299ieps" localSheetId="5">#REF!</definedName>
    <definedName name="cmllvp299ieps" localSheetId="17">#REF!</definedName>
    <definedName name="cmllvp299ieps" localSheetId="16">#REF!</definedName>
    <definedName name="cmllvp299ieps" localSheetId="13">#REF!</definedName>
    <definedName name="cmllvp299ieps" localSheetId="11">#REF!</definedName>
    <definedName name="cmllvp299ieps">#REF!</definedName>
    <definedName name="cmlvc198" localSheetId="9">#REF!</definedName>
    <definedName name="cmlvc198" localSheetId="5">#REF!</definedName>
    <definedName name="cmlvc198" localSheetId="17">#REF!</definedName>
    <definedName name="cmlvc198" localSheetId="16">#REF!</definedName>
    <definedName name="cmlvc198" localSheetId="13">#REF!</definedName>
    <definedName name="cmlvc198" localSheetId="11">#REF!</definedName>
    <definedName name="cmlvc198">#REF!</definedName>
    <definedName name="cmlvc298ieps" localSheetId="9">#REF!</definedName>
    <definedName name="cmlvc298ieps" localSheetId="5">#REF!</definedName>
    <definedName name="cmlvc298ieps" localSheetId="17">#REF!</definedName>
    <definedName name="cmlvc298ieps" localSheetId="16">#REF!</definedName>
    <definedName name="cmlvc298ieps" localSheetId="13">#REF!</definedName>
    <definedName name="cmlvc298ieps" localSheetId="11">#REF!</definedName>
    <definedName name="cmlvc298ieps">#REF!</definedName>
    <definedName name="cmlvp198" localSheetId="9">#REF!</definedName>
    <definedName name="cmlvp198" localSheetId="5">#REF!</definedName>
    <definedName name="cmlvp198" localSheetId="17">#REF!</definedName>
    <definedName name="cmlvp198" localSheetId="16">#REF!</definedName>
    <definedName name="cmlvp198" localSheetId="13">#REF!</definedName>
    <definedName name="cmlvp198" localSheetId="11">#REF!</definedName>
    <definedName name="cmlvp198">#REF!</definedName>
    <definedName name="cmlvp199" localSheetId="9">#REF!</definedName>
    <definedName name="cmlvp199" localSheetId="5">#REF!</definedName>
    <definedName name="cmlvp199" localSheetId="17">#REF!</definedName>
    <definedName name="cmlvp199" localSheetId="16">#REF!</definedName>
    <definedName name="cmlvp199" localSheetId="13">#REF!</definedName>
    <definedName name="cmlvp199" localSheetId="11">#REF!</definedName>
    <definedName name="cmlvp199">#REF!</definedName>
    <definedName name="cmlvp298ieps" localSheetId="9">#REF!</definedName>
    <definedName name="cmlvp298ieps" localSheetId="5">#REF!</definedName>
    <definedName name="cmlvp298ieps" localSheetId="17">#REF!</definedName>
    <definedName name="cmlvp298ieps" localSheetId="16">#REF!</definedName>
    <definedName name="cmlvp298ieps" localSheetId="13">#REF!</definedName>
    <definedName name="cmlvp298ieps" localSheetId="11">#REF!</definedName>
    <definedName name="cmlvp298ieps">#REF!</definedName>
    <definedName name="cmlvp299ieps" localSheetId="9">#REF!</definedName>
    <definedName name="cmlvp299ieps" localSheetId="5">#REF!</definedName>
    <definedName name="cmlvp299ieps" localSheetId="17">#REF!</definedName>
    <definedName name="cmlvp299ieps" localSheetId="16">#REF!</definedName>
    <definedName name="cmlvp299ieps" localSheetId="13">#REF!</definedName>
    <definedName name="cmlvp299ieps" localSheetId="11">#REF!</definedName>
    <definedName name="cmlvp299ieps">#REF!</definedName>
    <definedName name="COMP" localSheetId="0">#REF!</definedName>
    <definedName name="COMP" localSheetId="9">#REF!</definedName>
    <definedName name="COMP" localSheetId="5">#REF!</definedName>
    <definedName name="COMP" localSheetId="17">#REF!</definedName>
    <definedName name="COMP" localSheetId="2">#REF!</definedName>
    <definedName name="COMP" localSheetId="16">#REF!</definedName>
    <definedName name="COMP" localSheetId="13">#REF!</definedName>
    <definedName name="COMP" localSheetId="11">#REF!</definedName>
    <definedName name="COMP">#REF!</definedName>
    <definedName name="COMP_PANUAL" localSheetId="0">#REF!</definedName>
    <definedName name="COMP_PANUAL" localSheetId="9">#REF!</definedName>
    <definedName name="COMP_PANUAL" localSheetId="5">#REF!</definedName>
    <definedName name="COMP_PANUAL" localSheetId="17">#REF!</definedName>
    <definedName name="COMP_PANUAL" localSheetId="2">#REF!</definedName>
    <definedName name="COMP_PANUAL" localSheetId="16">#REF!</definedName>
    <definedName name="COMP_PANUAL" localSheetId="13">#REF!</definedName>
    <definedName name="COMP_PANUAL" localSheetId="11">#REF!</definedName>
    <definedName name="COMP_PANUAL">#REF!</definedName>
    <definedName name="COMP_RAUL" localSheetId="0">#REF!</definedName>
    <definedName name="COMP_RAUL" localSheetId="9">#REF!</definedName>
    <definedName name="COMP_RAUL" localSheetId="5">#REF!</definedName>
    <definedName name="COMP_RAUL" localSheetId="17">#REF!</definedName>
    <definedName name="COMP_RAUL" localSheetId="2">#REF!</definedName>
    <definedName name="COMP_RAUL" localSheetId="16">#REF!</definedName>
    <definedName name="COMP_RAUL" localSheetId="13">#REF!</definedName>
    <definedName name="COMP_RAUL" localSheetId="11">#REF!</definedName>
    <definedName name="COMP_RAUL">#REF!</definedName>
    <definedName name="COMPARATIVO" localSheetId="0">#REF!</definedName>
    <definedName name="COMPARATIVO" localSheetId="9">#REF!</definedName>
    <definedName name="COMPARATIVO" localSheetId="5">#REF!</definedName>
    <definedName name="COMPARATIVO" localSheetId="17">[23]ADEF01!#REF!</definedName>
    <definedName name="COMPARATIVO" localSheetId="2">#REF!</definedName>
    <definedName name="COMPARATIVO" localSheetId="16">#REF!</definedName>
    <definedName name="COMPARATIVO" localSheetId="13">#REF!</definedName>
    <definedName name="COMPARATIVO" localSheetId="11">#REF!</definedName>
    <definedName name="COMPARATIVO">#REF!</definedName>
    <definedName name="CON_2006" localSheetId="0">#REF!</definedName>
    <definedName name="CON_2006" localSheetId="9">#REF!</definedName>
    <definedName name="CON_2006" localSheetId="5">#REF!</definedName>
    <definedName name="CON_2006" localSheetId="17">#REF!</definedName>
    <definedName name="CON_2006" localSheetId="2">#REF!</definedName>
    <definedName name="CON_2006" localSheetId="16">#REF!</definedName>
    <definedName name="CON_2006" localSheetId="13">#REF!</definedName>
    <definedName name="CON_2006" localSheetId="11">#REF!</definedName>
    <definedName name="CON_2006">#REF!</definedName>
    <definedName name="CONA96" localSheetId="9">#REF!</definedName>
    <definedName name="CONA96" localSheetId="5">#REF!</definedName>
    <definedName name="CONA96" localSheetId="17">#REF!</definedName>
    <definedName name="CONA96" localSheetId="16">#REF!</definedName>
    <definedName name="CONA96" localSheetId="13">#REF!</definedName>
    <definedName name="CONA96" localSheetId="11">#REF!</definedName>
    <definedName name="CONA96">#REF!</definedName>
    <definedName name="concepto" localSheetId="0">'[24]BASE DEFINITIVA 2002'!#REF!</definedName>
    <definedName name="concepto" localSheetId="9">'[24]BASE DEFINITIVA 2002'!#REF!</definedName>
    <definedName name="concepto" localSheetId="5">'[24]BASE DEFINITIVA 2002'!#REF!</definedName>
    <definedName name="concepto" localSheetId="17">'[24]BASE DEFINITIVA 2002'!#REF!</definedName>
    <definedName name="concepto" localSheetId="16">'[24]BASE DEFINITIVA 2002'!#REF!</definedName>
    <definedName name="concepto" localSheetId="13">'[24]BASE DEFINITIVA 2002'!#REF!</definedName>
    <definedName name="concepto" localSheetId="11">'[24]BASE DEFINITIVA 2002'!#REF!</definedName>
    <definedName name="concepto">'[24]BASE DEFINITIVA 2002'!#REF!</definedName>
    <definedName name="CONS" localSheetId="0">[6]BANPRO99!#REF!</definedName>
    <definedName name="CONS" localSheetId="9">[6]BANPRO99!#REF!</definedName>
    <definedName name="CONS" localSheetId="5">[6]BANPRO99!#REF!</definedName>
    <definedName name="CONS" localSheetId="17">[6]BANPRO99!#REF!</definedName>
    <definedName name="CONS" localSheetId="16">[6]BANPRO99!#REF!</definedName>
    <definedName name="CONS" localSheetId="13">[6]BANPRO99!#REF!</definedName>
    <definedName name="CONS" localSheetId="11">[6]BANPRO99!#REF!</definedName>
    <definedName name="CONS">[6]BANPRO99!#REF!</definedName>
    <definedName name="CONSOLIDADO" localSheetId="0">[23]ADEF01!#REF!</definedName>
    <definedName name="CONSOLIDADO" localSheetId="9">[23]ADEF01!#REF!</definedName>
    <definedName name="CONSOLIDADO" localSheetId="5">[23]ADEF01!#REF!</definedName>
    <definedName name="CONSOLIDADO" localSheetId="17">[23]ADEF01!#REF!</definedName>
    <definedName name="CONSOLIDADO" localSheetId="16">[23]ADEF01!#REF!</definedName>
    <definedName name="CONSOLIDADO" localSheetId="13">[23]ADEF01!#REF!</definedName>
    <definedName name="CONSOLIDADO" localSheetId="11">[23]ADEF01!#REF!</definedName>
    <definedName name="CONSOLIDADO">[23]ADEF01!#REF!</definedName>
    <definedName name="copia_Clas_Admva" localSheetId="9">#REF!</definedName>
    <definedName name="copia_Clas_Admva" localSheetId="5">#REF!</definedName>
    <definedName name="copia_Clas_Admva" localSheetId="17">#REF!</definedName>
    <definedName name="copia_Clas_Admva" localSheetId="16">#REF!</definedName>
    <definedName name="copia_Clas_Admva" localSheetId="13">#REF!</definedName>
    <definedName name="copia_Clas_Admva" localSheetId="11">#REF!</definedName>
    <definedName name="copia_Clas_Admva">#REF!</definedName>
    <definedName name="copia_Clas_Econ">[25]Clas_Econ!$B$2:$M$25</definedName>
    <definedName name="copia_Clas_Fun" localSheetId="9">#REF!</definedName>
    <definedName name="copia_Clas_Fun" localSheetId="5">#REF!</definedName>
    <definedName name="copia_Clas_Fun" localSheetId="17">#REF!</definedName>
    <definedName name="copia_Clas_Fun" localSheetId="16">#REF!</definedName>
    <definedName name="copia_Clas_Fun" localSheetId="13">#REF!</definedName>
    <definedName name="copia_Clas_Fun" localSheetId="11">#REF!</definedName>
    <definedName name="copia_Clas_Fun">#REF!</definedName>
    <definedName name="copia_Clas_Func" localSheetId="0">[26]Clas_Fun!#REF!</definedName>
    <definedName name="copia_Clas_Func" localSheetId="9">[26]Clas_Fun!#REF!</definedName>
    <definedName name="copia_Clas_Func" localSheetId="5">[26]Clas_Fun!#REF!</definedName>
    <definedName name="copia_Clas_Func" localSheetId="17">[26]Clas_Fun!#REF!</definedName>
    <definedName name="copia_Clas_Func" localSheetId="16">[26]Clas_Fun!#REF!</definedName>
    <definedName name="copia_Clas_Func" localSheetId="13">[26]Clas_Fun!#REF!</definedName>
    <definedName name="copia_Clas_Func" localSheetId="11">[26]Clas_Fun!#REF!</definedName>
    <definedName name="copia_Clas_Func">[26]Clas_Fun!#REF!</definedName>
    <definedName name="copia_Doble_Consolid" localSheetId="9">#REF!</definedName>
    <definedName name="copia_Doble_Consolid" localSheetId="5">#REF!</definedName>
    <definedName name="copia_Doble_Consolid" localSheetId="17">#REF!</definedName>
    <definedName name="copia_Doble_Consolid" localSheetId="16">#REF!</definedName>
    <definedName name="copia_Doble_Consolid" localSheetId="13">#REF!</definedName>
    <definedName name="copia_Doble_Consolid" localSheetId="11">#REF!</definedName>
    <definedName name="copia_Doble_Consolid">#REF!</definedName>
    <definedName name="copia_Doble_OECPD" localSheetId="9">#REF!</definedName>
    <definedName name="copia_Doble_OECPD" localSheetId="5">#REF!</definedName>
    <definedName name="copia_Doble_OECPD" localSheetId="17">#REF!</definedName>
    <definedName name="copia_Doble_OECPD" localSheetId="16">#REF!</definedName>
    <definedName name="copia_Doble_OECPD" localSheetId="13">#REF!</definedName>
    <definedName name="copia_Doble_OECPD" localSheetId="11">#REF!</definedName>
    <definedName name="copia_Doble_OECPD">#REF!</definedName>
    <definedName name="copia_Doble_RAutonyAPC" localSheetId="9">#REF!</definedName>
    <definedName name="copia_Doble_RAutonyAPC" localSheetId="5">#REF!</definedName>
    <definedName name="copia_Doble_RAutonyAPC" localSheetId="17">#REF!</definedName>
    <definedName name="copia_Doble_RAutonyAPC" localSheetId="16">#REF!</definedName>
    <definedName name="copia_Doble_RAutonyAPC" localSheetId="13">#REF!</definedName>
    <definedName name="copia_Doble_RAutonyAPC" localSheetId="11">#REF!</definedName>
    <definedName name="copia_Doble_RAutonyAPC">#REF!</definedName>
    <definedName name="copia_Gto_Ents_Fed">[25]Gto_Ent_Fed!$B$39:$L$73</definedName>
    <definedName name="copia_Gto_Federal" localSheetId="9">#REF!</definedName>
    <definedName name="copia_Gto_Federal" localSheetId="5">#REF!</definedName>
    <definedName name="copia_Gto_Federal" localSheetId="17">#REF!</definedName>
    <definedName name="copia_Gto_Federal" localSheetId="16">#REF!</definedName>
    <definedName name="copia_Gto_Federal" localSheetId="13">#REF!</definedName>
    <definedName name="copia_Gto_Federal" localSheetId="11">#REF!</definedName>
    <definedName name="copia_Gto_Federal">#REF!</definedName>
    <definedName name="copia_Gto_Neto" localSheetId="9">#REF!</definedName>
    <definedName name="copia_Gto_Neto" localSheetId="5">#REF!</definedName>
    <definedName name="copia_Gto_Neto" localSheetId="17">#REF!</definedName>
    <definedName name="copia_Gto_Neto" localSheetId="16">#REF!</definedName>
    <definedName name="copia_Gto_Neto" localSheetId="13">#REF!</definedName>
    <definedName name="copia_Gto_Neto" localSheetId="11">#REF!</definedName>
    <definedName name="copia_Gto_Neto">#REF!</definedName>
    <definedName name="copia_Ing_Pres" localSheetId="9">#REF!</definedName>
    <definedName name="copia_Ing_Pres" localSheetId="5">#REF!</definedName>
    <definedName name="copia_Ing_Pres" localSheetId="17">#REF!</definedName>
    <definedName name="copia_Ing_Pres" localSheetId="16">#REF!</definedName>
    <definedName name="copia_Ing_Pres" localSheetId="13">#REF!</definedName>
    <definedName name="copia_Ing_Pres" localSheetId="11">#REF!</definedName>
    <definedName name="copia_Ing_Pres">#REF!</definedName>
    <definedName name="COSTO">#N/A</definedName>
    <definedName name="CRI" localSheetId="0">[6]BANPRO99!#REF!</definedName>
    <definedName name="CRI" localSheetId="9">[6]BANPRO99!#REF!</definedName>
    <definedName name="CRI" localSheetId="5">[6]BANPRO99!#REF!</definedName>
    <definedName name="CRI" localSheetId="17">[6]BANPRO99!#REF!</definedName>
    <definedName name="CRI" localSheetId="16">[6]BANPRO99!#REF!</definedName>
    <definedName name="CRI" localSheetId="13">[6]BANPRO99!#REF!</definedName>
    <definedName name="CRI" localSheetId="11">[6]BANPRO99!#REF!</definedName>
    <definedName name="CRI">[6]BANPRO99!#REF!</definedName>
    <definedName name="criterios23" localSheetId="9">#REF!</definedName>
    <definedName name="criterios23" localSheetId="5">#REF!</definedName>
    <definedName name="criterios23" localSheetId="17">#REF!</definedName>
    <definedName name="criterios23" localSheetId="16">#REF!</definedName>
    <definedName name="criterios23" localSheetId="13">#REF!</definedName>
    <definedName name="criterios23" localSheetId="11">#REF!</definedName>
    <definedName name="criterios23">#REF!</definedName>
    <definedName name="Criterios25" localSheetId="9">#REF!</definedName>
    <definedName name="Criterios25" localSheetId="5">#REF!</definedName>
    <definedName name="Criterios25" localSheetId="17">#REF!</definedName>
    <definedName name="Criterios25" localSheetId="16">#REF!</definedName>
    <definedName name="Criterios25" localSheetId="13">#REF!</definedName>
    <definedName name="Criterios25" localSheetId="11">#REF!</definedName>
    <definedName name="Criterios25">#REF!</definedName>
    <definedName name="Criterios33" localSheetId="9">#REF!</definedName>
    <definedName name="Criterios33" localSheetId="5">#REF!</definedName>
    <definedName name="Criterios33" localSheetId="17">#REF!</definedName>
    <definedName name="Criterios33" localSheetId="16">#REF!</definedName>
    <definedName name="Criterios33" localSheetId="13">#REF!</definedName>
    <definedName name="Criterios33" localSheetId="11">#REF!</definedName>
    <definedName name="Criterios33">#REF!</definedName>
    <definedName name="CTOS" localSheetId="0">#REF!</definedName>
    <definedName name="CTOS" localSheetId="9">#REF!</definedName>
    <definedName name="CTOS" localSheetId="5">#REF!</definedName>
    <definedName name="CTOS" localSheetId="17">#REF!</definedName>
    <definedName name="CTOS" localSheetId="2">#REF!</definedName>
    <definedName name="CTOS" localSheetId="16">#REF!</definedName>
    <definedName name="CTOS" localSheetId="13">#REF!</definedName>
    <definedName name="CTOS" localSheetId="11">#REF!</definedName>
    <definedName name="CTOS">#REF!</definedName>
    <definedName name="CTOS1" localSheetId="0">#REF!</definedName>
    <definedName name="CTOS1" localSheetId="9">#REF!</definedName>
    <definedName name="CTOS1" localSheetId="5">#REF!</definedName>
    <definedName name="CTOS1" localSheetId="17">#REF!</definedName>
    <definedName name="CTOS1" localSheetId="2">#REF!</definedName>
    <definedName name="CTOS1" localSheetId="16">#REF!</definedName>
    <definedName name="CTOS1" localSheetId="13">#REF!</definedName>
    <definedName name="CTOS1" localSheetId="11">#REF!</definedName>
    <definedName name="CTOS1">#REF!</definedName>
    <definedName name="cuad" localSheetId="9">#REF!</definedName>
    <definedName name="cuad" localSheetId="5">#REF!</definedName>
    <definedName name="cuad" localSheetId="17">#REF!</definedName>
    <definedName name="cuad" localSheetId="16">#REF!</definedName>
    <definedName name="cuad" localSheetId="13">#REF!</definedName>
    <definedName name="cuad" localSheetId="11">#REF!</definedName>
    <definedName name="cuad">#REF!</definedName>
    <definedName name="CUAD179" localSheetId="0">'[1]Mod Eco Controlados 99'!#REF!</definedName>
    <definedName name="CUAD179" localSheetId="9">'[1]Mod Eco Controlados 99'!#REF!</definedName>
    <definedName name="CUAD179" localSheetId="5">'[1]Mod Eco Controlados 99'!#REF!</definedName>
    <definedName name="CUAD179" localSheetId="17">'[1]Mod Eco Controlados 99'!#REF!</definedName>
    <definedName name="CUAD179" localSheetId="16">'[1]Mod Eco Controlados 99'!#REF!</definedName>
    <definedName name="CUAD179" localSheetId="13">'[1]Mod Eco Controlados 99'!#REF!</definedName>
    <definedName name="CUAD179" localSheetId="11">'[1]Mod Eco Controlados 99'!#REF!</definedName>
    <definedName name="CUAD179">'[1]Mod Eco Controlados 99'!#REF!</definedName>
    <definedName name="CUAD179A" localSheetId="0">'[1]Mod Eco Controlados 99'!#REF!</definedName>
    <definedName name="CUAD179A" localSheetId="9">'[1]Mod Eco Controlados 99'!#REF!</definedName>
    <definedName name="CUAD179A" localSheetId="5">'[1]Mod Eco Controlados 99'!#REF!</definedName>
    <definedName name="CUAD179A" localSheetId="17">'[1]Mod Eco Controlados 99'!#REF!</definedName>
    <definedName name="CUAD179A" localSheetId="16">'[1]Mod Eco Controlados 99'!#REF!</definedName>
    <definedName name="CUAD179A" localSheetId="13">'[1]Mod Eco Controlados 99'!#REF!</definedName>
    <definedName name="CUAD179A" localSheetId="11">'[1]Mod Eco Controlados 99'!#REF!</definedName>
    <definedName name="CUAD179A">'[1]Mod Eco Controlados 99'!#REF!</definedName>
    <definedName name="CUAD180" localSheetId="0">'[1]Mod Eco Controlados 99'!#REF!</definedName>
    <definedName name="CUAD180" localSheetId="9">'[1]Mod Eco Controlados 99'!#REF!</definedName>
    <definedName name="CUAD180" localSheetId="5">'[1]Mod Eco Controlados 99'!#REF!</definedName>
    <definedName name="CUAD180" localSheetId="17">'[1]Mod Eco Controlados 99'!#REF!</definedName>
    <definedName name="CUAD180" localSheetId="16">'[1]Mod Eco Controlados 99'!#REF!</definedName>
    <definedName name="CUAD180" localSheetId="13">'[1]Mod Eco Controlados 99'!#REF!</definedName>
    <definedName name="CUAD180" localSheetId="11">'[1]Mod Eco Controlados 99'!#REF!</definedName>
    <definedName name="CUAD180">'[1]Mod Eco Controlados 99'!#REF!</definedName>
    <definedName name="Cuadro16511" localSheetId="0">'[27]Ingresos serie'!#REF!</definedName>
    <definedName name="Cuadro16511" localSheetId="9">'[27]Ingresos serie'!#REF!</definedName>
    <definedName name="Cuadro16511" localSheetId="5">'[27]Ingresos serie'!#REF!</definedName>
    <definedName name="Cuadro16511" localSheetId="17">'[27]Ingresos serie'!#REF!</definedName>
    <definedName name="Cuadro16511" localSheetId="16">'[27]Ingresos serie'!#REF!</definedName>
    <definedName name="Cuadro16511" localSheetId="13">'[27]Ingresos serie'!#REF!</definedName>
    <definedName name="Cuadro16511" localSheetId="11">'[27]Ingresos serie'!#REF!</definedName>
    <definedName name="Cuadro16511">'[27]Ingresos serie'!#REF!</definedName>
    <definedName name="Cuadro18521" localSheetId="9">#REF!</definedName>
    <definedName name="Cuadro18521" localSheetId="5">#REF!</definedName>
    <definedName name="Cuadro18521" localSheetId="17">#REF!</definedName>
    <definedName name="Cuadro18521" localSheetId="16">#REF!</definedName>
    <definedName name="Cuadro18521" localSheetId="13">#REF!</definedName>
    <definedName name="Cuadro18521" localSheetId="11">#REF!</definedName>
    <definedName name="Cuadro18521">#REF!</definedName>
    <definedName name="Cuadro19522" localSheetId="9">#REF!</definedName>
    <definedName name="Cuadro19522" localSheetId="5">#REF!</definedName>
    <definedName name="Cuadro19522" localSheetId="17">#REF!</definedName>
    <definedName name="Cuadro19522" localSheetId="16">#REF!</definedName>
    <definedName name="Cuadro19522" localSheetId="13">#REF!</definedName>
    <definedName name="Cuadro19522" localSheetId="11">#REF!</definedName>
    <definedName name="Cuadro19522">#REF!</definedName>
    <definedName name="Cuadro20523" localSheetId="0">'[28]20-5.2.3'!#REF!</definedName>
    <definedName name="Cuadro20523" localSheetId="9">'[28]20-5.2.3'!#REF!</definedName>
    <definedName name="Cuadro20523" localSheetId="5">'[28]20-5.2.3'!#REF!</definedName>
    <definedName name="Cuadro20523" localSheetId="17">'[28]20-5.2.3'!#REF!</definedName>
    <definedName name="Cuadro20523" localSheetId="16">'[28]20-5.2.3'!#REF!</definedName>
    <definedName name="Cuadro20523" localSheetId="13">'[28]20-5.2.3'!#REF!</definedName>
    <definedName name="Cuadro20523" localSheetId="11">'[28]20-5.2.3'!#REF!</definedName>
    <definedName name="Cuadro20523">'[28]20-5.2.3'!#REF!</definedName>
    <definedName name="cUADRO26529CR" localSheetId="9">#REF!</definedName>
    <definedName name="cUADRO26529CR" localSheetId="5">#REF!</definedName>
    <definedName name="cUADRO26529CR" localSheetId="17">#REF!</definedName>
    <definedName name="cUADRO26529CR" localSheetId="16">#REF!</definedName>
    <definedName name="cUADRO26529CR" localSheetId="13">#REF!</definedName>
    <definedName name="cUADRO26529CR" localSheetId="11">#REF!</definedName>
    <definedName name="cUADRO26529CR">#REF!</definedName>
    <definedName name="Cuadro30611">'[28]30-6.1.1'!$B$65:$M$120</definedName>
    <definedName name="Cuadro31613" localSheetId="9">#REF!</definedName>
    <definedName name="Cuadro31613" localSheetId="5">#REF!</definedName>
    <definedName name="Cuadro31613" localSheetId="17">#REF!</definedName>
    <definedName name="Cuadro31613" localSheetId="16">#REF!</definedName>
    <definedName name="Cuadro31613" localSheetId="13">#REF!</definedName>
    <definedName name="Cuadro31613" localSheetId="11">#REF!</definedName>
    <definedName name="Cuadro31613">#REF!</definedName>
    <definedName name="Cuadro33621" localSheetId="9">#REF!</definedName>
    <definedName name="Cuadro33621" localSheetId="5">#REF!</definedName>
    <definedName name="Cuadro33621" localSheetId="17">#REF!</definedName>
    <definedName name="Cuadro33621" localSheetId="16">#REF!</definedName>
    <definedName name="Cuadro33621" localSheetId="13">#REF!</definedName>
    <definedName name="Cuadro33621" localSheetId="11">#REF!</definedName>
    <definedName name="Cuadro33621">#REF!</definedName>
    <definedName name="cuapara2a">[29]BASE!$J$168:$W$206</definedName>
    <definedName name="cuapara2b">[29]BASE!$Z$168:$AM$207</definedName>
    <definedName name="cuatro" localSheetId="0">#REF!</definedName>
    <definedName name="cuatro" localSheetId="9">#REF!</definedName>
    <definedName name="cuatro" localSheetId="5">#REF!</definedName>
    <definedName name="cuatro" localSheetId="17">#REF!</definedName>
    <definedName name="cuatro" localSheetId="2">#REF!</definedName>
    <definedName name="cuatro" localSheetId="16">#REF!</definedName>
    <definedName name="cuatro" localSheetId="13">#REF!</definedName>
    <definedName name="cuatro" localSheetId="11">#REF!</definedName>
    <definedName name="cuatro">#REF!</definedName>
    <definedName name="cuotasem">'[4]Régimen financiero'!$E$3</definedName>
    <definedName name="DatodRamoUR">[30]DatosRamoUrEconomica!$A$1:$F$65536</definedName>
    <definedName name="DATOS" localSheetId="9">#REF!</definedName>
    <definedName name="DATOS" localSheetId="5">#REF!</definedName>
    <definedName name="Datos" localSheetId="17">#REF!</definedName>
    <definedName name="DATOS" localSheetId="16">#REF!</definedName>
    <definedName name="DATOS" localSheetId="13">#REF!</definedName>
    <definedName name="DATOS" localSheetId="11">#REF!</definedName>
    <definedName name="DATOS">#REF!</definedName>
    <definedName name="Datos_08_09_ServiciosPersonales" localSheetId="9">#REF!</definedName>
    <definedName name="Datos_08_09_ServiciosPersonales" localSheetId="5">#REF!</definedName>
    <definedName name="Datos_08_09_ServiciosPersonales" localSheetId="17">#REF!</definedName>
    <definedName name="Datos_08_09_ServiciosPersonales" localSheetId="16">#REF!</definedName>
    <definedName name="Datos_08_09_ServiciosPersonales" localSheetId="13">#REF!</definedName>
    <definedName name="Datos_08_09_ServiciosPersonales" localSheetId="11">#REF!</definedName>
    <definedName name="Datos_08_09_ServiciosPersonales">#REF!</definedName>
    <definedName name="Datos_CRC">[31]Hoja1!$A$5:$D$45</definedName>
    <definedName name="Datos_Servicios_Personales" localSheetId="9">#REF!</definedName>
    <definedName name="Datos_Servicios_Personales" localSheetId="5">#REF!</definedName>
    <definedName name="Datos_Servicios_Personales" localSheetId="17">#REF!</definedName>
    <definedName name="Datos_Servicios_Personales" localSheetId="16">#REF!</definedName>
    <definedName name="Datos_Servicios_Personales" localSheetId="13">#REF!</definedName>
    <definedName name="Datos_Servicios_Personales" localSheetId="11">#REF!</definedName>
    <definedName name="Datos_Servicios_Personales">#REF!</definedName>
    <definedName name="datosb" localSheetId="9">#REF!</definedName>
    <definedName name="datosb" localSheetId="5">#REF!</definedName>
    <definedName name="datosb" localSheetId="17">#REF!</definedName>
    <definedName name="datosb" localSheetId="16">#REF!</definedName>
    <definedName name="datosb" localSheetId="13">#REF!</definedName>
    <definedName name="datosb" localSheetId="11">#REF!</definedName>
    <definedName name="datosb">#REF!</definedName>
    <definedName name="DatosEconomica" localSheetId="9">#REF!</definedName>
    <definedName name="DatosEconomica" localSheetId="5">#REF!</definedName>
    <definedName name="DatosEconomica" localSheetId="17">#REF!</definedName>
    <definedName name="DatosEconomica" localSheetId="16">#REF!</definedName>
    <definedName name="DatosEconomica" localSheetId="13">#REF!</definedName>
    <definedName name="DatosEconomica" localSheetId="11">#REF!</definedName>
    <definedName name="DatosEconomica">#REF!</definedName>
    <definedName name="DatosGrupoyModPp" localSheetId="9">#REF!</definedName>
    <definedName name="DatosGrupoyModPp" localSheetId="5">#REF!</definedName>
    <definedName name="DatosGrupoyModPp" localSheetId="17">#REF!</definedName>
    <definedName name="DatosGrupoyModPp" localSheetId="16">#REF!</definedName>
    <definedName name="DatosGrupoyModPp" localSheetId="13">#REF!</definedName>
    <definedName name="DatosGrupoyModPp" localSheetId="11">#REF!</definedName>
    <definedName name="DatosGrupoyModPp">#REF!</definedName>
    <definedName name="DatosporProgPresupuestario" localSheetId="9">#REF!</definedName>
    <definedName name="DatosporProgPresupuestario" localSheetId="5">#REF!</definedName>
    <definedName name="DatosporProgPresupuestario" localSheetId="17">#REF!</definedName>
    <definedName name="DatosporProgPresupuestario" localSheetId="16">#REF!</definedName>
    <definedName name="DatosporProgPresupuestario" localSheetId="13">#REF!</definedName>
    <definedName name="DatosporProgPresupuestario" localSheetId="11">#REF!</definedName>
    <definedName name="DatosporProgPresupuestario">#REF!</definedName>
    <definedName name="DatosRamoFunción" localSheetId="9">#REF!</definedName>
    <definedName name="DatosRamoFunción" localSheetId="5">#REF!</definedName>
    <definedName name="DatosRamoFunción" localSheetId="17">#REF!</definedName>
    <definedName name="DatosRamoFunción" localSheetId="16">#REF!</definedName>
    <definedName name="DatosRamoFunción" localSheetId="13">#REF!</definedName>
    <definedName name="DatosRamoFunción" localSheetId="11">#REF!</definedName>
    <definedName name="DatosRamoFunción">#REF!</definedName>
    <definedName name="DatosRamoUR" localSheetId="9">#REF!</definedName>
    <definedName name="DatosRamoUR" localSheetId="5">#REF!</definedName>
    <definedName name="DatosRamoUR" localSheetId="17">#REF!</definedName>
    <definedName name="DatosRamoUR" localSheetId="16">#REF!</definedName>
    <definedName name="DatosRamoUR" localSheetId="13">#REF!</definedName>
    <definedName name="DatosRamoUR" localSheetId="11">#REF!</definedName>
    <definedName name="DatosRamoUR">#REF!</definedName>
    <definedName name="ddd">[2]!AGO&amp;[2]!SEP&amp;[2]!OCT&amp;[2]!NOV&amp;[2]!DIC</definedName>
    <definedName name="dddd" localSheetId="9">#REF!</definedName>
    <definedName name="dddd" localSheetId="5">#REF!</definedName>
    <definedName name="dddd" localSheetId="17">#REF!</definedName>
    <definedName name="dddd" localSheetId="16">#REF!</definedName>
    <definedName name="dddd" localSheetId="13">#REF!</definedName>
    <definedName name="dddd" localSheetId="11">#REF!</definedName>
    <definedName name="dddd">#REF!</definedName>
    <definedName name="ddddd">[32]Clas_Econ!$B$2:$M$25</definedName>
    <definedName name="defi">[2]!AGO&amp;[2]!SEP&amp;[2]!OCT&amp;[2]!NOV&amp;[2]!DIC</definedName>
    <definedName name="DEFICIT4" localSheetId="9">#REF!</definedName>
    <definedName name="DEFICIT4" localSheetId="5">#REF!</definedName>
    <definedName name="DEFICIT4" localSheetId="17">#REF!</definedName>
    <definedName name="DEFICIT4" localSheetId="16">#REF!</definedName>
    <definedName name="DEFICIT4" localSheetId="13">#REF!</definedName>
    <definedName name="DEFICIT4" localSheetId="11">#REF!</definedName>
    <definedName name="DEFICIT4">#REF!</definedName>
    <definedName name="DESTINO" localSheetId="0">#REF!</definedName>
    <definedName name="DESTINO" localSheetId="9">#REF!</definedName>
    <definedName name="DESTINO" localSheetId="5">#REF!</definedName>
    <definedName name="DESTINO" localSheetId="17">#REF!</definedName>
    <definedName name="DESTINO" localSheetId="2">#REF!</definedName>
    <definedName name="DESTINO" localSheetId="16">#REF!</definedName>
    <definedName name="DESTINO" localSheetId="13">#REF!</definedName>
    <definedName name="DESTINO" localSheetId="11">#REF!</definedName>
    <definedName name="DESTINO">#REF!</definedName>
    <definedName name="DFF" localSheetId="0">#REF!</definedName>
    <definedName name="DFF" localSheetId="9">#REF!</definedName>
    <definedName name="DFF" localSheetId="5">#REF!</definedName>
    <definedName name="DFF" localSheetId="17">#REF!</definedName>
    <definedName name="DFF" localSheetId="2">#REF!</definedName>
    <definedName name="DFF" localSheetId="16">#REF!</definedName>
    <definedName name="DFF" localSheetId="13">#REF!</definedName>
    <definedName name="DFF" localSheetId="11">#REF!</definedName>
    <definedName name="DFF">#REF!</definedName>
    <definedName name="dfhzsdgzsd">[2]!AGO&amp;[2]!SEP&amp;[2]!OCT&amp;[2]!NOV&amp;[2]!DIC</definedName>
    <definedName name="DGD" localSheetId="0">#REF!</definedName>
    <definedName name="DGD" localSheetId="9">#REF!</definedName>
    <definedName name="DGD" localSheetId="5">#REF!</definedName>
    <definedName name="DGD" localSheetId="17">#REF!</definedName>
    <definedName name="DGD" localSheetId="2">#REF!</definedName>
    <definedName name="DGD" localSheetId="16">#REF!</definedName>
    <definedName name="DGD" localSheetId="13">#REF!</definedName>
    <definedName name="DGD" localSheetId="11">#REF!</definedName>
    <definedName name="DGD">#REF!</definedName>
    <definedName name="DGDDG" localSheetId="0">#REF!</definedName>
    <definedName name="DGDDG" localSheetId="9">#REF!</definedName>
    <definedName name="DGDDG" localSheetId="5">#REF!</definedName>
    <definedName name="DGDDG" localSheetId="17">#REF!</definedName>
    <definedName name="DGDDG" localSheetId="2">#REF!</definedName>
    <definedName name="DGDDG" localSheetId="16">#REF!</definedName>
    <definedName name="DGDDG" localSheetId="13">#REF!</definedName>
    <definedName name="DGDDG" localSheetId="11">#REF!</definedName>
    <definedName name="DGDDG">#REF!</definedName>
    <definedName name="DGDG" localSheetId="0">#REF!</definedName>
    <definedName name="DGDG" localSheetId="9">#REF!</definedName>
    <definedName name="DGDG" localSheetId="5">#REF!</definedName>
    <definedName name="DGDG" localSheetId="17">#REF!</definedName>
    <definedName name="DGDG" localSheetId="2">#REF!</definedName>
    <definedName name="DGDG" localSheetId="16">#REF!</definedName>
    <definedName name="DGDG" localSheetId="13">#REF!</definedName>
    <definedName name="DGDG" localSheetId="11">#REF!</definedName>
    <definedName name="DGDG">#REF!</definedName>
    <definedName name="DGDG1" localSheetId="0">#REF!</definedName>
    <definedName name="DGDG1" localSheetId="9">#REF!</definedName>
    <definedName name="DGDG1" localSheetId="5">#REF!</definedName>
    <definedName name="DGDG1" localSheetId="17">#REF!</definedName>
    <definedName name="DGDG1" localSheetId="2">#REF!</definedName>
    <definedName name="DGDG1" localSheetId="16">#REF!</definedName>
    <definedName name="DGDG1" localSheetId="13">#REF!</definedName>
    <definedName name="DGDG1" localSheetId="11">#REF!</definedName>
    <definedName name="DGDG1">#REF!</definedName>
    <definedName name="DGGD" localSheetId="0">#REF!</definedName>
    <definedName name="DGGD" localSheetId="9">#REF!</definedName>
    <definedName name="DGGD" localSheetId="5">#REF!</definedName>
    <definedName name="DGGD" localSheetId="17">#REF!</definedName>
    <definedName name="DGGD" localSheetId="2">#REF!</definedName>
    <definedName name="DGGD" localSheetId="16">#REF!</definedName>
    <definedName name="DGGD" localSheetId="13">#REF!</definedName>
    <definedName name="DGGD" localSheetId="11">#REF!</definedName>
    <definedName name="DGGD">#REF!</definedName>
    <definedName name="DIC">"; DICIEMBRE.- "&amp;TEXT([9]edofza12!$C$24,"#,##0")</definedName>
    <definedName name="DIFERENCIAS">#N/A</definedName>
    <definedName name="direccion">'[33]ADEC II'!$B$9</definedName>
    <definedName name="directo" localSheetId="9">#REF!</definedName>
    <definedName name="directo" localSheetId="5">#REF!</definedName>
    <definedName name="directo" localSheetId="17">#REF!</definedName>
    <definedName name="directo" localSheetId="16">#REF!</definedName>
    <definedName name="directo" localSheetId="13">#REF!</definedName>
    <definedName name="directo" localSheetId="11">#REF!</definedName>
    <definedName name="directo">#REF!</definedName>
    <definedName name="directo03" localSheetId="9">#REF!</definedName>
    <definedName name="directo03" localSheetId="5">#REF!</definedName>
    <definedName name="directo03" localSheetId="17">#REF!</definedName>
    <definedName name="directo03" localSheetId="16">#REF!</definedName>
    <definedName name="directo03" localSheetId="13">#REF!</definedName>
    <definedName name="directo03" localSheetId="11">#REF!</definedName>
    <definedName name="directo03">#REF!</definedName>
    <definedName name="directoc03" localSheetId="9">#REF!</definedName>
    <definedName name="directoc03" localSheetId="5">#REF!</definedName>
    <definedName name="directoc03" localSheetId="17">#REF!</definedName>
    <definedName name="directoc03" localSheetId="16">#REF!</definedName>
    <definedName name="directoc03" localSheetId="13">#REF!</definedName>
    <definedName name="directoc03" localSheetId="11">#REF!</definedName>
    <definedName name="directoc03">#REF!</definedName>
    <definedName name="directoppef" localSheetId="9">#REF!</definedName>
    <definedName name="directoppef" localSheetId="5">#REF!</definedName>
    <definedName name="directoppef" localSheetId="17">#REF!</definedName>
    <definedName name="directoppef" localSheetId="16">#REF!</definedName>
    <definedName name="directoppef" localSheetId="13">#REF!</definedName>
    <definedName name="directoppef" localSheetId="11">#REF!</definedName>
    <definedName name="directoppef">#REF!</definedName>
    <definedName name="DOLLY" localSheetId="0">#REF!</definedName>
    <definedName name="DOLLY" localSheetId="9">#REF!</definedName>
    <definedName name="DOLLY" localSheetId="5">#REF!</definedName>
    <definedName name="DOLLY" localSheetId="17">#REF!</definedName>
    <definedName name="DOLLY" localSheetId="2">#REF!</definedName>
    <definedName name="DOLLY" localSheetId="16">#REF!</definedName>
    <definedName name="DOLLY" localSheetId="13">#REF!</definedName>
    <definedName name="DOLLY" localSheetId="11">#REF!</definedName>
    <definedName name="DOLLY">#REF!</definedName>
    <definedName name="DULCE" localSheetId="0">[34]DULCE!$A$5:$G$80</definedName>
    <definedName name="DULCE" localSheetId="9">[34]DULCE!$A$5:$G$80</definedName>
    <definedName name="DULCE" localSheetId="17">[34]DULCE!$A$5:$G$80</definedName>
    <definedName name="DULCE" localSheetId="2">[34]DULCE!$A$5:$G$80</definedName>
    <definedName name="DULCE" localSheetId="16">[34]DULCE!$A$5:$G$80</definedName>
    <definedName name="DULCE" localSheetId="11">[34]DULCE!$A$5:$G$80</definedName>
    <definedName name="DULCE">[16]DULCE!$B$8:$E$270</definedName>
    <definedName name="ECOADV" localSheetId="9">#REF!</definedName>
    <definedName name="ECOADV" localSheetId="5">#REF!</definedName>
    <definedName name="ECOADV" localSheetId="17">#REF!</definedName>
    <definedName name="ECOADV" localSheetId="16">#REF!</definedName>
    <definedName name="ECOADV" localSheetId="13">#REF!</definedName>
    <definedName name="ECOADV" localSheetId="11">#REF!</definedName>
    <definedName name="ECOADV">#REF!</definedName>
    <definedName name="ECOADV1" localSheetId="9">#REF!</definedName>
    <definedName name="ECOADV1" localSheetId="5">#REF!</definedName>
    <definedName name="ECOADV1" localSheetId="17">#REF!</definedName>
    <definedName name="ECOADV1" localSheetId="16">#REF!</definedName>
    <definedName name="ECOADV1" localSheetId="13">#REF!</definedName>
    <definedName name="ECOADV1" localSheetId="11">#REF!</definedName>
    <definedName name="ECOADV1">#REF!</definedName>
    <definedName name="ECPD02">[35]ECPD!$F$2:$I$29</definedName>
    <definedName name="ECPD1">[35]ECPD!$A$2:$E$1001</definedName>
    <definedName name="ecpi" localSheetId="9">#REF!</definedName>
    <definedName name="ecpi" localSheetId="5">#REF!</definedName>
    <definedName name="ecpi" localSheetId="17">#REF!</definedName>
    <definedName name="ecpi" localSheetId="16">#REF!</definedName>
    <definedName name="ecpi" localSheetId="13">#REF!</definedName>
    <definedName name="ecpi" localSheetId="11">#REF!</definedName>
    <definedName name="ecpi">#REF!</definedName>
    <definedName name="ecpi03" localSheetId="9">#REF!</definedName>
    <definedName name="ecpi03" localSheetId="5">#REF!</definedName>
    <definedName name="ecpi03" localSheetId="17">#REF!</definedName>
    <definedName name="ecpi03" localSheetId="16">#REF!</definedName>
    <definedName name="ecpi03" localSheetId="13">#REF!</definedName>
    <definedName name="ecpi03" localSheetId="11">#REF!</definedName>
    <definedName name="ecpi03">#REF!</definedName>
    <definedName name="ecpic03" localSheetId="9">#REF!</definedName>
    <definedName name="ecpic03" localSheetId="5">#REF!</definedName>
    <definedName name="ecpic03" localSheetId="17">#REF!</definedName>
    <definedName name="ecpic03" localSheetId="16">#REF!</definedName>
    <definedName name="ecpic03" localSheetId="13">#REF!</definedName>
    <definedName name="ecpic03" localSheetId="11">#REF!</definedName>
    <definedName name="ecpic03">#REF!</definedName>
    <definedName name="ecpippef" localSheetId="9">#REF!</definedName>
    <definedName name="ecpippef" localSheetId="5">#REF!</definedName>
    <definedName name="ecpippef" localSheetId="17">#REF!</definedName>
    <definedName name="ecpippef" localSheetId="16">#REF!</definedName>
    <definedName name="ecpippef" localSheetId="13">#REF!</definedName>
    <definedName name="ecpippef" localSheetId="11">#REF!</definedName>
    <definedName name="ecpippef">#REF!</definedName>
    <definedName name="ee" localSheetId="9">#REF!</definedName>
    <definedName name="ee" localSheetId="5">#REF!</definedName>
    <definedName name="ee" localSheetId="17">#REF!</definedName>
    <definedName name="ee" localSheetId="16">#REF!</definedName>
    <definedName name="ee" localSheetId="13">#REF!</definedName>
    <definedName name="ee" localSheetId="11">#REF!</definedName>
    <definedName name="ee">#REF!</definedName>
    <definedName name="ejer_2007" localSheetId="0">#REF!</definedName>
    <definedName name="ejer_2007" localSheetId="9">#REF!</definedName>
    <definedName name="ejer_2007" localSheetId="5">#REF!</definedName>
    <definedName name="ejer_2007" localSheetId="17">#REF!</definedName>
    <definedName name="ejer_2007" localSheetId="2">#REF!</definedName>
    <definedName name="ejer_2007" localSheetId="16">#REF!</definedName>
    <definedName name="ejer_2007" localSheetId="13">#REF!</definedName>
    <definedName name="ejer_2007" localSheetId="11">#REF!</definedName>
    <definedName name="ejer_2007">#REF!</definedName>
    <definedName name="ELOY" localSheetId="9">#REF!</definedName>
    <definedName name="ELOY" localSheetId="5">#REF!</definedName>
    <definedName name="ELOY" localSheetId="17">#REF!</definedName>
    <definedName name="ELOY" localSheetId="16">#REF!</definedName>
    <definedName name="ELOY" localSheetId="13">#REF!</definedName>
    <definedName name="ELOY" localSheetId="11">#REF!</definedName>
    <definedName name="ELOY">#REF!</definedName>
    <definedName name="ENE">"ENERO.- "&amp;TEXT([9]edofza01!$C$24,"#,##0")</definedName>
    <definedName name="entidades2002" localSheetId="9">#REF!</definedName>
    <definedName name="entidades2002" localSheetId="5">#REF!</definedName>
    <definedName name="entidades2002" localSheetId="17">#REF!</definedName>
    <definedName name="entidades2002" localSheetId="16">#REF!</definedName>
    <definedName name="entidades2002" localSheetId="13">#REF!</definedName>
    <definedName name="entidades2002" localSheetId="11">#REF!</definedName>
    <definedName name="entidades2002">#REF!</definedName>
    <definedName name="entidadescierre2003" localSheetId="9">#REF!</definedName>
    <definedName name="entidadescierre2003" localSheetId="5">#REF!</definedName>
    <definedName name="entidadescierre2003" localSheetId="17">#REF!</definedName>
    <definedName name="entidadescierre2003" localSheetId="16">#REF!</definedName>
    <definedName name="entidadescierre2003" localSheetId="13">#REF!</definedName>
    <definedName name="entidadescierre2003" localSheetId="11">#REF!</definedName>
    <definedName name="entidadescierre2003">#REF!</definedName>
    <definedName name="EYM" localSheetId="0">[6]BANPRO99!#REF!</definedName>
    <definedName name="EYM" localSheetId="9">[6]BANPRO99!#REF!</definedName>
    <definedName name="EYM" localSheetId="5">[6]BANPRO99!#REF!</definedName>
    <definedName name="EYM" localSheetId="17">[6]BANPRO99!#REF!</definedName>
    <definedName name="EYM" localSheetId="16">[6]BANPRO99!#REF!</definedName>
    <definedName name="EYM" localSheetId="13">[6]BANPRO99!#REF!</definedName>
    <definedName name="EYM" localSheetId="11">[6]BANPRO99!#REF!</definedName>
    <definedName name="EYM">[6]BANPRO99!#REF!</definedName>
    <definedName name="familias" localSheetId="9">#REF!</definedName>
    <definedName name="familias" localSheetId="5">#REF!</definedName>
    <definedName name="familias" localSheetId="17">#REF!</definedName>
    <definedName name="familias" localSheetId="16">#REF!</definedName>
    <definedName name="familias" localSheetId="13">#REF!</definedName>
    <definedName name="familias" localSheetId="11">#REF!</definedName>
    <definedName name="familias">#REF!</definedName>
    <definedName name="fd">[2]!OCT&amp;[2]!NOV&amp;[2]!DIC</definedName>
    <definedName name="FEB">"; FEBRERO.- "&amp;TEXT([9]edofza02!$C$24,"#,##0")</definedName>
    <definedName name="FEB_URS" localSheetId="0">#REF!</definedName>
    <definedName name="FEB_URS" localSheetId="9">#REF!</definedName>
    <definedName name="FEB_URS" localSheetId="5">#REF!</definedName>
    <definedName name="FEB_URS" localSheetId="17">#REF!</definedName>
    <definedName name="FEB_URS" localSheetId="2">#REF!</definedName>
    <definedName name="FEB_URS" localSheetId="16">#REF!</definedName>
    <definedName name="FEB_URS" localSheetId="13">#REF!</definedName>
    <definedName name="FEB_URS" localSheetId="11">#REF!</definedName>
    <definedName name="FEB_URS">#REF!</definedName>
    <definedName name="FECHA">[3]CONTROL!$A$1</definedName>
    <definedName name="federalizado" localSheetId="9">#REF!</definedName>
    <definedName name="federalizado" localSheetId="5">#REF!</definedName>
    <definedName name="federalizado" localSheetId="17">#REF!</definedName>
    <definedName name="federalizado" localSheetId="16">#REF!</definedName>
    <definedName name="federalizado" localSheetId="13">#REF!</definedName>
    <definedName name="federalizado" localSheetId="11">#REF!</definedName>
    <definedName name="federalizado">#REF!</definedName>
    <definedName name="federalizado03" localSheetId="9">#REF!</definedName>
    <definedName name="federalizado03" localSheetId="5">#REF!</definedName>
    <definedName name="federalizado03" localSheetId="17">#REF!</definedName>
    <definedName name="federalizado03" localSheetId="16">#REF!</definedName>
    <definedName name="federalizado03" localSheetId="13">#REF!</definedName>
    <definedName name="federalizado03" localSheetId="11">#REF!</definedName>
    <definedName name="federalizado03">#REF!</definedName>
    <definedName name="federalizadoc03" localSheetId="9">#REF!</definedName>
    <definedName name="federalizadoc03" localSheetId="5">#REF!</definedName>
    <definedName name="federalizadoc03" localSheetId="17">#REF!</definedName>
    <definedName name="federalizadoc03" localSheetId="16">#REF!</definedName>
    <definedName name="federalizadoc03" localSheetId="13">#REF!</definedName>
    <definedName name="federalizadoc03" localSheetId="11">#REF!</definedName>
    <definedName name="federalizadoc03">#REF!</definedName>
    <definedName name="federalizadoppef" localSheetId="9">#REF!</definedName>
    <definedName name="federalizadoppef" localSheetId="5">#REF!</definedName>
    <definedName name="federalizadoppef" localSheetId="17">#REF!</definedName>
    <definedName name="federalizadoppef" localSheetId="16">#REF!</definedName>
    <definedName name="federalizadoppef" localSheetId="13">#REF!</definedName>
    <definedName name="federalizadoppef" localSheetId="11">#REF!</definedName>
    <definedName name="federalizadoppef">#REF!</definedName>
    <definedName name="FERRO96" localSheetId="9">#REF!</definedName>
    <definedName name="FERRO96" localSheetId="5">#REF!</definedName>
    <definedName name="FERRO96" localSheetId="17">#REF!</definedName>
    <definedName name="FERRO96" localSheetId="16">#REF!</definedName>
    <definedName name="FERRO96" localSheetId="13">#REF!</definedName>
    <definedName name="FERRO96" localSheetId="11">#REF!</definedName>
    <definedName name="FERRO96">#REF!</definedName>
    <definedName name="FIDUCIARIO" localSheetId="9">#REF!</definedName>
    <definedName name="FIDUCIARIO" localSheetId="5">#REF!</definedName>
    <definedName name="FIDUCIARIO" localSheetId="17">#REF!</definedName>
    <definedName name="FIDUCIARIO" localSheetId="16">#REF!</definedName>
    <definedName name="FIDUCIARIO" localSheetId="13">#REF!</definedName>
    <definedName name="FIDUCIARIO" localSheetId="11">#REF!</definedName>
    <definedName name="FIDUCIARIO">#REF!</definedName>
    <definedName name="fiduciario1" localSheetId="9">#REF!</definedName>
    <definedName name="fiduciario1" localSheetId="5">#REF!</definedName>
    <definedName name="fiduciario1" localSheetId="17">#REF!</definedName>
    <definedName name="fiduciario1" localSheetId="16">#REF!</definedName>
    <definedName name="fiduciario1" localSheetId="13">#REF!</definedName>
    <definedName name="fiduciario1" localSheetId="11">#REF!</definedName>
    <definedName name="fiduciario1">#REF!</definedName>
    <definedName name="fiduciario10" localSheetId="9">#REF!</definedName>
    <definedName name="fiduciario10" localSheetId="5">#REF!</definedName>
    <definedName name="fiduciario10" localSheetId="17">#REF!</definedName>
    <definedName name="fiduciario10" localSheetId="16">#REF!</definedName>
    <definedName name="fiduciario10" localSheetId="13">#REF!</definedName>
    <definedName name="fiduciario10" localSheetId="11">#REF!</definedName>
    <definedName name="fiduciario10">#REF!</definedName>
    <definedName name="FIDUCIARIOS" localSheetId="9">#REF!</definedName>
    <definedName name="FIDUCIARIOS" localSheetId="5">#REF!</definedName>
    <definedName name="FIDUCIARIOS" localSheetId="17">#REF!</definedName>
    <definedName name="FIDUCIARIOS" localSheetId="16">#REF!</definedName>
    <definedName name="FIDUCIARIOS" localSheetId="13">#REF!</definedName>
    <definedName name="FIDUCIARIOS" localSheetId="11">#REF!</definedName>
    <definedName name="FIDUCIARIOS">#REF!</definedName>
    <definedName name="fiduciarios1" localSheetId="9">#REF!</definedName>
    <definedName name="fiduciarios1" localSheetId="5">#REF!</definedName>
    <definedName name="fiduciarios1" localSheetId="17">#REF!</definedName>
    <definedName name="fiduciarios1" localSheetId="16">#REF!</definedName>
    <definedName name="fiduciarios1" localSheetId="13">#REF!</definedName>
    <definedName name="fiduciarios1" localSheetId="11">#REF!</definedName>
    <definedName name="fiduciarios1">#REF!</definedName>
    <definedName name="fiduciarios10" localSheetId="9">#REF!</definedName>
    <definedName name="fiduciarios10" localSheetId="5">#REF!</definedName>
    <definedName name="fiduciarios10" localSheetId="17">#REF!</definedName>
    <definedName name="fiduciarios10" localSheetId="16">#REF!</definedName>
    <definedName name="fiduciarios10" localSheetId="13">#REF!</definedName>
    <definedName name="fiduciarios10" localSheetId="11">#REF!</definedName>
    <definedName name="fiduciarios10">#REF!</definedName>
    <definedName name="FORM" localSheetId="9">#REF!</definedName>
    <definedName name="FORM" localSheetId="5">#REF!</definedName>
    <definedName name="FORM" localSheetId="17">#REF!</definedName>
    <definedName name="FORM" localSheetId="16">#REF!</definedName>
    <definedName name="FORM" localSheetId="13">#REF!</definedName>
    <definedName name="FORM" localSheetId="11">#REF!</definedName>
    <definedName name="FORM">#REF!</definedName>
    <definedName name="four" localSheetId="0">#REF!</definedName>
    <definedName name="four" localSheetId="9">#REF!</definedName>
    <definedName name="four" localSheetId="5">#REF!</definedName>
    <definedName name="four" localSheetId="17">#REF!</definedName>
    <definedName name="four" localSheetId="2">#REF!</definedName>
    <definedName name="four" localSheetId="16">#REF!</definedName>
    <definedName name="four" localSheetId="13">#REF!</definedName>
    <definedName name="four" localSheetId="11">#REF!</definedName>
    <definedName name="four">#REF!</definedName>
    <definedName name="FUN" localSheetId="0">#REF!</definedName>
    <definedName name="FUN" localSheetId="9">#REF!</definedName>
    <definedName name="FUN" localSheetId="5">#REF!</definedName>
    <definedName name="FUN" localSheetId="17">#REF!</definedName>
    <definedName name="FUN" localSheetId="2">#REF!</definedName>
    <definedName name="FUN" localSheetId="16">#REF!</definedName>
    <definedName name="FUN" localSheetId="13">#REF!</definedName>
    <definedName name="FUN" localSheetId="11">#REF!</definedName>
    <definedName name="FUN">#REF!</definedName>
    <definedName name="FUN_LEG" localSheetId="0">#REF!</definedName>
    <definedName name="FUN_LEG" localSheetId="9">#REF!</definedName>
    <definedName name="FUN_LEG" localSheetId="5">#REF!</definedName>
    <definedName name="FUN_LEG" localSheetId="17">#REF!</definedName>
    <definedName name="FUN_LEG" localSheetId="2">#REF!</definedName>
    <definedName name="FUN_LEG" localSheetId="16">#REF!</definedName>
    <definedName name="FUN_LEG" localSheetId="13">#REF!</definedName>
    <definedName name="FUN_LEG" localSheetId="11">#REF!</definedName>
    <definedName name="FUN_LEG">#REF!</definedName>
    <definedName name="FUNCION" localSheetId="0">#REF!</definedName>
    <definedName name="FUNCION" localSheetId="9">#REF!</definedName>
    <definedName name="FUNCION" localSheetId="5">#REF!</definedName>
    <definedName name="FUNCION" localSheetId="17">#REF!</definedName>
    <definedName name="FUNCION" localSheetId="2">#REF!</definedName>
    <definedName name="FUNCION" localSheetId="16">#REF!</definedName>
    <definedName name="FUNCION" localSheetId="13">#REF!</definedName>
    <definedName name="FUNCION" localSheetId="11">#REF!</definedName>
    <definedName name="FUNCION">#REF!</definedName>
    <definedName name="función" localSheetId="9">#REF!</definedName>
    <definedName name="función" localSheetId="5">#REF!</definedName>
    <definedName name="función" localSheetId="17">#REF!</definedName>
    <definedName name="función" localSheetId="16">#REF!</definedName>
    <definedName name="función" localSheetId="13">#REF!</definedName>
    <definedName name="función" localSheetId="11">#REF!</definedName>
    <definedName name="función">#REF!</definedName>
    <definedName name="GABRIEL" localSheetId="0">[34]GABRIEL!$A$5:$G$68</definedName>
    <definedName name="GABRIEL" localSheetId="9">[34]GABRIEL!$A$5:$G$68</definedName>
    <definedName name="GABRIEL" localSheetId="17">[34]GABRIEL!$A$5:$G$68</definedName>
    <definedName name="GABRIEL" localSheetId="2">[34]GABRIEL!$A$5:$G$68</definedName>
    <definedName name="GABRIEL" localSheetId="16">[34]GABRIEL!$A$5:$G$68</definedName>
    <definedName name="GABRIEL" localSheetId="11">[34]GABRIEL!$A$5:$G$68</definedName>
    <definedName name="GABRIEL">[16]GABRIEL!$B$8:$E$270</definedName>
    <definedName name="GDGD" localSheetId="0">#REF!</definedName>
    <definedName name="GDGD" localSheetId="9">#REF!</definedName>
    <definedName name="GDGD" localSheetId="5">#REF!</definedName>
    <definedName name="GDGD" localSheetId="17">#REF!</definedName>
    <definedName name="GDGD" localSheetId="2">#REF!</definedName>
    <definedName name="GDGD" localSheetId="16">#REF!</definedName>
    <definedName name="GDGD" localSheetId="13">#REF!</definedName>
    <definedName name="GDGD" localSheetId="11">#REF!</definedName>
    <definedName name="GDGD">#REF!</definedName>
    <definedName name="GDGD1" localSheetId="0">#REF!</definedName>
    <definedName name="GDGD1" localSheetId="9">#REF!</definedName>
    <definedName name="GDGD1" localSheetId="5">#REF!</definedName>
    <definedName name="GDGD1" localSheetId="17">#REF!</definedName>
    <definedName name="GDGD1" localSheetId="2">#REF!</definedName>
    <definedName name="GDGD1" localSheetId="16">#REF!</definedName>
    <definedName name="GDGD1" localSheetId="13">#REF!</definedName>
    <definedName name="GDGD1" localSheetId="11">#REF!</definedName>
    <definedName name="GDGD1">#REF!</definedName>
    <definedName name="geova" localSheetId="9">#REF!</definedName>
    <definedName name="geova" localSheetId="5">#REF!</definedName>
    <definedName name="geova" localSheetId="17">#REF!</definedName>
    <definedName name="geova" localSheetId="16">#REF!</definedName>
    <definedName name="geova" localSheetId="13">#REF!</definedName>
    <definedName name="geova" localSheetId="11">#REF!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0">#REF!</definedName>
    <definedName name="GGER" localSheetId="9">#REF!</definedName>
    <definedName name="GGER" localSheetId="5">#REF!</definedName>
    <definedName name="GGER" localSheetId="17">#REF!</definedName>
    <definedName name="GGER" localSheetId="2">#REF!</definedName>
    <definedName name="GGER" localSheetId="16">#REF!</definedName>
    <definedName name="GGER" localSheetId="13">#REF!</definedName>
    <definedName name="GGER" localSheetId="11">#REF!</definedName>
    <definedName name="GGER">#REF!</definedName>
    <definedName name="ggg">[2]!FEB&amp;[2]!MAR&amp;[2]!ABR&amp;[2]!MAY&amp;[2]!JUN&amp;[2]!JUL</definedName>
    <definedName name="GPRG02" localSheetId="9">#REF!</definedName>
    <definedName name="GPRG02" localSheetId="5">#REF!</definedName>
    <definedName name="GPRG02" localSheetId="17">#REF!</definedName>
    <definedName name="GPRG02" localSheetId="16">#REF!</definedName>
    <definedName name="GPRG02" localSheetId="13">#REF!</definedName>
    <definedName name="GPRG02" localSheetId="11">#REF!</definedName>
    <definedName name="GPRG02">#REF!</definedName>
    <definedName name="GPRG03" localSheetId="9">#REF!</definedName>
    <definedName name="GPRG03" localSheetId="5">#REF!</definedName>
    <definedName name="GPRG03" localSheetId="17">#REF!</definedName>
    <definedName name="GPRG03" localSheetId="16">#REF!</definedName>
    <definedName name="GPRG03" localSheetId="13">#REF!</definedName>
    <definedName name="GPRG03" localSheetId="11">#REF!</definedName>
    <definedName name="GPRG03">#REF!</definedName>
    <definedName name="GPRG04" localSheetId="9">#REF!</definedName>
    <definedName name="GPRG04" localSheetId="5">#REF!</definedName>
    <definedName name="GPRG04" localSheetId="17">#REF!</definedName>
    <definedName name="GPRG04" localSheetId="16">#REF!</definedName>
    <definedName name="GPRG04" localSheetId="13">#REF!</definedName>
    <definedName name="GPRG04" localSheetId="11">#REF!</definedName>
    <definedName name="GPRG04">#REF!</definedName>
    <definedName name="GPRG05" localSheetId="9">#REF!</definedName>
    <definedName name="GPRG05" localSheetId="5">#REF!</definedName>
    <definedName name="GPRG05" localSheetId="17">#REF!</definedName>
    <definedName name="GPRG05" localSheetId="16">#REF!</definedName>
    <definedName name="GPRG05" localSheetId="13">#REF!</definedName>
    <definedName name="GPRG05" localSheetId="11">#REF!</definedName>
    <definedName name="GPRG05">#REF!</definedName>
    <definedName name="GPRG06" localSheetId="9">#REF!</definedName>
    <definedName name="GPRG06" localSheetId="5">#REF!</definedName>
    <definedName name="GPRG06" localSheetId="17">#REF!</definedName>
    <definedName name="GPRG06" localSheetId="16">#REF!</definedName>
    <definedName name="GPRG06" localSheetId="13">#REF!</definedName>
    <definedName name="GPRG06" localSheetId="11">#REF!</definedName>
    <definedName name="GPRG06">#REF!</definedName>
    <definedName name="GPRG07" localSheetId="9">#REF!</definedName>
    <definedName name="GPRG07" localSheetId="5">#REF!</definedName>
    <definedName name="GPRG07" localSheetId="17">#REF!</definedName>
    <definedName name="GPRG07" localSheetId="16">#REF!</definedName>
    <definedName name="GPRG07" localSheetId="13">#REF!</definedName>
    <definedName name="GPRG07" localSheetId="11">#REF!</definedName>
    <definedName name="GPRG07">#REF!</definedName>
    <definedName name="GPRG08" localSheetId="9">#REF!</definedName>
    <definedName name="GPRG08" localSheetId="5">#REF!</definedName>
    <definedName name="GPRG08" localSheetId="17">#REF!</definedName>
    <definedName name="GPRG08" localSheetId="16">#REF!</definedName>
    <definedName name="GPRG08" localSheetId="13">#REF!</definedName>
    <definedName name="GPRG08" localSheetId="11">#REF!</definedName>
    <definedName name="GPRG08">#REF!</definedName>
    <definedName name="GPRG09" localSheetId="9">#REF!</definedName>
    <definedName name="GPRG09" localSheetId="5">#REF!</definedName>
    <definedName name="GPRG09" localSheetId="17">#REF!</definedName>
    <definedName name="GPRG09" localSheetId="16">#REF!</definedName>
    <definedName name="GPRG09" localSheetId="13">#REF!</definedName>
    <definedName name="GPRG09" localSheetId="11">#REF!</definedName>
    <definedName name="GPRG09">#REF!</definedName>
    <definedName name="GPRG10" localSheetId="9">#REF!</definedName>
    <definedName name="GPRG10" localSheetId="5">#REF!</definedName>
    <definedName name="GPRG10" localSheetId="17">#REF!</definedName>
    <definedName name="GPRG10" localSheetId="16">#REF!</definedName>
    <definedName name="GPRG10" localSheetId="13">#REF!</definedName>
    <definedName name="GPRG10" localSheetId="11">#REF!</definedName>
    <definedName name="GPRG10">#REF!</definedName>
    <definedName name="GPRG11" localSheetId="9">#REF!</definedName>
    <definedName name="GPRG11" localSheetId="5">#REF!</definedName>
    <definedName name="GPRG11" localSheetId="17">#REF!</definedName>
    <definedName name="GPRG11" localSheetId="16">#REF!</definedName>
    <definedName name="GPRG11" localSheetId="13">#REF!</definedName>
    <definedName name="GPRG11" localSheetId="11">#REF!</definedName>
    <definedName name="GPRG11">#REF!</definedName>
    <definedName name="GPS" localSheetId="0">[6]BANPRO99!#REF!</definedName>
    <definedName name="GPS" localSheetId="9">[6]BANPRO99!#REF!</definedName>
    <definedName name="GPS" localSheetId="5">[6]BANPRO99!#REF!</definedName>
    <definedName name="GPS" localSheetId="17">[6]BANPRO99!#REF!</definedName>
    <definedName name="GPS" localSheetId="16">[6]BANPRO99!#REF!</definedName>
    <definedName name="GPS" localSheetId="13">[6]BANPRO99!#REF!</definedName>
    <definedName name="GPS" localSheetId="11">[6]BANPRO99!#REF!</definedName>
    <definedName name="GPS">[6]BANPRO99!#REF!</definedName>
    <definedName name="_xlnm.Recorder" localSheetId="0">#REF!</definedName>
    <definedName name="_xlnm.Recorder" localSheetId="9">#REF!</definedName>
    <definedName name="_xlnm.Recorder" localSheetId="5">#REF!</definedName>
    <definedName name="_xlnm.Recorder" localSheetId="17">#REF!</definedName>
    <definedName name="_xlnm.Recorder" localSheetId="16">#REF!</definedName>
    <definedName name="_xlnm.Recorder" localSheetId="13">#REF!</definedName>
    <definedName name="_xlnm.Recorder" localSheetId="11">#REF!</definedName>
    <definedName name="_xlnm.Recorder">#REF!</definedName>
    <definedName name="GRAF" localSheetId="0">#REF!</definedName>
    <definedName name="GRAF" localSheetId="9">#REF!</definedName>
    <definedName name="GRAF" localSheetId="5">#REF!</definedName>
    <definedName name="GRAF" localSheetId="17">#REF!</definedName>
    <definedName name="GRAF" localSheetId="2">#REF!</definedName>
    <definedName name="GRAF" localSheetId="16">#REF!</definedName>
    <definedName name="GRAF" localSheetId="13">#REF!</definedName>
    <definedName name="GRAF" localSheetId="11">#REF!</definedName>
    <definedName name="GRAF">#REF!</definedName>
    <definedName name="grafica_aut" localSheetId="0">#REF!</definedName>
    <definedName name="grafica_aut" localSheetId="9">#REF!</definedName>
    <definedName name="grafica_aut" localSheetId="5">#REF!</definedName>
    <definedName name="grafica_aut" localSheetId="17">#REF!</definedName>
    <definedName name="grafica_aut" localSheetId="2">#REF!</definedName>
    <definedName name="grafica_aut" localSheetId="16">#REF!</definedName>
    <definedName name="grafica_aut" localSheetId="13">#REF!</definedName>
    <definedName name="grafica_aut" localSheetId="11">#REF!</definedName>
    <definedName name="grafica_aut">#REF!</definedName>
    <definedName name="GRAFICO" localSheetId="0">#REF!</definedName>
    <definedName name="GRAFICO" localSheetId="9">#REF!</definedName>
    <definedName name="GRAFICO" localSheetId="5">#REF!</definedName>
    <definedName name="GRAFICO" localSheetId="17">#REF!</definedName>
    <definedName name="GRAFICO" localSheetId="2">#REF!</definedName>
    <definedName name="GRAFICO" localSheetId="16">#REF!</definedName>
    <definedName name="GRAFICO" localSheetId="13">#REF!</definedName>
    <definedName name="GRAFICO" localSheetId="11">#REF!</definedName>
    <definedName name="GRAFICO">#REF!</definedName>
    <definedName name="GTOMEDES_OK" localSheetId="0">#REF!</definedName>
    <definedName name="GTOMEDES_OK" localSheetId="9">#REF!</definedName>
    <definedName name="GTOMEDES_OK" localSheetId="5">#REF!</definedName>
    <definedName name="GTOMEDES_OK" localSheetId="17">#REF!</definedName>
    <definedName name="GTOMEDES_OK" localSheetId="2">#REF!</definedName>
    <definedName name="GTOMEDES_OK" localSheetId="16">#REF!</definedName>
    <definedName name="GTOMEDES_OK" localSheetId="13">#REF!</definedName>
    <definedName name="GTOMEDES_OK" localSheetId="11">#REF!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9">#REF!</definedName>
    <definedName name="hoja1" localSheetId="5">#REF!</definedName>
    <definedName name="hoja1" localSheetId="17">#REF!</definedName>
    <definedName name="hoja1" localSheetId="16">#REF!</definedName>
    <definedName name="hoja1" localSheetId="13">#REF!</definedName>
    <definedName name="hoja1" localSheetId="11">#REF!</definedName>
    <definedName name="hoja1">#REF!</definedName>
    <definedName name="hoja2" localSheetId="9">#REF!</definedName>
    <definedName name="hoja2" localSheetId="5">#REF!</definedName>
    <definedName name="hoja2" localSheetId="17">#REF!</definedName>
    <definedName name="hoja2" localSheetId="16">#REF!</definedName>
    <definedName name="hoja2" localSheetId="13">#REF!</definedName>
    <definedName name="hoja2" localSheetId="11">#REF!</definedName>
    <definedName name="hoja2">#REF!</definedName>
    <definedName name="hoja3" localSheetId="9">#REF!</definedName>
    <definedName name="hoja3" localSheetId="5">#REF!</definedName>
    <definedName name="hoja3" localSheetId="17">#REF!</definedName>
    <definedName name="hoja3" localSheetId="16">#REF!</definedName>
    <definedName name="hoja3" localSheetId="13">#REF!</definedName>
    <definedName name="hoja3" localSheetId="11">#REF!</definedName>
    <definedName name="hoja3">#REF!</definedName>
    <definedName name="hoja4" localSheetId="0">#REF!+#REF!</definedName>
    <definedName name="hoja4" localSheetId="9">#REF!+#REF!</definedName>
    <definedName name="hoja4" localSheetId="5">#REF!+#REF!</definedName>
    <definedName name="hoja4" localSheetId="17">#REF!+#REF!</definedName>
    <definedName name="hoja4" localSheetId="16">#REF!+#REF!</definedName>
    <definedName name="hoja4" localSheetId="13">#REF!+#REF!</definedName>
    <definedName name="hoja4" localSheetId="11">#REF!+#REF!</definedName>
    <definedName name="hoja4">#REF!+#REF!</definedName>
    <definedName name="HT_1" localSheetId="9">#REF!</definedName>
    <definedName name="HT_1" localSheetId="5">#REF!</definedName>
    <definedName name="HT_1" localSheetId="17">#REF!</definedName>
    <definedName name="HT_1" localSheetId="16">#REF!</definedName>
    <definedName name="HT_1" localSheetId="13">#REF!</definedName>
    <definedName name="HT_1" localSheetId="11">#REF!</definedName>
    <definedName name="HT_1">#REF!</definedName>
    <definedName name="I" localSheetId="9">#REF!</definedName>
    <definedName name="I" localSheetId="5">#REF!</definedName>
    <definedName name="I" localSheetId="17">#REF!</definedName>
    <definedName name="I" localSheetId="16">#REF!</definedName>
    <definedName name="I" localSheetId="13">#REF!</definedName>
    <definedName name="I" localSheetId="11">#REF!</definedName>
    <definedName name="I">#REF!</definedName>
    <definedName name="iii" localSheetId="9">#REF!</definedName>
    <definedName name="iii" localSheetId="5">#REF!</definedName>
    <definedName name="iii" localSheetId="17">#REF!</definedName>
    <definedName name="iii" localSheetId="16">#REF!</definedName>
    <definedName name="iii" localSheetId="13">#REF!</definedName>
    <definedName name="iii" localSheetId="11">#REF!</definedName>
    <definedName name="iii">#REF!</definedName>
    <definedName name="IMP_APORTA" localSheetId="9">#REF!</definedName>
    <definedName name="IMP_APORTA" localSheetId="5">#REF!</definedName>
    <definedName name="IMP_APORTA" localSheetId="17">#REF!</definedName>
    <definedName name="IMP_APORTA" localSheetId="16">#REF!</definedName>
    <definedName name="IMP_APORTA" localSheetId="13">#REF!</definedName>
    <definedName name="IMP_APORTA" localSheetId="11">#REF!</definedName>
    <definedName name="IMP_APORTA">#REF!</definedName>
    <definedName name="IMP_BRUTOT" localSheetId="9">#REF!</definedName>
    <definedName name="IMP_BRUTOT" localSheetId="5">#REF!</definedName>
    <definedName name="IMP_BRUTOT" localSheetId="17">#REF!</definedName>
    <definedName name="IMP_BRUTOT" localSheetId="16">#REF!</definedName>
    <definedName name="IMP_BRUTOT" localSheetId="13">#REF!</definedName>
    <definedName name="IMP_BRUTOT" localSheetId="11">#REF!</definedName>
    <definedName name="IMP_BRUTOT">#REF!</definedName>
    <definedName name="imp_control" localSheetId="9">#REF!</definedName>
    <definedName name="imp_control" localSheetId="5">#REF!</definedName>
    <definedName name="imp_control" localSheetId="17">#REF!</definedName>
    <definedName name="imp_control" localSheetId="16">#REF!</definedName>
    <definedName name="imp_control" localSheetId="13">#REF!</definedName>
    <definedName name="imp_control" localSheetId="11">#REF!</definedName>
    <definedName name="imp_control">#REF!</definedName>
    <definedName name="Imprimir_área_IM" localSheetId="0">#REF!</definedName>
    <definedName name="Imprimir_área_IM" localSheetId="9">#REF!</definedName>
    <definedName name="Imprimir_área_IM" localSheetId="5">#REF!</definedName>
    <definedName name="Imprimir_área_IM" localSheetId="17">#REF!</definedName>
    <definedName name="Imprimir_área_IM" localSheetId="2">#REF!</definedName>
    <definedName name="Imprimir_área_IM" localSheetId="16">#REF!</definedName>
    <definedName name="Imprimir_área_IM" localSheetId="13">#REF!</definedName>
    <definedName name="Imprimir_área_IM" localSheetId="11">#REF!</definedName>
    <definedName name="Imprimir_área_IM">#REF!</definedName>
    <definedName name="IMSS96" localSheetId="9">#REF!</definedName>
    <definedName name="IMSS96" localSheetId="5">#REF!</definedName>
    <definedName name="IMSS96" localSheetId="17">#REF!</definedName>
    <definedName name="IMSS96" localSheetId="16">#REF!</definedName>
    <definedName name="IMSS96" localSheetId="13">#REF!</definedName>
    <definedName name="IMSS96" localSheetId="11">#REF!</definedName>
    <definedName name="IMSS96">#REF!</definedName>
    <definedName name="IMSSE">'[22] '!$Z$99:$AE$143</definedName>
    <definedName name="IMSSM">'[22] '!$Z$51:$AE$95</definedName>
    <definedName name="IMSSO">'[22] '!$Z$3:$AE$47</definedName>
    <definedName name="ISSSTE96" localSheetId="9">#REF!</definedName>
    <definedName name="ISSSTE96" localSheetId="5">#REF!</definedName>
    <definedName name="ISSSTE96" localSheetId="17">#REF!</definedName>
    <definedName name="ISSSTE96" localSheetId="16">#REF!</definedName>
    <definedName name="ISSSTE96" localSheetId="13">#REF!</definedName>
    <definedName name="ISSSTE96" localSheetId="11">#REF!</definedName>
    <definedName name="ISSSTE96">#REF!</definedName>
    <definedName name="ISSSTEE">'[22] '!$T$99:$Y$143</definedName>
    <definedName name="ISSSTEM">'[22] '!$T$51:$Y$95</definedName>
    <definedName name="ISSSTEO">'[22] '!$T$3:$Y$47</definedName>
    <definedName name="IV" localSheetId="0">[6]BANPRO99!#REF!</definedName>
    <definedName name="IV" localSheetId="9">[6]BANPRO99!#REF!</definedName>
    <definedName name="IV" localSheetId="5">[6]BANPRO99!#REF!</definedName>
    <definedName name="IV" localSheetId="17">[6]BANPRO99!#REF!</definedName>
    <definedName name="IV" localSheetId="16">[6]BANPRO99!#REF!</definedName>
    <definedName name="IV" localSheetId="13">[6]BANPRO99!#REF!</definedName>
    <definedName name="IV" localSheetId="11">[6]BANPRO99!#REF!</definedName>
    <definedName name="IV">[6]BANPRO99!#REF!</definedName>
    <definedName name="jjj" localSheetId="9">#REF!</definedName>
    <definedName name="jjj" localSheetId="5">#REF!</definedName>
    <definedName name="jjj" localSheetId="17">#REF!</definedName>
    <definedName name="jjj" localSheetId="16">#REF!</definedName>
    <definedName name="jjj" localSheetId="13">#REF!</definedName>
    <definedName name="jjj" localSheetId="11">#REF!</definedName>
    <definedName name="jjj">#REF!</definedName>
    <definedName name="JUL">"; JULIO.- "&amp;TEXT([9]edofza07!$C$24,"#,##0")</definedName>
    <definedName name="JULIO">[2]!FEB&amp;[2]!MAR&amp;[2]!ABR&amp;[2]!MAY&amp;[2]!JUN&amp;[2]!JUL</definedName>
    <definedName name="JUN" localSheetId="0">#REF!</definedName>
    <definedName name="JUN" localSheetId="9">#REF!</definedName>
    <definedName name="JUN" localSheetId="5">#REF!</definedName>
    <definedName name="JUN" localSheetId="17">"; JUNIO.- "&amp;TEXT([9]edofza06!$C$24,"#,##0")</definedName>
    <definedName name="JUN" localSheetId="2">#REF!</definedName>
    <definedName name="JUN" localSheetId="16">#REF!</definedName>
    <definedName name="JUN" localSheetId="13">#REF!</definedName>
    <definedName name="JUN" localSheetId="11">#REF!</definedName>
    <definedName name="JUN">#REF!</definedName>
    <definedName name="JUN_2" localSheetId="0">#REF!</definedName>
    <definedName name="JUN_2" localSheetId="9">#REF!</definedName>
    <definedName name="JUN_2" localSheetId="5">#REF!</definedName>
    <definedName name="JUN_2" localSheetId="17">#REF!</definedName>
    <definedName name="JUN_2" localSheetId="2">#REF!</definedName>
    <definedName name="JUN_2" localSheetId="16">#REF!</definedName>
    <definedName name="JUN_2" localSheetId="13">#REF!</definedName>
    <definedName name="JUN_2" localSheetId="11">#REF!</definedName>
    <definedName name="JUN_2">#REF!</definedName>
    <definedName name="kkk" localSheetId="9">#REF!</definedName>
    <definedName name="kkk" localSheetId="5">#REF!</definedName>
    <definedName name="kkk" localSheetId="17">#REF!</definedName>
    <definedName name="kkk" localSheetId="16">#REF!</definedName>
    <definedName name="kkk" localSheetId="13">#REF!</definedName>
    <definedName name="kkk" localSheetId="11">#REF!</definedName>
    <definedName name="kkk">#REF!</definedName>
    <definedName name="L_OC_DIC" localSheetId="0">#REF!</definedName>
    <definedName name="L_OC_DIC" localSheetId="9">#REF!</definedName>
    <definedName name="L_OC_DIC" localSheetId="5">#REF!</definedName>
    <definedName name="L_OC_DIC" localSheetId="17">#REF!</definedName>
    <definedName name="L_OC_DIC" localSheetId="2">#REF!</definedName>
    <definedName name="L_OC_DIC" localSheetId="16">#REF!</definedName>
    <definedName name="L_OC_DIC" localSheetId="13">#REF!</definedName>
    <definedName name="L_OC_DIC" localSheetId="11">#REF!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0">#REF!</definedName>
    <definedName name="libre" localSheetId="9">#REF!</definedName>
    <definedName name="libre" localSheetId="5">#REF!</definedName>
    <definedName name="libre" localSheetId="17">#REF!</definedName>
    <definedName name="libre" localSheetId="2">#REF!</definedName>
    <definedName name="libre" localSheetId="16">#REF!</definedName>
    <definedName name="libre" localSheetId="13">#REF!</definedName>
    <definedName name="libre" localSheetId="11">#REF!</definedName>
    <definedName name="libre">#REF!</definedName>
    <definedName name="LIQUI" localSheetId="0">#REF!</definedName>
    <definedName name="LIQUI" localSheetId="9">#REF!</definedName>
    <definedName name="LIQUI" localSheetId="5">#REF!</definedName>
    <definedName name="LIQUI" localSheetId="17">#REF!</definedName>
    <definedName name="LIQUI" localSheetId="2">#REF!</definedName>
    <definedName name="LIQUI" localSheetId="16">#REF!</definedName>
    <definedName name="LIQUI" localSheetId="13">#REF!</definedName>
    <definedName name="LIQUI" localSheetId="11">#REF!</definedName>
    <definedName name="LIQUI">#REF!</definedName>
    <definedName name="lll">[2]!OCT&amp;[2]!NOV&amp;[2]!DIC</definedName>
    <definedName name="LOTE96" localSheetId="9">#REF!</definedName>
    <definedName name="LOTE96" localSheetId="5">#REF!</definedName>
    <definedName name="LOTE96" localSheetId="17">#REF!</definedName>
    <definedName name="LOTE96" localSheetId="16">#REF!</definedName>
    <definedName name="LOTE96" localSheetId="13">#REF!</definedName>
    <definedName name="LOTE96" localSheetId="11">#REF!</definedName>
    <definedName name="LOTE96">#REF!</definedName>
    <definedName name="LUCY">#N/A</definedName>
    <definedName name="LYFC96" localSheetId="9">#REF!</definedName>
    <definedName name="LYFC96" localSheetId="5">#REF!</definedName>
    <definedName name="LYFC96" localSheetId="17">#REF!</definedName>
    <definedName name="LYFC96" localSheetId="16">#REF!</definedName>
    <definedName name="LYFC96" localSheetId="13">#REF!</definedName>
    <definedName name="LYFC96" localSheetId="11">#REF!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0">#REF!,#REF!,#REF!,#REF!,#REF!</definedName>
    <definedName name="Marcelino_complemento" localSheetId="9">#REF!,#REF!,#REF!,#REF!,#REF!</definedName>
    <definedName name="Marcelino_complemento" localSheetId="5">#REF!,#REF!,#REF!,#REF!,#REF!</definedName>
    <definedName name="Marcelino_complemento" localSheetId="17">#REF!,#REF!,#REF!,#REF!,#REF!</definedName>
    <definedName name="Marcelino_complemento" localSheetId="2">#REF!,#REF!,#REF!,#REF!,#REF!</definedName>
    <definedName name="Marcelino_complemento" localSheetId="16">#REF!,#REF!,#REF!,#REF!,#REF!</definedName>
    <definedName name="Marcelino_complemento" localSheetId="13">#REF!,#REF!,#REF!,#REF!,#REF!</definedName>
    <definedName name="Marcelino_complemento" localSheetId="11">#REF!,#REF!,#REF!,#REF!,#REF!</definedName>
    <definedName name="Marcelino_complemento">#REF!,#REF!,#REF!,#REF!,#REF!</definedName>
    <definedName name="Marcelino_Periodo" localSheetId="0">#REF!,#REF!,#REF!,#REF!,#REF!</definedName>
    <definedName name="Marcelino_Periodo" localSheetId="9">#REF!,#REF!,#REF!,#REF!,#REF!</definedName>
    <definedName name="Marcelino_Periodo" localSheetId="5">#REF!,#REF!,#REF!,#REF!,#REF!</definedName>
    <definedName name="Marcelino_Periodo" localSheetId="17">#REF!,#REF!,#REF!,#REF!,#REF!</definedName>
    <definedName name="Marcelino_Periodo" localSheetId="2">#REF!,#REF!,#REF!,#REF!,#REF!</definedName>
    <definedName name="Marcelino_Periodo" localSheetId="16">#REF!,#REF!,#REF!,#REF!,#REF!</definedName>
    <definedName name="Marcelino_Periodo" localSheetId="13">#REF!,#REF!,#REF!,#REF!,#REF!</definedName>
    <definedName name="Marcelino_Periodo" localSheetId="11">#REF!,#REF!,#REF!,#REF!,#REF!</definedName>
    <definedName name="Marcelino_Periodo">#REF!,#REF!,#REF!,#REF!,#REF!</definedName>
    <definedName name="MARI">#N/A</definedName>
    <definedName name="MAY">"; MAYO.- "&amp;TEXT([9]edofza05!$C$24,"#,##0")</definedName>
    <definedName name="MES">[9]Hoja1!$A$3</definedName>
    <definedName name="METAS" localSheetId="0">[6]BANPRO99!#REF!</definedName>
    <definedName name="METAS" localSheetId="9">[6]BANPRO99!#REF!</definedName>
    <definedName name="METAS" localSheetId="5">[6]BANPRO99!#REF!</definedName>
    <definedName name="METAS" localSheetId="17">[6]BANPRO99!#REF!</definedName>
    <definedName name="METAS" localSheetId="16">[6]BANPRO99!#REF!</definedName>
    <definedName name="METAS" localSheetId="13">[6]BANPRO99!#REF!</definedName>
    <definedName name="METAS" localSheetId="11">[6]BANPRO99!#REF!</definedName>
    <definedName name="METAS">[6]BANPRO99!#REF!</definedName>
    <definedName name="Modif00" localSheetId="9">#REF!</definedName>
    <definedName name="Modif00" localSheetId="5">#REF!</definedName>
    <definedName name="Modif00" localSheetId="17">#REF!</definedName>
    <definedName name="Modif00" localSheetId="16">#REF!</definedName>
    <definedName name="Modif00" localSheetId="13">#REF!</definedName>
    <definedName name="Modif00" localSheetId="11">#REF!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9" hidden="1">#REF!</definedName>
    <definedName name="nuevo" localSheetId="5" hidden="1">#REF!</definedName>
    <definedName name="nuevo" localSheetId="17" hidden="1">#REF!</definedName>
    <definedName name="nuevo" localSheetId="16" hidden="1">#REF!</definedName>
    <definedName name="nuevo" localSheetId="13" hidden="1">#REF!</definedName>
    <definedName name="nuevo" localSheetId="11"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0">#REF!</definedName>
    <definedName name="OOO" localSheetId="9">#REF!</definedName>
    <definedName name="OOO" localSheetId="5">#REF!</definedName>
    <definedName name="OOO" localSheetId="17">#REF!</definedName>
    <definedName name="OOO" localSheetId="2">#REF!</definedName>
    <definedName name="OOO" localSheetId="16">#REF!</definedName>
    <definedName name="OOO" localSheetId="13">#REF!</definedName>
    <definedName name="OOO" localSheetId="11">#REF!</definedName>
    <definedName name="OOO">#REF!</definedName>
    <definedName name="oooo" localSheetId="9">#REF!</definedName>
    <definedName name="oooo" localSheetId="5">#REF!</definedName>
    <definedName name="oooo" localSheetId="17">#REF!</definedName>
    <definedName name="oooo" localSheetId="16">#REF!</definedName>
    <definedName name="oooo" localSheetId="13">#REF!</definedName>
    <definedName name="oooo" localSheetId="11">#REF!</definedName>
    <definedName name="oooo">#REF!</definedName>
    <definedName name="opc_1">[39]Listas!$A$1:$A$2</definedName>
    <definedName name="opc_2">[39]Listas!$B$1:$B$3</definedName>
    <definedName name="opc_3">[39]Listas!$C$1:$C$2</definedName>
    <definedName name="p" localSheetId="0">[40]SPC!#REF!</definedName>
    <definedName name="p" localSheetId="9">[40]SPC!#REF!</definedName>
    <definedName name="p" localSheetId="5">[40]SPC!#REF!</definedName>
    <definedName name="p" localSheetId="17">[40]SPC!#REF!</definedName>
    <definedName name="p" localSheetId="16">[40]SPC!#REF!</definedName>
    <definedName name="p" localSheetId="13">[40]SPC!#REF!</definedName>
    <definedName name="p" localSheetId="11">[40]SPC!#REF!</definedName>
    <definedName name="p">[40]SPC!#REF!</definedName>
    <definedName name="PAD" localSheetId="0">[6]BANPRO99!#REF!</definedName>
    <definedName name="PAD" localSheetId="9">[6]BANPRO99!#REF!</definedName>
    <definedName name="PAD" localSheetId="5">[6]BANPRO99!#REF!</definedName>
    <definedName name="PAD" localSheetId="17">[6]BANPRO99!#REF!</definedName>
    <definedName name="PAD" localSheetId="16">[6]BANPRO99!#REF!</definedName>
    <definedName name="PAD" localSheetId="13">[6]BANPRO99!#REF!</definedName>
    <definedName name="PAD" localSheetId="11">[6]BANPRO99!#REF!</definedName>
    <definedName name="PAD">[6]BANPRO99!#REF!</definedName>
    <definedName name="papa">'[4]Premisas IMSS'!$M$15</definedName>
    <definedName name="PART" localSheetId="9">#REF!</definedName>
    <definedName name="PART" localSheetId="5">#REF!</definedName>
    <definedName name="PART" localSheetId="17">#REF!</definedName>
    <definedName name="PART" localSheetId="16">#REF!</definedName>
    <definedName name="PART" localSheetId="13">#REF!</definedName>
    <definedName name="PART" localSheetId="11">#REF!</definedName>
    <definedName name="PART">#REF!</definedName>
    <definedName name="PART1" localSheetId="9">#REF!</definedName>
    <definedName name="PART1" localSheetId="5">#REF!</definedName>
    <definedName name="PART1" localSheetId="17">#REF!</definedName>
    <definedName name="PART1" localSheetId="16">#REF!</definedName>
    <definedName name="PART1" localSheetId="13">#REF!</definedName>
    <definedName name="PART1" localSheetId="11">#REF!</definedName>
    <definedName name="PART1">#REF!</definedName>
    <definedName name="PARTE" localSheetId="0">'[1]Mod Eco Controlados 99'!#REF!</definedName>
    <definedName name="PARTE" localSheetId="9">'[1]Mod Eco Controlados 99'!#REF!</definedName>
    <definedName name="PARTE" localSheetId="5">'[1]Mod Eco Controlados 99'!#REF!</definedName>
    <definedName name="PARTE" localSheetId="17">'[1]Mod Eco Controlados 99'!#REF!</definedName>
    <definedName name="PARTE" localSheetId="16">'[1]Mod Eco Controlados 99'!#REF!</definedName>
    <definedName name="PARTE" localSheetId="13">'[1]Mod Eco Controlados 99'!#REF!</definedName>
    <definedName name="PARTE" localSheetId="11">'[1]Mod Eco Controlados 99'!#REF!</definedName>
    <definedName name="PARTE">'[1]Mod Eco Controlados 99'!#REF!</definedName>
    <definedName name="Partida_4100_Capital" localSheetId="0">[23]ADEF01!#REF!</definedName>
    <definedName name="Partida_4100_Capital" localSheetId="9">[23]ADEF01!#REF!</definedName>
    <definedName name="Partida_4100_Capital" localSheetId="5">[23]ADEF01!#REF!</definedName>
    <definedName name="Partida_4100_Capital" localSheetId="17">[23]ADEF01!#REF!</definedName>
    <definedName name="Partida_4100_Capital" localSheetId="16">[23]ADEF01!#REF!</definedName>
    <definedName name="Partida_4100_Capital" localSheetId="13">[23]ADEF01!#REF!</definedName>
    <definedName name="Partida_4100_Capital" localSheetId="11">[23]ADEF01!#REF!</definedName>
    <definedName name="Partida_4100_Capital">[23]ADEF01!#REF!</definedName>
    <definedName name="Partida_4200_Capital" localSheetId="0">[23]ADEF01!#REF!</definedName>
    <definedName name="Partida_4200_Capital" localSheetId="9">[23]ADEF01!#REF!</definedName>
    <definedName name="Partida_4200_Capital" localSheetId="5">[23]ADEF01!#REF!</definedName>
    <definedName name="Partida_4200_Capital" localSheetId="17">[23]ADEF01!#REF!</definedName>
    <definedName name="Partida_4200_Capital" localSheetId="16">[23]ADEF01!#REF!</definedName>
    <definedName name="Partida_4200_Capital" localSheetId="13">[23]ADEF01!#REF!</definedName>
    <definedName name="Partida_4200_Capital" localSheetId="11">[23]ADEF01!#REF!</definedName>
    <definedName name="Partida_4200_Capital">[23]ADEF01!#REF!</definedName>
    <definedName name="Partida_4200_Corriente" localSheetId="0">[23]ADEF01!#REF!</definedName>
    <definedName name="Partida_4200_Corriente" localSheetId="9">[23]ADEF01!#REF!</definedName>
    <definedName name="Partida_4200_Corriente" localSheetId="5">[23]ADEF01!#REF!</definedName>
    <definedName name="Partida_4200_Corriente" localSheetId="17">[23]ADEF01!#REF!</definedName>
    <definedName name="Partida_4200_Corriente" localSheetId="16">[23]ADEF01!#REF!</definedName>
    <definedName name="Partida_4200_Corriente" localSheetId="13">[23]ADEF01!#REF!</definedName>
    <definedName name="Partida_4200_Corriente" localSheetId="11">[23]ADEF01!#REF!</definedName>
    <definedName name="Partida_4200_Corriente">[23]ADEF01!#REF!</definedName>
    <definedName name="Partida_4300_Capital" localSheetId="0">[23]ADEF01!#REF!</definedName>
    <definedName name="Partida_4300_Capital" localSheetId="9">[23]ADEF01!#REF!</definedName>
    <definedName name="Partida_4300_Capital" localSheetId="5">[23]ADEF01!#REF!</definedName>
    <definedName name="Partida_4300_Capital" localSheetId="17">[23]ADEF01!#REF!</definedName>
    <definedName name="Partida_4300_Capital" localSheetId="16">[23]ADEF01!#REF!</definedName>
    <definedName name="Partida_4300_Capital" localSheetId="13">[23]ADEF01!#REF!</definedName>
    <definedName name="Partida_4300_Capital" localSheetId="11">[23]ADEF01!#REF!</definedName>
    <definedName name="Partida_4300_Capital">[23]ADEF01!#REF!</definedName>
    <definedName name="Partida_4300_Corriente" localSheetId="0">[23]ADEF01!#REF!</definedName>
    <definedName name="Partida_4300_Corriente" localSheetId="9">[23]ADEF01!#REF!</definedName>
    <definedName name="Partida_4300_Corriente" localSheetId="5">[23]ADEF01!#REF!</definedName>
    <definedName name="Partida_4300_Corriente" localSheetId="17">[23]ADEF01!#REF!</definedName>
    <definedName name="Partida_4300_Corriente" localSheetId="16">[23]ADEF01!#REF!</definedName>
    <definedName name="Partida_4300_Corriente" localSheetId="13">[23]ADEF01!#REF!</definedName>
    <definedName name="Partida_4300_Corriente" localSheetId="11">[23]ADEF01!#REF!</definedName>
    <definedName name="Partida_4300_Corriente">[23]ADEF01!#REF!</definedName>
    <definedName name="Partida_4400" localSheetId="0">[23]ADEF01!#REF!</definedName>
    <definedName name="Partida_4400" localSheetId="9">[23]ADEF01!#REF!</definedName>
    <definedName name="Partida_4400" localSheetId="5">[23]ADEF01!#REF!</definedName>
    <definedName name="Partida_4400" localSheetId="17">[23]ADEF01!#REF!</definedName>
    <definedName name="Partida_4400" localSheetId="16">[23]ADEF01!#REF!</definedName>
    <definedName name="Partida_4400" localSheetId="13">[23]ADEF01!#REF!</definedName>
    <definedName name="Partida_4400" localSheetId="11">[23]ADEF01!#REF!</definedName>
    <definedName name="Partida_4400">[23]ADEF01!#REF!</definedName>
    <definedName name="Partida_4500_Capital" localSheetId="0">[23]ADEF01!#REF!</definedName>
    <definedName name="Partida_4500_Capital" localSheetId="9">[23]ADEF01!#REF!</definedName>
    <definedName name="Partida_4500_Capital" localSheetId="5">[23]ADEF01!#REF!</definedName>
    <definedName name="Partida_4500_Capital" localSheetId="17">[23]ADEF01!#REF!</definedName>
    <definedName name="Partida_4500_Capital" localSheetId="16">[23]ADEF01!#REF!</definedName>
    <definedName name="Partida_4500_Capital" localSheetId="13">[23]ADEF01!#REF!</definedName>
    <definedName name="Partida_4500_Capital" localSheetId="11">[23]ADEF01!#REF!</definedName>
    <definedName name="Partida_4500_Capital">[23]ADEF01!#REF!</definedName>
    <definedName name="Partida_4600_Capital" localSheetId="0">[23]ADEF01!#REF!</definedName>
    <definedName name="Partida_4600_Capital" localSheetId="9">[23]ADEF01!#REF!</definedName>
    <definedName name="Partida_4600_Capital" localSheetId="5">[23]ADEF01!#REF!</definedName>
    <definedName name="Partida_4600_Capital" localSheetId="17">[23]ADEF01!#REF!</definedName>
    <definedName name="Partida_4600_Capital" localSheetId="16">[23]ADEF01!#REF!</definedName>
    <definedName name="Partida_4600_Capital" localSheetId="13">[23]ADEF01!#REF!</definedName>
    <definedName name="Partida_4600_Capital" localSheetId="11">[23]ADEF01!#REF!</definedName>
    <definedName name="Partida_4600_Capital">[23]ADEF01!#REF!</definedName>
    <definedName name="Partida_4700_Capital" localSheetId="0">[23]ADEF01!#REF!</definedName>
    <definedName name="Partida_4700_Capital" localSheetId="9">[23]ADEF01!#REF!</definedName>
    <definedName name="Partida_4700_Capital" localSheetId="5">[23]ADEF01!#REF!</definedName>
    <definedName name="Partida_4700_Capital" localSheetId="17">[23]ADEF01!#REF!</definedName>
    <definedName name="Partida_4700_Capital" localSheetId="16">[23]ADEF01!#REF!</definedName>
    <definedName name="Partida_4700_Capital" localSheetId="13">[23]ADEF01!#REF!</definedName>
    <definedName name="Partida_4700_Capital" localSheetId="11">[23]ADEF01!#REF!</definedName>
    <definedName name="Partida_4700_Capital">[23]ADEF01!#REF!</definedName>
    <definedName name="Partida_4700_Corriente" localSheetId="0">[23]ADEF01!#REF!</definedName>
    <definedName name="Partida_4700_Corriente" localSheetId="9">[23]ADEF01!#REF!</definedName>
    <definedName name="Partida_4700_Corriente" localSheetId="5">[23]ADEF01!#REF!</definedName>
    <definedName name="Partida_4700_Corriente" localSheetId="17">[23]ADEF01!#REF!</definedName>
    <definedName name="Partida_4700_Corriente" localSheetId="16">[23]ADEF01!#REF!</definedName>
    <definedName name="Partida_4700_Corriente" localSheetId="13">[23]ADEF01!#REF!</definedName>
    <definedName name="Partida_4700_Corriente" localSheetId="11">[23]ADEF01!#REF!</definedName>
    <definedName name="Partida_4700_Corriente">[23]ADEF01!#REF!</definedName>
    <definedName name="PASTA" localSheetId="0">#REF!</definedName>
    <definedName name="PASTA" localSheetId="9">#REF!</definedName>
    <definedName name="PASTA" localSheetId="5">#REF!</definedName>
    <definedName name="PASTA" localSheetId="17">#REF!</definedName>
    <definedName name="PASTA" localSheetId="2">#REF!</definedName>
    <definedName name="PASTA" localSheetId="16">#REF!</definedName>
    <definedName name="PASTA" localSheetId="13">#REF!</definedName>
    <definedName name="PASTA" localSheetId="11">#REF!</definedName>
    <definedName name="PASTA">#REF!</definedName>
    <definedName name="PAULA" localSheetId="0">[34]PAULA!$A$5:$G$95</definedName>
    <definedName name="PAULA" localSheetId="9">[34]PAULA!$A$5:$G$95</definedName>
    <definedName name="PAULA" localSheetId="17">[34]PAULA!$A$5:$G$95</definedName>
    <definedName name="PAULA" localSheetId="2">[34]PAULA!$A$5:$G$95</definedName>
    <definedName name="PAULA" localSheetId="16">[34]PAULA!$A$5:$G$95</definedName>
    <definedName name="PAULA" localSheetId="11">[34]PAULA!$A$5:$G$95</definedName>
    <definedName name="PAULA">[16]PAULA!$B$8:$F$270</definedName>
    <definedName name="PCONS" localSheetId="0">[6]BANPRO99!#REF!</definedName>
    <definedName name="PCONS" localSheetId="9">[6]BANPRO99!#REF!</definedName>
    <definedName name="PCONS" localSheetId="5">[6]BANPRO99!#REF!</definedName>
    <definedName name="PCONS" localSheetId="17">[6]BANPRO99!#REF!</definedName>
    <definedName name="PCONS" localSheetId="16">[6]BANPRO99!#REF!</definedName>
    <definedName name="PCONS" localSheetId="13">[6]BANPRO99!#REF!</definedName>
    <definedName name="PCONS" localSheetId="11">[6]BANPRO99!#REF!</definedName>
    <definedName name="PCONS">[6]BANPRO99!#REF!</definedName>
    <definedName name="pec" localSheetId="9">#REF!</definedName>
    <definedName name="pec" localSheetId="5">#REF!</definedName>
    <definedName name="pec" localSheetId="17">#REF!</definedName>
    <definedName name="pec" localSheetId="16">#REF!</definedName>
    <definedName name="pec" localSheetId="13">#REF!</definedName>
    <definedName name="pec" localSheetId="11">#REF!</definedName>
    <definedName name="pec">#REF!</definedName>
    <definedName name="pef" localSheetId="9">#REF!</definedName>
    <definedName name="pef" localSheetId="5">#REF!</definedName>
    <definedName name="pef" localSheetId="17">#REF!</definedName>
    <definedName name="pef" localSheetId="16">#REF!</definedName>
    <definedName name="pef" localSheetId="13">#REF!</definedName>
    <definedName name="pef" localSheetId="11">#REF!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0">[6]BANPRO99!#REF!</definedName>
    <definedName name="PEyM" localSheetId="9">[6]BANPRO99!#REF!</definedName>
    <definedName name="PEyM" localSheetId="5">[6]BANPRO99!#REF!</definedName>
    <definedName name="PEyM" localSheetId="17">[6]BANPRO99!#REF!</definedName>
    <definedName name="PEyM" localSheetId="16">[6]BANPRO99!#REF!</definedName>
    <definedName name="PEyM" localSheetId="13">[6]BANPRO99!#REF!</definedName>
    <definedName name="PEyM" localSheetId="11">[6]BANPRO99!#REF!</definedName>
    <definedName name="PEyM">[6]BANPRO99!#REF!</definedName>
    <definedName name="PGPS" localSheetId="0">[6]BANPRO99!#REF!</definedName>
    <definedName name="PGPS" localSheetId="9">[6]BANPRO99!#REF!</definedName>
    <definedName name="PGPS" localSheetId="5">[6]BANPRO99!#REF!</definedName>
    <definedName name="PGPS" localSheetId="17">[6]BANPRO99!#REF!</definedName>
    <definedName name="PGPS" localSheetId="16">[6]BANPRO99!#REF!</definedName>
    <definedName name="PGPS" localSheetId="13">[6]BANPRO99!#REF!</definedName>
    <definedName name="PGPS" localSheetId="11">[6]BANPRO99!#REF!</definedName>
    <definedName name="PGPS">[6]BANPRO99!#REF!</definedName>
    <definedName name="PIBR" localSheetId="9">#REF!</definedName>
    <definedName name="PIBR" localSheetId="5">#REF!</definedName>
    <definedName name="PIBR" localSheetId="17">#REF!</definedName>
    <definedName name="PIBR" localSheetId="16">#REF!</definedName>
    <definedName name="PIBR" localSheetId="13">#REF!</definedName>
    <definedName name="PIBR" localSheetId="11">#REF!</definedName>
    <definedName name="PIBR">#REF!</definedName>
    <definedName name="PIV" localSheetId="0">[6]BANPRO99!#REF!</definedName>
    <definedName name="PIV" localSheetId="9">[6]BANPRO99!#REF!</definedName>
    <definedName name="PIV" localSheetId="5">[6]BANPRO99!#REF!</definedName>
    <definedName name="PIV" localSheetId="17">[6]BANPRO99!#REF!</definedName>
    <definedName name="PIV" localSheetId="16">[6]BANPRO99!#REF!</definedName>
    <definedName name="PIV" localSheetId="13">[6]BANPRO99!#REF!</definedName>
    <definedName name="PIV" localSheetId="11">[6]BANPRO99!#REF!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0">#REF!</definedName>
    <definedName name="POR" localSheetId="9">#REF!</definedName>
    <definedName name="POR" localSheetId="5">#REF!</definedName>
    <definedName name="POR" localSheetId="17">#REF!</definedName>
    <definedName name="POR" localSheetId="2">#REF!</definedName>
    <definedName name="POR" localSheetId="16">#REF!</definedName>
    <definedName name="POR" localSheetId="13">#REF!</definedName>
    <definedName name="POR" localSheetId="11">#REF!</definedName>
    <definedName name="POR">#REF!</definedName>
    <definedName name="porcentaje" localSheetId="0">'[24]BASE DEFINITIVA 2002'!#REF!</definedName>
    <definedName name="porcentaje" localSheetId="9">'[24]BASE DEFINITIVA 2002'!#REF!</definedName>
    <definedName name="porcentaje" localSheetId="5">'[24]BASE DEFINITIVA 2002'!#REF!</definedName>
    <definedName name="porcentaje" localSheetId="17">'[24]BASE DEFINITIVA 2002'!#REF!</definedName>
    <definedName name="porcentaje" localSheetId="16">'[24]BASE DEFINITIVA 2002'!#REF!</definedName>
    <definedName name="porcentaje" localSheetId="13">'[24]BASE DEFINITIVA 2002'!#REF!</definedName>
    <definedName name="porcentaje" localSheetId="11">'[24]BASE DEFINITIVA 2002'!#REF!</definedName>
    <definedName name="porcentaje">'[24]BASE DEFINITIVA 2002'!#REF!</definedName>
    <definedName name="pppp" localSheetId="9">#REF!</definedName>
    <definedName name="pppp" localSheetId="5">#REF!</definedName>
    <definedName name="pppp" localSheetId="17">#REF!</definedName>
    <definedName name="pppp" localSheetId="16">#REF!</definedName>
    <definedName name="pppp" localSheetId="13">#REF!</definedName>
    <definedName name="pppp" localSheetId="11">#REF!</definedName>
    <definedName name="pppp">#REF!</definedName>
    <definedName name="PRCV" localSheetId="0">[6]BANPRO99!#REF!</definedName>
    <definedName name="PRCV" localSheetId="9">[6]BANPRO99!#REF!</definedName>
    <definedName name="PRCV" localSheetId="5">[6]BANPRO99!#REF!</definedName>
    <definedName name="PRCV" localSheetId="17">[6]BANPRO99!#REF!</definedName>
    <definedName name="PRCV" localSheetId="16">[6]BANPRO99!#REF!</definedName>
    <definedName name="PRCV" localSheetId="13">[6]BANPRO99!#REF!</definedName>
    <definedName name="PRCV" localSheetId="11">[6]BANPRO99!#REF!</definedName>
    <definedName name="PRCV">[6]BANPRO99!#REF!</definedName>
    <definedName name="PRESUPUESTO_1997" localSheetId="9">#REF!</definedName>
    <definedName name="PRESUPUESTO_1997" localSheetId="5">#REF!</definedName>
    <definedName name="PRESUPUESTO_1997" localSheetId="17">#REF!</definedName>
    <definedName name="PRESUPUESTO_1997" localSheetId="16">#REF!</definedName>
    <definedName name="PRESUPUESTO_1997" localSheetId="13">#REF!</definedName>
    <definedName name="PRESUPUESTO_1997" localSheetId="11">#REF!</definedName>
    <definedName name="PRESUPUESTO_1997">#REF!</definedName>
    <definedName name="PRIMAPS">#N/A</definedName>
    <definedName name="Print_Area_MI" localSheetId="0">[19]FP1996!#REF!</definedName>
    <definedName name="Print_Area_MI" localSheetId="9">[19]FP1996!#REF!</definedName>
    <definedName name="Print_Area_MI" localSheetId="5">[19]FP1996!#REF!</definedName>
    <definedName name="Print_Area_MI" localSheetId="17">[19]FP1996!#REF!</definedName>
    <definedName name="Print_Area_MI" localSheetId="16">[19]FP1996!#REF!</definedName>
    <definedName name="Print_Area_MI" localSheetId="13">[19]FP1996!#REF!</definedName>
    <definedName name="Print_Area_MI" localSheetId="11">[19]FP1996!#REF!</definedName>
    <definedName name="Print_Area_MI">[19]FP1996!#REF!</definedName>
    <definedName name="prior">'[41]sal 2'!$A$26:$AD$548</definedName>
    <definedName name="Prioritarios" localSheetId="9">#REF!</definedName>
    <definedName name="Prioritarios" localSheetId="5">#REF!</definedName>
    <definedName name="Prioritarios" localSheetId="17">#REF!</definedName>
    <definedName name="Prioritarios" localSheetId="16">#REF!</definedName>
    <definedName name="Prioritarios" localSheetId="13">#REF!</definedName>
    <definedName name="Prioritarios" localSheetId="11">#REF!</definedName>
    <definedName name="Prioritarios">#REF!</definedName>
    <definedName name="programas" localSheetId="9">#REF!</definedName>
    <definedName name="programas" localSheetId="5">#REF!</definedName>
    <definedName name="programas" localSheetId="17">#REF!</definedName>
    <definedName name="programas" localSheetId="16">#REF!</definedName>
    <definedName name="programas" localSheetId="13">#REF!</definedName>
    <definedName name="programas" localSheetId="11">#REF!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0">[6]BANPRO99!#REF!</definedName>
    <definedName name="PRT" localSheetId="9">[6]BANPRO99!#REF!</definedName>
    <definedName name="PRT" localSheetId="5">[6]BANPRO99!#REF!</definedName>
    <definedName name="PRT" localSheetId="17">[6]BANPRO99!#REF!</definedName>
    <definedName name="PRT" localSheetId="16">[6]BANPRO99!#REF!</definedName>
    <definedName name="PRT" localSheetId="13">[6]BANPRO99!#REF!</definedName>
    <definedName name="PRT" localSheetId="11">[6]BANPRO99!#REF!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0">[6]BANPRO99!#REF!</definedName>
    <definedName name="PSF" localSheetId="9">[6]BANPRO99!#REF!</definedName>
    <definedName name="PSF" localSheetId="5">[6]BANPRO99!#REF!</definedName>
    <definedName name="PSF" localSheetId="17">[6]BANPRO99!#REF!</definedName>
    <definedName name="PSF" localSheetId="16">[6]BANPRO99!#REF!</definedName>
    <definedName name="PSF" localSheetId="13">[6]BANPRO99!#REF!</definedName>
    <definedName name="PSF" localSheetId="11">[6]BANPRO99!#REF!</definedName>
    <definedName name="PSF">[6]BANPRO99!#REF!</definedName>
    <definedName name="PTA" localSheetId="0">#REF!</definedName>
    <definedName name="PTA" localSheetId="9">#REF!</definedName>
    <definedName name="PTA" localSheetId="5">#REF!</definedName>
    <definedName name="pta" localSheetId="17">#REF!</definedName>
    <definedName name="PTA" localSheetId="2">#REF!</definedName>
    <definedName name="PTA" localSheetId="16">#REF!</definedName>
    <definedName name="PTA" localSheetId="13">#REF!</definedName>
    <definedName name="PTA" localSheetId="11">#REF!</definedName>
    <definedName name="PTA">#REF!</definedName>
    <definedName name="ptb" localSheetId="9">#REF!</definedName>
    <definedName name="ptb" localSheetId="5">#REF!</definedName>
    <definedName name="ptb" localSheetId="17">#REF!</definedName>
    <definedName name="ptb" localSheetId="16">#REF!</definedName>
    <definedName name="ptb" localSheetId="13">#REF!</definedName>
    <definedName name="ptb" localSheetId="11">#REF!</definedName>
    <definedName name="ptb">#REF!</definedName>
    <definedName name="ptc" localSheetId="9">#REF!</definedName>
    <definedName name="ptc" localSheetId="5">#REF!</definedName>
    <definedName name="ptc" localSheetId="17">#REF!</definedName>
    <definedName name="ptc" localSheetId="16">#REF!</definedName>
    <definedName name="ptc" localSheetId="13">#REF!</definedName>
    <definedName name="ptc" localSheetId="11">#REF!</definedName>
    <definedName name="ptc">#REF!</definedName>
    <definedName name="ptd" localSheetId="9">#REF!</definedName>
    <definedName name="ptd" localSheetId="5">#REF!</definedName>
    <definedName name="ptd" localSheetId="17">#REF!</definedName>
    <definedName name="ptd" localSheetId="16">#REF!</definedName>
    <definedName name="ptd" localSheetId="13">#REF!</definedName>
    <definedName name="ptd" localSheetId="11">#REF!</definedName>
    <definedName name="ptd">#REF!</definedName>
    <definedName name="pte" localSheetId="9">#REF!</definedName>
    <definedName name="pte" localSheetId="5">#REF!</definedName>
    <definedName name="pte" localSheetId="17">#REF!</definedName>
    <definedName name="pte" localSheetId="16">#REF!</definedName>
    <definedName name="pte" localSheetId="13">#REF!</definedName>
    <definedName name="pte" localSheetId="11">#REF!</definedName>
    <definedName name="pte">#REF!</definedName>
    <definedName name="QQQ" localSheetId="9">#REF!</definedName>
    <definedName name="QQQ" localSheetId="5">#REF!</definedName>
    <definedName name="QQQ" localSheetId="17">#REF!</definedName>
    <definedName name="QQQ" localSheetId="16">#REF!</definedName>
    <definedName name="QQQ" localSheetId="13">#REF!</definedName>
    <definedName name="QQQ" localSheetId="11">#REF!</definedName>
    <definedName name="QQQ">#REF!</definedName>
    <definedName name="qww">[2]!FEB&amp;[2]!MAR&amp;[2]!ABR&amp;[2]!MAY&amp;[2]!JUN&amp;[2]!JUL</definedName>
    <definedName name="R_Bife">'[42]ADEC II'!$A$1:$A$1016</definedName>
    <definedName name="Ramo" localSheetId="9">#REF!</definedName>
    <definedName name="Ramo" localSheetId="5">#REF!</definedName>
    <definedName name="Ramo" localSheetId="17">#REF!</definedName>
    <definedName name="Ramo" localSheetId="16">#REF!</definedName>
    <definedName name="Ramo" localSheetId="13">#REF!</definedName>
    <definedName name="Ramo" localSheetId="11">#REF!</definedName>
    <definedName name="Ramo">#REF!</definedName>
    <definedName name="Ramo_Rubro" localSheetId="9">#REF!</definedName>
    <definedName name="Ramo_Rubro" localSheetId="5">#REF!</definedName>
    <definedName name="Ramo_Rubro" localSheetId="17">#REF!</definedName>
    <definedName name="Ramo_Rubro" localSheetId="16">#REF!</definedName>
    <definedName name="Ramo_Rubro" localSheetId="13">#REF!</definedName>
    <definedName name="Ramo_Rubro" localSheetId="11">#REF!</definedName>
    <definedName name="Ramo_Rubro">#REF!</definedName>
    <definedName name="ramoscierredos2003" localSheetId="9">#REF!</definedName>
    <definedName name="ramoscierredos2003" localSheetId="5">#REF!</definedName>
    <definedName name="ramoscierredos2003" localSheetId="17">#REF!</definedName>
    <definedName name="ramoscierredos2003" localSheetId="16">#REF!</definedName>
    <definedName name="ramoscierredos2003" localSheetId="13">#REF!</definedName>
    <definedName name="ramoscierredos2003" localSheetId="11">#REF!</definedName>
    <definedName name="ramoscierredos2003">#REF!</definedName>
    <definedName name="ramoscierreuno2003" localSheetId="9">#REF!</definedName>
    <definedName name="ramoscierreuno2003" localSheetId="5">#REF!</definedName>
    <definedName name="ramoscierreuno2003" localSheetId="17">#REF!</definedName>
    <definedName name="ramoscierreuno2003" localSheetId="16">#REF!</definedName>
    <definedName name="ramoscierreuno2003" localSheetId="13">#REF!</definedName>
    <definedName name="ramoscierreuno2003" localSheetId="11">#REF!</definedName>
    <definedName name="ramoscierreuno2003">#REF!</definedName>
    <definedName name="ramosdos2002" localSheetId="9">#REF!</definedName>
    <definedName name="ramosdos2002" localSheetId="5">#REF!</definedName>
    <definedName name="ramosdos2002" localSheetId="17">#REF!</definedName>
    <definedName name="ramosdos2002" localSheetId="16">#REF!</definedName>
    <definedName name="ramosdos2002" localSheetId="13">#REF!</definedName>
    <definedName name="ramosdos2002" localSheetId="11">#REF!</definedName>
    <definedName name="ramosdos2002">#REF!</definedName>
    <definedName name="ramosuno2002" localSheetId="9">#REF!</definedName>
    <definedName name="ramosuno2002" localSheetId="5">#REF!</definedName>
    <definedName name="ramosuno2002" localSheetId="17">#REF!</definedName>
    <definedName name="ramosuno2002" localSheetId="16">#REF!</definedName>
    <definedName name="ramosuno2002" localSheetId="13">#REF!</definedName>
    <definedName name="ramosuno2002" localSheetId="11">#REF!</definedName>
    <definedName name="ramosuno2002">#REF!</definedName>
    <definedName name="RANGO">#N/A</definedName>
    <definedName name="RANGO2">#N/A</definedName>
    <definedName name="RCV" localSheetId="0">[6]BANPRO99!#REF!</definedName>
    <definedName name="RCV" localSheetId="9">[6]BANPRO99!#REF!</definedName>
    <definedName name="RCV" localSheetId="5">[6]BANPRO99!#REF!</definedName>
    <definedName name="RCV" localSheetId="17">[6]BANPRO99!#REF!</definedName>
    <definedName name="RCV" localSheetId="16">[6]BANPRO99!#REF!</definedName>
    <definedName name="RCV" localSheetId="13">[6]BANPRO99!#REF!</definedName>
    <definedName name="RCV" localSheetId="11">[6]BANPRO99!#REF!</definedName>
    <definedName name="RCV">[6]BANPRO99!#REF!</definedName>
    <definedName name="reducciones" localSheetId="9">#REF!</definedName>
    <definedName name="reducciones" localSheetId="5">#REF!</definedName>
    <definedName name="reducciones" localSheetId="17">#REF!</definedName>
    <definedName name="reducciones" localSheetId="16">#REF!</definedName>
    <definedName name="reducciones" localSheetId="13">#REF!</definedName>
    <definedName name="reducciones" localSheetId="11">#REF!</definedName>
    <definedName name="reducciones">#REF!</definedName>
    <definedName name="REG">#N/A</definedName>
    <definedName name="REPORTO" localSheetId="9">#REF!</definedName>
    <definedName name="REPORTO" localSheetId="5">#REF!</definedName>
    <definedName name="REPORTO" localSheetId="17">#REF!</definedName>
    <definedName name="REPORTO" localSheetId="16">#REF!</definedName>
    <definedName name="REPORTO" localSheetId="13">#REF!</definedName>
    <definedName name="REPORTO" localSheetId="11">#REF!</definedName>
    <definedName name="REPORTO">#REF!</definedName>
    <definedName name="res" localSheetId="9">#REF!</definedName>
    <definedName name="res" localSheetId="5">#REF!</definedName>
    <definedName name="res" localSheetId="17">#REF!</definedName>
    <definedName name="res" localSheetId="16">#REF!</definedName>
    <definedName name="res" localSheetId="13">#REF!</definedName>
    <definedName name="res" localSheetId="11">#REF!</definedName>
    <definedName name="res">#REF!</definedName>
    <definedName name="RF" localSheetId="0">[6]BANPRO99!#REF!</definedName>
    <definedName name="RF" localSheetId="9">[6]BANPRO99!#REF!</definedName>
    <definedName name="RF" localSheetId="5">[6]BANPRO99!#REF!</definedName>
    <definedName name="RF" localSheetId="17">[6]BANPRO99!#REF!</definedName>
    <definedName name="RF" localSheetId="16">[6]BANPRO99!#REF!</definedName>
    <definedName name="RF" localSheetId="13">[6]BANPRO99!#REF!</definedName>
    <definedName name="RF" localSheetId="11">[6]BANPRO99!#REF!</definedName>
    <definedName name="RF">[6]BANPRO99!#REF!</definedName>
    <definedName name="RP" localSheetId="0">[6]BANPRO99!#REF!</definedName>
    <definedName name="RP" localSheetId="9">[6]BANPRO99!#REF!</definedName>
    <definedName name="RP" localSheetId="5">[6]BANPRO99!#REF!</definedName>
    <definedName name="RP" localSheetId="17">[6]BANPRO99!#REF!</definedName>
    <definedName name="RP" localSheetId="16">[6]BANPRO99!#REF!</definedName>
    <definedName name="RP" localSheetId="13">[6]BANPRO99!#REF!</definedName>
    <definedName name="RP" localSheetId="11">[6]BANPRO99!#REF!</definedName>
    <definedName name="RP">[6]BANPRO99!#REF!</definedName>
    <definedName name="RT" localSheetId="0">[6]BANPRO99!#REF!</definedName>
    <definedName name="RT" localSheetId="9">[6]BANPRO99!#REF!</definedName>
    <definedName name="RT" localSheetId="5">[6]BANPRO99!#REF!</definedName>
    <definedName name="RT" localSheetId="17">[6]BANPRO99!#REF!</definedName>
    <definedName name="RT" localSheetId="16">[6]BANPRO99!#REF!</definedName>
    <definedName name="RT" localSheetId="13">[6]BANPRO99!#REF!</definedName>
    <definedName name="RT" localSheetId="11">[6]BANPRO99!#REF!</definedName>
    <definedName name="RT">[6]BANPRO99!#REF!</definedName>
    <definedName name="sa" localSheetId="9">#REF!</definedName>
    <definedName name="sa" localSheetId="5">#REF!</definedName>
    <definedName name="sa" localSheetId="17">#REF!</definedName>
    <definedName name="sa" localSheetId="16">#REF!</definedName>
    <definedName name="sa" localSheetId="13">#REF!</definedName>
    <definedName name="sa" localSheetId="11">#REF!</definedName>
    <definedName name="sa">#REF!</definedName>
    <definedName name="sb" localSheetId="9">#REF!</definedName>
    <definedName name="sb" localSheetId="5">#REF!</definedName>
    <definedName name="sb" localSheetId="17">#REF!</definedName>
    <definedName name="sb" localSheetId="16">#REF!</definedName>
    <definedName name="sb" localSheetId="13">#REF!</definedName>
    <definedName name="sb" localSheetId="11">#REF!</definedName>
    <definedName name="sb">#REF!</definedName>
    <definedName name="sc" localSheetId="9">#REF!</definedName>
    <definedName name="sc" localSheetId="5">#REF!</definedName>
    <definedName name="sc" localSheetId="17">#REF!</definedName>
    <definedName name="sc" localSheetId="16">#REF!</definedName>
    <definedName name="sc" localSheetId="13">#REF!</definedName>
    <definedName name="sc" localSheetId="11">#REF!</definedName>
    <definedName name="sc">#REF!</definedName>
    <definedName name="SCHP">'[4]Premisas IMSS'!$M$13</definedName>
    <definedName name="sd" localSheetId="9">#REF!</definedName>
    <definedName name="sd" localSheetId="5">#REF!</definedName>
    <definedName name="sd" localSheetId="17">#REF!</definedName>
    <definedName name="sd" localSheetId="16">#REF!</definedName>
    <definedName name="sd" localSheetId="13">#REF!</definedName>
    <definedName name="sd" localSheetId="11">#REF!</definedName>
    <definedName name="sd">#REF!</definedName>
    <definedName name="se" localSheetId="9">#REF!</definedName>
    <definedName name="se" localSheetId="5">#REF!</definedName>
    <definedName name="se" localSheetId="17">#REF!</definedName>
    <definedName name="se" localSheetId="16">#REF!</definedName>
    <definedName name="se" localSheetId="13">#REF!</definedName>
    <definedName name="se" localSheetId="11">#REF!</definedName>
    <definedName name="se">#REF!</definedName>
    <definedName name="SEG_ENE">'[43]2da. ENERO-2000'!$A$10:$K$927</definedName>
    <definedName name="SEG_OCT" localSheetId="0">#REF!</definedName>
    <definedName name="SEG_OCT" localSheetId="9">#REF!</definedName>
    <definedName name="SEG_OCT" localSheetId="5">#REF!</definedName>
    <definedName name="SEG_OCT" localSheetId="17">#REF!</definedName>
    <definedName name="SEG_OCT" localSheetId="2">#REF!</definedName>
    <definedName name="SEG_OCT" localSheetId="16">#REF!</definedName>
    <definedName name="SEG_OCT" localSheetId="13">#REF!</definedName>
    <definedName name="SEG_OCT" localSheetId="11">#REF!</definedName>
    <definedName name="SEG_OCT">#REF!</definedName>
    <definedName name="SEP">"; SEPTIEMBRE.- "&amp;TEXT([9]edofza09!$C$24,"#,##0")</definedName>
    <definedName name="serv.pers.millones" localSheetId="0">'[44]1999'!#REF!</definedName>
    <definedName name="serv.pers.millones" localSheetId="9">'[44]1999'!#REF!</definedName>
    <definedName name="serv.pers.millones" localSheetId="5">'[44]1999'!#REF!</definedName>
    <definedName name="serv.pers.millones" localSheetId="17">'[44]1999'!#REF!</definedName>
    <definedName name="serv.pers.millones" localSheetId="16">'[44]1999'!#REF!</definedName>
    <definedName name="serv.pers.millones" localSheetId="13">'[44]1999'!#REF!</definedName>
    <definedName name="serv.pers.millones" localSheetId="11">'[44]1999'!#REF!</definedName>
    <definedName name="serv.pers.millones">'[44]1999'!#REF!</definedName>
    <definedName name="SF" localSheetId="0">[6]BANPRO99!#REF!</definedName>
    <definedName name="SF" localSheetId="9">[6]BANPRO99!#REF!</definedName>
    <definedName name="SF" localSheetId="5">[6]BANPRO99!#REF!</definedName>
    <definedName name="SF" localSheetId="17">[6]BANPRO99!#REF!</definedName>
    <definedName name="SF" localSheetId="16">[6]BANPRO99!#REF!</definedName>
    <definedName name="SF" localSheetId="13">[6]BANPRO99!#REF!</definedName>
    <definedName name="SF" localSheetId="11">[6]BANPRO99!#REF!</definedName>
    <definedName name="SF">[6]BANPRO99!#REF!</definedName>
    <definedName name="SHCP" localSheetId="9" hidden="1">#REF!</definedName>
    <definedName name="SHCP" localSheetId="5" hidden="1">#REF!</definedName>
    <definedName name="SHCP" localSheetId="17" hidden="1">#REF!</definedName>
    <definedName name="SHCP" localSheetId="16" hidden="1">#REF!</definedName>
    <definedName name="SHCP" localSheetId="13" hidden="1">#REF!</definedName>
    <definedName name="SHCP" localSheetId="11" hidden="1">#REF!</definedName>
    <definedName name="SHCP" hidden="1">#REF!</definedName>
    <definedName name="SI" localSheetId="0">#REF!</definedName>
    <definedName name="SI" localSheetId="9">#REF!</definedName>
    <definedName name="SI" localSheetId="5">#REF!</definedName>
    <definedName name="SI" localSheetId="17">#REF!</definedName>
    <definedName name="SI" localSheetId="2">#REF!</definedName>
    <definedName name="SI" localSheetId="16">#REF!</definedName>
    <definedName name="SI" localSheetId="13">#REF!</definedName>
    <definedName name="SI" localSheetId="11">#REF!</definedName>
    <definedName name="SI">#REF!</definedName>
    <definedName name="sinpec" localSheetId="9">#REF!</definedName>
    <definedName name="sinpec" localSheetId="5">#REF!</definedName>
    <definedName name="sinpec" localSheetId="17">#REF!</definedName>
    <definedName name="sinpec" localSheetId="16">#REF!</definedName>
    <definedName name="sinpec" localSheetId="13">#REF!</definedName>
    <definedName name="sinpec" localSheetId="11">#REF!</definedName>
    <definedName name="sinpec">#REF!</definedName>
    <definedName name="smdf97">'[4]Premisa macro'!$C$4</definedName>
    <definedName name="SPEM96" localSheetId="9">#REF!</definedName>
    <definedName name="SPEM96" localSheetId="5">#REF!</definedName>
    <definedName name="SPEM96" localSheetId="17">#REF!</definedName>
    <definedName name="SPEM96" localSheetId="16">#REF!</definedName>
    <definedName name="SPEM96" localSheetId="13">#REF!</definedName>
    <definedName name="SPEM96" localSheetId="11">#REF!</definedName>
    <definedName name="SPEM96">#REF!</definedName>
    <definedName name="sta" localSheetId="9">#REF!</definedName>
    <definedName name="sta" localSheetId="5">#REF!</definedName>
    <definedName name="sta" localSheetId="17">#REF!</definedName>
    <definedName name="sta" localSheetId="16">#REF!</definedName>
    <definedName name="sta" localSheetId="13">#REF!</definedName>
    <definedName name="sta" localSheetId="11">#REF!</definedName>
    <definedName name="sta">#REF!</definedName>
    <definedName name="stb" localSheetId="9">#REF!</definedName>
    <definedName name="stb" localSheetId="5">#REF!</definedName>
    <definedName name="stb" localSheetId="17">#REF!</definedName>
    <definedName name="stb" localSheetId="16">#REF!</definedName>
    <definedName name="stb" localSheetId="13">#REF!</definedName>
    <definedName name="stb" localSheetId="11">#REF!</definedName>
    <definedName name="stb">#REF!</definedName>
    <definedName name="stc" localSheetId="9">#REF!</definedName>
    <definedName name="stc" localSheetId="5">#REF!</definedName>
    <definedName name="stc" localSheetId="17">#REF!</definedName>
    <definedName name="stc" localSheetId="16">#REF!</definedName>
    <definedName name="stc" localSheetId="13">#REF!</definedName>
    <definedName name="stc" localSheetId="11">#REF!</definedName>
    <definedName name="stc">#REF!</definedName>
    <definedName name="std" localSheetId="9">#REF!</definedName>
    <definedName name="std" localSheetId="5">#REF!</definedName>
    <definedName name="std" localSheetId="17">#REF!</definedName>
    <definedName name="std" localSheetId="16">#REF!</definedName>
    <definedName name="std" localSheetId="13">#REF!</definedName>
    <definedName name="std" localSheetId="11">#REF!</definedName>
    <definedName name="std">#REF!</definedName>
    <definedName name="ste" localSheetId="9">#REF!</definedName>
    <definedName name="ste" localSheetId="5">#REF!</definedName>
    <definedName name="ste" localSheetId="17">#REF!</definedName>
    <definedName name="ste" localSheetId="16">#REF!</definedName>
    <definedName name="ste" localSheetId="13">#REF!</definedName>
    <definedName name="ste" localSheetId="11">#REF!</definedName>
    <definedName name="ste">#REF!</definedName>
    <definedName name="subfunción" localSheetId="9">#REF!</definedName>
    <definedName name="subfunción" localSheetId="5">#REF!</definedName>
    <definedName name="subfunción" localSheetId="17">#REF!</definedName>
    <definedName name="subfunción" localSheetId="16">#REF!</definedName>
    <definedName name="subfunción" localSheetId="13">#REF!</definedName>
    <definedName name="subfunción" localSheetId="11">#REF!</definedName>
    <definedName name="subfunción">#REF!</definedName>
    <definedName name="syt" localSheetId="9">#REF!</definedName>
    <definedName name="syt" localSheetId="5">#REF!</definedName>
    <definedName name="syt" localSheetId="17">#REF!</definedName>
    <definedName name="syt" localSheetId="16">#REF!</definedName>
    <definedName name="syt" localSheetId="13">#REF!</definedName>
    <definedName name="syt" localSheetId="11">#REF!</definedName>
    <definedName name="syt">#REF!</definedName>
    <definedName name="sytc03" localSheetId="9">#REF!</definedName>
    <definedName name="sytc03" localSheetId="5">#REF!</definedName>
    <definedName name="sytc03" localSheetId="17">#REF!</definedName>
    <definedName name="sytc03" localSheetId="16">#REF!</definedName>
    <definedName name="sytc03" localSheetId="13">#REF!</definedName>
    <definedName name="sytc03" localSheetId="11">#REF!</definedName>
    <definedName name="sytc03">#REF!</definedName>
    <definedName name="sytppef" localSheetId="9">#REF!</definedName>
    <definedName name="sytppef" localSheetId="5">#REF!</definedName>
    <definedName name="sytppef" localSheetId="17">#REF!</definedName>
    <definedName name="sytppef" localSheetId="16">#REF!</definedName>
    <definedName name="sytppef" localSheetId="13">#REF!</definedName>
    <definedName name="sytppef" localSheetId="11">#REF!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9">#REF!</definedName>
    <definedName name="tabla2002" localSheetId="5">#REF!</definedName>
    <definedName name="tabla2002" localSheetId="17">#REF!</definedName>
    <definedName name="tabla2002" localSheetId="16">#REF!</definedName>
    <definedName name="tabla2002" localSheetId="13">#REF!</definedName>
    <definedName name="tabla2002" localSheetId="11">#REF!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9">#REF!</definedName>
    <definedName name="TCFEEIS" localSheetId="5">#REF!</definedName>
    <definedName name="TCFEEIS" localSheetId="17">#REF!</definedName>
    <definedName name="TCFEEIS" localSheetId="16">#REF!</definedName>
    <definedName name="TCFEEIS" localSheetId="13">#REF!</definedName>
    <definedName name="TCFEEIS" localSheetId="11">#REF!</definedName>
    <definedName name="TCFEEIS">#REF!</definedName>
    <definedName name="TECHO_PROG_ANUAL" localSheetId="0">#REF!</definedName>
    <definedName name="TECHO_PROG_ANUAL" localSheetId="9">#REF!</definedName>
    <definedName name="TECHO_PROG_ANUAL" localSheetId="5">#REF!</definedName>
    <definedName name="TECHO_PROG_ANUAL" localSheetId="17">#REF!</definedName>
    <definedName name="TECHO_PROG_ANUAL" localSheetId="2">#REF!</definedName>
    <definedName name="TECHO_PROG_ANUAL" localSheetId="16">#REF!</definedName>
    <definedName name="TECHO_PROG_ANUAL" localSheetId="13">#REF!</definedName>
    <definedName name="TECHO_PROG_ANUAL" localSheetId="11">#REF!</definedName>
    <definedName name="TECHO_PROG_ANUAL">#REF!</definedName>
    <definedName name="Temporal" localSheetId="0">#REF!</definedName>
    <definedName name="Temporal" localSheetId="9">#REF!</definedName>
    <definedName name="Temporal" localSheetId="5">#REF!</definedName>
    <definedName name="Temporal" localSheetId="17">#REF!</definedName>
    <definedName name="Temporal" localSheetId="2">#REF!</definedName>
    <definedName name="Temporal" localSheetId="16">#REF!</definedName>
    <definedName name="Temporal" localSheetId="13">#REF!</definedName>
    <definedName name="Temporal" localSheetId="11">#REF!</definedName>
    <definedName name="Temporal">#REF!</definedName>
    <definedName name="TIT" localSheetId="9">#REF!</definedName>
    <definedName name="TIT" localSheetId="5">#REF!</definedName>
    <definedName name="TIT" localSheetId="17">#REF!</definedName>
    <definedName name="TIT" localSheetId="16">#REF!</definedName>
    <definedName name="TIT" localSheetId="13">#REF!</definedName>
    <definedName name="TIT" localSheetId="11">#REF!</definedName>
    <definedName name="TIT">#REF!</definedName>
    <definedName name="TITULO">[47]PPQ!$B$3</definedName>
    <definedName name="_xlnm.Print_Titles" localSheetId="0">'Adecuaciones Presupuestarias 5%'!$3:$7</definedName>
    <definedName name="_xlnm.Print_Titles" localSheetId="14">Donativos!$2:$4</definedName>
    <definedName name="_xlnm.Print_Titles" localSheetId="5">#REF!</definedName>
    <definedName name="_xlnm.Print_Titles" localSheetId="17">#REF!</definedName>
    <definedName name="_xlnm.Print_Titles" localSheetId="12">'Incrementos Salariales'!$1:$11</definedName>
    <definedName name="_xlnm.Print_Titles" localSheetId="1">'Ing. Exc. Autorizados'!$2:$6</definedName>
    <definedName name="_xlnm.Print_Titles" localSheetId="16">#REF!</definedName>
    <definedName name="_xlnm.Print_Titles" localSheetId="13">'Rec a CONACYT por INE'!$2:$4</definedName>
    <definedName name="_xlnm.Print_Titles" localSheetId="11">#REF!</definedName>
    <definedName name="_xlnm.Print_Titles" localSheetId="15">Subsidios!$1:$5</definedName>
    <definedName name="_xlnm.Print_Titles">#REF!</definedName>
    <definedName name="TODO96" localSheetId="9">#REF!</definedName>
    <definedName name="TODO96" localSheetId="5">#REF!</definedName>
    <definedName name="TODO96" localSheetId="17">#REF!</definedName>
    <definedName name="TODO96" localSheetId="16">#REF!</definedName>
    <definedName name="TODO96" localSheetId="13">#REF!</definedName>
    <definedName name="TODO96" localSheetId="11">#REF!</definedName>
    <definedName name="TODO96">#REF!</definedName>
    <definedName name="TOTAL">#N/A</definedName>
    <definedName name="total_real" localSheetId="9">#REF!</definedName>
    <definedName name="total_real" localSheetId="5">#REF!</definedName>
    <definedName name="total_real" localSheetId="17">#REF!</definedName>
    <definedName name="total_real" localSheetId="16">#REF!</definedName>
    <definedName name="total_real" localSheetId="13">#REF!</definedName>
    <definedName name="total_real" localSheetId="11">#REF!</definedName>
    <definedName name="total_real">#REF!</definedName>
    <definedName name="TOTAL01" localSheetId="9">#REF!</definedName>
    <definedName name="TOTAL01" localSheetId="5">#REF!</definedName>
    <definedName name="TOTAL01" localSheetId="17">#REF!</definedName>
    <definedName name="TOTAL01" localSheetId="16">#REF!</definedName>
    <definedName name="TOTAL01" localSheetId="13">#REF!</definedName>
    <definedName name="TOTAL01" localSheetId="11">#REF!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9">#REF!</definedName>
    <definedName name="TRASP" localSheetId="5">#REF!</definedName>
    <definedName name="TRASP" localSheetId="17">#REF!</definedName>
    <definedName name="TRASP" localSheetId="16">#REF!</definedName>
    <definedName name="TRASP" localSheetId="13">#REF!</definedName>
    <definedName name="TRASP" localSheetId="11">#REF!</definedName>
    <definedName name="TRASP">#REF!</definedName>
    <definedName name="tres" localSheetId="0">#REF!</definedName>
    <definedName name="tres" localSheetId="9">#REF!</definedName>
    <definedName name="tres" localSheetId="5">#REF!</definedName>
    <definedName name="tres" localSheetId="17">#REF!</definedName>
    <definedName name="tres" localSheetId="2">#REF!</definedName>
    <definedName name="tres" localSheetId="16">#REF!</definedName>
    <definedName name="tres" localSheetId="13">#REF!</definedName>
    <definedName name="tres" localSheetId="11">#REF!</definedName>
    <definedName name="tres">#REF!</definedName>
    <definedName name="U" localSheetId="9">#REF!</definedName>
    <definedName name="U" localSheetId="5">#REF!</definedName>
    <definedName name="U" localSheetId="17">#REF!</definedName>
    <definedName name="U" localSheetId="16">#REF!</definedName>
    <definedName name="U" localSheetId="13">#REF!</definedName>
    <definedName name="U" localSheetId="11">#REF!</definedName>
    <definedName name="U">#REF!</definedName>
    <definedName name="UPCPICF_VMD50020" localSheetId="9">#REF!</definedName>
    <definedName name="UPCPICF_VMD50020" localSheetId="5">#REF!</definedName>
    <definedName name="UPCPICF_VMD50020" localSheetId="17">#REF!</definedName>
    <definedName name="UPCPICF_VMD50020" localSheetId="16">#REF!</definedName>
    <definedName name="UPCPICF_VMD50020" localSheetId="13">#REF!</definedName>
    <definedName name="UPCPICF_VMD50020" localSheetId="11">#REF!</definedName>
    <definedName name="UPCPICF_VMD50020">#REF!</definedName>
    <definedName name="V_Bife">'[42]ADEC II'!$A$1:$Z$1016</definedName>
    <definedName name="VARIABLES">#N/A</definedName>
    <definedName name="vcorta" localSheetId="9">#REF!</definedName>
    <definedName name="vcorta" localSheetId="5">#REF!</definedName>
    <definedName name="vcorta" localSheetId="17">#REF!</definedName>
    <definedName name="vcorta" localSheetId="16">#REF!</definedName>
    <definedName name="vcorta" localSheetId="13">#REF!</definedName>
    <definedName name="vcorta" localSheetId="11">#REF!</definedName>
    <definedName name="vcorta">#REF!</definedName>
    <definedName name="VELOZ" localSheetId="0">#REF!</definedName>
    <definedName name="VELOZ" localSheetId="9">#REF!</definedName>
    <definedName name="VELOZ" localSheetId="5">#REF!</definedName>
    <definedName name="VELOZ" localSheetId="17">#REF!</definedName>
    <definedName name="VELOZ" localSheetId="2">#REF!</definedName>
    <definedName name="VELOZ" localSheetId="16">#REF!</definedName>
    <definedName name="VELOZ" localSheetId="13">#REF!</definedName>
    <definedName name="VELOZ" localSheetId="11">#REF!</definedName>
    <definedName name="VELOZ">#REF!</definedName>
    <definedName name="Vertientes" localSheetId="9">#REF!</definedName>
    <definedName name="Vertientes" localSheetId="5">#REF!</definedName>
    <definedName name="Vertientes" localSheetId="17">#REF!</definedName>
    <definedName name="Vertientes" localSheetId="16">#REF!</definedName>
    <definedName name="Vertientes" localSheetId="13">#REF!</definedName>
    <definedName name="Vertientes" localSheetId="11">#REF!</definedName>
    <definedName name="Vertientes">#REF!</definedName>
    <definedName name="VIDA" localSheetId="0">#REF!</definedName>
    <definedName name="VIDA" localSheetId="9">#REF!</definedName>
    <definedName name="VIDA" localSheetId="5">#REF!</definedName>
    <definedName name="VIDA" localSheetId="17">#REF!</definedName>
    <definedName name="VIDA" localSheetId="2">#REF!</definedName>
    <definedName name="VIDA" localSheetId="16">#REF!</definedName>
    <definedName name="VIDA" localSheetId="13">#REF!</definedName>
    <definedName name="VIDA" localSheetId="11">#REF!</definedName>
    <definedName name="VIDA">#REF!</definedName>
    <definedName name="w" localSheetId="9">#REF!</definedName>
    <definedName name="w" localSheetId="5">#REF!</definedName>
    <definedName name="w" localSheetId="17">#REF!</definedName>
    <definedName name="w" localSheetId="16">#REF!</definedName>
    <definedName name="w" localSheetId="13">#REF!</definedName>
    <definedName name="w" localSheetId="11">#REF!</definedName>
    <definedName name="w">#REF!</definedName>
    <definedName name="x" localSheetId="9">#REF!</definedName>
    <definedName name="x" localSheetId="5">#REF!</definedName>
    <definedName name="x" localSheetId="17">#REF!</definedName>
    <definedName name="x" localSheetId="16">#REF!</definedName>
    <definedName name="x" localSheetId="13">#REF!</definedName>
    <definedName name="x" localSheetId="11">#REF!</definedName>
    <definedName name="x">#REF!</definedName>
    <definedName name="xxx" localSheetId="9">#REF!</definedName>
    <definedName name="xxx" localSheetId="5">#REF!</definedName>
    <definedName name="xxx" localSheetId="17">#REF!</definedName>
    <definedName name="xxx" localSheetId="16">#REF!</definedName>
    <definedName name="xxx" localSheetId="13">#REF!</definedName>
    <definedName name="xxx" localSheetId="11">#REF!</definedName>
    <definedName name="xxx">#REF!</definedName>
    <definedName name="yes" localSheetId="0">#REF!</definedName>
    <definedName name="yes" localSheetId="9">#REF!</definedName>
    <definedName name="yes" localSheetId="5">#REF!</definedName>
    <definedName name="yes" localSheetId="17">#REF!</definedName>
    <definedName name="yes" localSheetId="2">#REF!</definedName>
    <definedName name="yes" localSheetId="16">#REF!</definedName>
    <definedName name="yes" localSheetId="13">#REF!</definedName>
    <definedName name="yes" localSheetId="11">#REF!</definedName>
    <definedName name="yes">#REF!</definedName>
    <definedName name="YO" localSheetId="0">#REF!</definedName>
    <definedName name="YO" localSheetId="9">#REF!</definedName>
    <definedName name="YO" localSheetId="5">#REF!</definedName>
    <definedName name="YO" localSheetId="17">#REF!</definedName>
    <definedName name="YO" localSheetId="2">#REF!</definedName>
    <definedName name="YO" localSheetId="16">#REF!</definedName>
    <definedName name="YO" localSheetId="13">#REF!</definedName>
    <definedName name="YO" localSheetId="11">#REF!</definedName>
    <definedName name="YO">#REF!</definedName>
    <definedName name="yyy" localSheetId="9">#REF!</definedName>
    <definedName name="yyy" localSheetId="5">#REF!</definedName>
    <definedName name="yyy" localSheetId="17">#REF!</definedName>
    <definedName name="yyy" localSheetId="16">#REF!</definedName>
    <definedName name="yyy" localSheetId="13">#REF!</definedName>
    <definedName name="yyy" localSheetId="11">#REF!</definedName>
    <definedName name="yyy">#REF!</definedName>
    <definedName name="zz" localSheetId="9">#REF!</definedName>
    <definedName name="zz" localSheetId="5">#REF!</definedName>
    <definedName name="zz" localSheetId="17">#REF!</definedName>
    <definedName name="zz" localSheetId="16">#REF!</definedName>
    <definedName name="zz" localSheetId="13">#REF!</definedName>
    <definedName name="zz" localSheetId="11">#REF!</definedName>
    <definedName name="zz">#REF!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24" i="15" l="1"/>
  <c r="B24" i="15"/>
  <c r="G27" i="1" l="1"/>
  <c r="G26" i="1"/>
  <c r="G25" i="1"/>
  <c r="F27" i="1"/>
  <c r="F26" i="1"/>
  <c r="F25" i="1"/>
  <c r="E27" i="1"/>
  <c r="E26" i="1"/>
  <c r="E25" i="1"/>
  <c r="C27" i="1"/>
  <c r="C26" i="1"/>
  <c r="C25" i="1"/>
  <c r="B27" i="1"/>
  <c r="B26" i="1"/>
  <c r="B25" i="1"/>
  <c r="C9" i="25" l="1"/>
  <c r="F12" i="41" l="1"/>
  <c r="F11" i="41"/>
  <c r="E8" i="42" l="1"/>
  <c r="D8" i="42"/>
  <c r="C8" i="42"/>
  <c r="F9" i="42"/>
  <c r="F11" i="42"/>
  <c r="F13" i="42"/>
  <c r="F12" i="42"/>
  <c r="F10" i="42"/>
  <c r="F13" i="41" l="1"/>
  <c r="F10" i="41"/>
  <c r="F10" i="43" l="1"/>
  <c r="E10" i="43"/>
  <c r="F14" i="42"/>
  <c r="F8" i="42" s="1"/>
  <c r="D11" i="40"/>
  <c r="C11" i="40"/>
  <c r="F15" i="41"/>
  <c r="F14" i="41"/>
  <c r="F9" i="41"/>
  <c r="E8" i="41"/>
  <c r="D10" i="40" s="1"/>
  <c r="D8" i="41"/>
  <c r="C10" i="40" s="1"/>
  <c r="C8" i="41"/>
  <c r="B10" i="40" s="1"/>
  <c r="B11" i="40"/>
  <c r="E11" i="40" l="1"/>
  <c r="D9" i="40"/>
  <c r="B9" i="40"/>
  <c r="F8" i="41"/>
  <c r="E10" i="40"/>
  <c r="C9" i="40"/>
  <c r="E9" i="40" l="1"/>
  <c r="F23" i="8" l="1"/>
  <c r="F17" i="8"/>
  <c r="F11" i="8"/>
  <c r="F18" i="8" l="1"/>
  <c r="C13" i="8" l="1"/>
  <c r="F16" i="8"/>
  <c r="F19" i="8" l="1"/>
  <c r="F10" i="8" l="1"/>
  <c r="F12" i="8"/>
  <c r="F14" i="8"/>
  <c r="F15" i="8"/>
  <c r="C14" i="5"/>
  <c r="E9" i="8"/>
  <c r="F24" i="8"/>
  <c r="F22" i="8"/>
  <c r="F21" i="8"/>
  <c r="F20" i="8"/>
  <c r="E13" i="8"/>
  <c r="D13" i="8"/>
  <c r="D9" i="8"/>
  <c r="C9" i="8"/>
  <c r="C8" i="8" s="1"/>
  <c r="B12" i="40" s="1"/>
  <c r="B8" i="40" s="1"/>
  <c r="C10" i="5"/>
  <c r="C9" i="5" s="1"/>
  <c r="E8" i="8" l="1"/>
  <c r="D12" i="40" s="1"/>
  <c r="D8" i="8"/>
  <c r="C12" i="40" s="1"/>
  <c r="C8" i="40" s="1"/>
  <c r="F13" i="8"/>
  <c r="F9" i="8"/>
  <c r="F8" i="8" l="1"/>
  <c r="E12" i="40"/>
  <c r="D8" i="40"/>
  <c r="E8" i="40" s="1"/>
</calcChain>
</file>

<file path=xl/sharedStrings.xml><?xml version="1.0" encoding="utf-8"?>
<sst xmlns="http://schemas.openxmlformats.org/spreadsheetml/2006/main" count="1313" uniqueCount="776">
  <si>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</si>
  <si>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</si>
  <si>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</si>
  <si>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</si>
  <si>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</si>
  <si>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</si>
  <si>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</si>
  <si>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</si>
  <si>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</si>
  <si>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</si>
  <si>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</si>
  <si>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</si>
  <si>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</si>
  <si>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</si>
  <si>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</si>
  <si>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</si>
  <si>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</si>
  <si>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</si>
  <si>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</si>
  <si>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</si>
  <si>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</si>
  <si>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</si>
  <si>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</si>
  <si>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</si>
  <si>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</si>
  <si>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</si>
  <si>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</si>
  <si>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</si>
  <si>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</si>
  <si>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</si>
  <si>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</si>
  <si>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</si>
  <si>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</si>
  <si>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</si>
  <si>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</si>
  <si>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</si>
  <si>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</si>
  <si>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</si>
  <si>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</si>
  <si>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</si>
  <si>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</si>
  <si>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</si>
  <si>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</si>
  <si>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</si>
  <si>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</si>
  <si>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</si>
  <si>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</si>
  <si>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</si>
  <si>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</si>
  <si>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</si>
  <si>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</si>
  <si>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</si>
  <si>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</si>
  <si>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</si>
  <si>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</si>
  <si>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</si>
  <si>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</si>
  <si>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</si>
  <si>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</si>
  <si>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</si>
  <si>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</si>
  <si>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</si>
  <si>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</si>
  <si>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</si>
  <si>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</si>
  <si>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</si>
  <si>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</si>
  <si>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</si>
  <si>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</si>
  <si>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</si>
  <si>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</si>
  <si>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</si>
  <si>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</si>
  <si>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</si>
  <si>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</si>
  <si>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</si>
  <si>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</si>
  <si>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</si>
  <si>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</si>
  <si>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</si>
  <si>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</si>
  <si>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</si>
  <si>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</si>
  <si>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</si>
  <si>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</si>
  <si>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</si>
  <si>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</si>
  <si>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</si>
  <si>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</si>
  <si>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</si>
  <si>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</si>
  <si>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</si>
  <si>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</si>
  <si>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</si>
  <si>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</si>
  <si>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</si>
  <si>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</si>
  <si>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</si>
  <si>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</si>
  <si>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</si>
  <si>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</si>
  <si>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</si>
  <si>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</si>
  <si>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</si>
  <si>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</si>
  <si>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</si>
  <si>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</si>
  <si>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</si>
  <si>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</si>
  <si>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</si>
  <si>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</si>
  <si>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</si>
  <si>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</si>
  <si>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</si>
  <si>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</si>
  <si>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</si>
  <si>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</si>
  <si>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</si>
  <si>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</si>
  <si>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</si>
  <si>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</si>
  <si>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</si>
  <si>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</si>
  <si>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</si>
  <si>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</si>
  <si>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</si>
  <si>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</si>
  <si>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</si>
  <si>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</si>
  <si>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</si>
  <si>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</si>
  <si>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</si>
  <si>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</si>
  <si>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</si>
  <si>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</si>
  <si>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</si>
  <si>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</si>
  <si>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</si>
  <si>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</si>
  <si>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</si>
  <si>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</si>
  <si>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</si>
  <si>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</si>
  <si>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</si>
  <si>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</si>
  <si>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</si>
  <si>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</si>
  <si>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</si>
  <si>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</si>
  <si>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</si>
  <si>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</si>
  <si>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</si>
  <si>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</si>
  <si>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</si>
  <si>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</si>
  <si>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</si>
  <si>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</si>
  <si>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</si>
  <si>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</si>
  <si>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</si>
  <si>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</si>
  <si>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</si>
  <si>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</si>
  <si>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</si>
  <si>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</si>
  <si>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</si>
  <si>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</si>
  <si>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</si>
  <si>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</si>
  <si>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</si>
  <si>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</si>
  <si>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</si>
  <si>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</si>
  <si>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</si>
  <si>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</si>
  <si>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</si>
  <si>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</si>
  <si>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</si>
  <si>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</si>
  <si>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</si>
  <si>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</si>
  <si>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</si>
  <si>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</si>
  <si>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</si>
  <si>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</si>
  <si>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</si>
  <si>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</si>
  <si>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</si>
  <si>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</si>
  <si>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</si>
  <si>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</si>
  <si>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</si>
  <si>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</si>
  <si>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</si>
  <si>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</si>
  <si>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</si>
  <si>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</si>
  <si>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</si>
  <si>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</si>
  <si>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</si>
  <si>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</si>
  <si>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</si>
  <si>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</si>
  <si>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</si>
  <si>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</si>
  <si>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</si>
  <si>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</si>
  <si>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</si>
  <si>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</si>
  <si>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</si>
  <si>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</si>
  <si>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</si>
  <si>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</si>
  <si>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</si>
  <si>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</si>
  <si>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</si>
  <si>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</si>
  <si>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</si>
  <si>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</si>
  <si>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</si>
  <si>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</si>
  <si>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</si>
  <si>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</si>
  <si>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</si>
  <si>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</si>
  <si>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</si>
  <si>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</si>
  <si>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</si>
  <si>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</si>
  <si>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</si>
  <si>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</si>
  <si>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</si>
  <si>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</si>
  <si>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</si>
  <si>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</si>
  <si>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</si>
  <si>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</si>
  <si>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</si>
  <si>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</si>
  <si>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</si>
  <si>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</si>
  <si>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</si>
  <si>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</si>
  <si>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</si>
  <si>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</si>
  <si>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</si>
  <si>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</si>
  <si>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</si>
  <si>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</si>
  <si>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</si>
  <si>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</si>
  <si>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</si>
  <si>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</si>
  <si>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</si>
  <si>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</si>
  <si>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</si>
  <si>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</si>
  <si>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</si>
  <si>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</si>
  <si>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</si>
  <si>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</si>
  <si>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</si>
  <si>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</si>
  <si>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</si>
  <si>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</si>
  <si>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</si>
  <si>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</si>
  <si>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</si>
  <si>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</si>
  <si>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</si>
  <si>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</si>
  <si>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</si>
  <si>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</si>
  <si>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</si>
  <si>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</si>
  <si>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</si>
  <si>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</si>
  <si>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</si>
  <si>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</si>
  <si>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</si>
  <si>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</si>
  <si>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</si>
  <si>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</si>
  <si>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</si>
  <si>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</si>
  <si>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</si>
  <si>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</si>
  <si>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</si>
  <si>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</si>
  <si>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</si>
  <si>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</si>
  <si>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</si>
  <si>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</si>
  <si>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</si>
  <si>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</si>
  <si>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</si>
  <si>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</si>
  <si>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</si>
  <si>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</si>
  <si>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</si>
  <si>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</si>
  <si>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</si>
  <si>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</si>
  <si>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</si>
  <si>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</si>
  <si>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</si>
  <si>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</si>
  <si>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</si>
  <si>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</si>
  <si>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</si>
  <si>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</si>
  <si>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</si>
  <si>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</si>
  <si>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</si>
  <si>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</si>
  <si>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</si>
  <si>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</si>
  <si>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</si>
  <si>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</si>
  <si>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</si>
  <si>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</si>
  <si>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</si>
  <si>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</si>
  <si>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</si>
  <si>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</si>
  <si>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</si>
  <si>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</si>
  <si>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</si>
  <si>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</si>
  <si>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</si>
  <si>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</si>
  <si>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</si>
  <si>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</si>
  <si>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</si>
  <si>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</si>
  <si>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</si>
  <si>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</si>
  <si>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</si>
  <si>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</si>
  <si>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</si>
  <si>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</si>
  <si>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</si>
  <si>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</si>
  <si>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</si>
  <si>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</si>
  <si>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</si>
  <si>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</si>
  <si>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</si>
  <si>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</si>
  <si>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</si>
  <si>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</si>
  <si>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</si>
  <si>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</si>
  <si>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</si>
  <si>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</si>
  <si>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</si>
  <si>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</si>
  <si>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</si>
  <si>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</si>
  <si>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</si>
  <si>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</si>
  <si>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</si>
  <si>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</si>
  <si>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</si>
  <si>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</si>
  <si>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</si>
  <si>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</si>
  <si>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</si>
  <si>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</si>
  <si>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</si>
  <si>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</si>
  <si>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</si>
  <si>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</si>
  <si>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</si>
  <si>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</si>
  <si>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</si>
  <si>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</si>
  <si>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</si>
  <si>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</si>
  <si>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</si>
  <si>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</si>
  <si>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</si>
  <si>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</si>
  <si>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</si>
  <si>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</si>
  <si>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</si>
  <si>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</si>
  <si>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</si>
  <si>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</si>
  <si>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</si>
  <si>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</si>
  <si>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Primer Trimestre de 2020</t>
  </si>
  <si>
    <t>Coordinación Nacional de Becas para el Bienestar Benito Juárez</t>
  </si>
  <si>
    <t>Corredor Interoceánico del Istmo de Tehuantepec</t>
  </si>
  <si>
    <t>Comisión Nacional para la Mejora Continua de la Educación</t>
  </si>
  <si>
    <t>Fiscalía General de la República</t>
  </si>
  <si>
    <t>Total de Gastos Obligatorios</t>
  </si>
  <si>
    <t>Total de Gastos Obligatorios con Pensiones y Jubilaciones</t>
  </si>
  <si>
    <t>Instituto de Salud para el Bienestar</t>
  </si>
  <si>
    <t>SUBSIDIOS OTORGADOS A SOCIEDADES Y ASOCIACIONES CIVILES
(Pesos)</t>
  </si>
  <si>
    <t>P00</t>
  </si>
  <si>
    <t>C00</t>
  </si>
  <si>
    <t>A00</t>
  </si>
  <si>
    <t>HJO</t>
  </si>
  <si>
    <t>Banco del Bienestar, S.N.C., I.B.D.</t>
  </si>
  <si>
    <t>Agencia Federal de Aviación Civil</t>
  </si>
  <si>
    <t>L00</t>
  </si>
  <si>
    <t>L6I</t>
  </si>
  <si>
    <t>Trabajo y Previsión Social</t>
  </si>
  <si>
    <t>Energía</t>
  </si>
  <si>
    <t>L3N</t>
  </si>
  <si>
    <t>TOTAL</t>
  </si>
  <si>
    <t>Tribunal Federal de Justicia Fiscal</t>
  </si>
  <si>
    <t>Tribunal Federal de Justicia Administrativa</t>
  </si>
  <si>
    <t>Poder Ejecutivo del Estado de Campeche</t>
  </si>
  <si>
    <t>Gobierno del Estado de Coahuila de Zaragoza</t>
  </si>
  <si>
    <t>Gobierno del Estado de Chihuahua</t>
  </si>
  <si>
    <t>Gobierno del Estado de Durango</t>
  </si>
  <si>
    <t>Gobierno del Estado de Guanajuato</t>
  </si>
  <si>
    <t>Gobierno del Estado de Oaxaca</t>
  </si>
  <si>
    <t>Poder Ejecutivo del Estado de Querétaro</t>
  </si>
  <si>
    <t>Gobierno del Estado de Sonora</t>
  </si>
  <si>
    <t>Gobierno del Estado de Tabasco</t>
  </si>
  <si>
    <t>Gobierno del Estado de Veracruz</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</si>
  <si>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</si>
  <si>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Instituto para Devolver al Pueblo lo Robado</t>
  </si>
  <si>
    <t>KCZ</t>
  </si>
  <si>
    <t>PBE</t>
  </si>
  <si>
    <t>Centro Federal de Conciliación y Registro Laboral</t>
  </si>
  <si>
    <t>NAW</t>
  </si>
  <si>
    <t>NBB</t>
  </si>
  <si>
    <t>NBV</t>
  </si>
  <si>
    <t>NCA</t>
  </si>
  <si>
    <t>NCD</t>
  </si>
  <si>
    <t>NCG</t>
  </si>
  <si>
    <t>n.d.</t>
  </si>
  <si>
    <t>Instituto de Administración y Avalúo de Bienes Nacionales</t>
  </si>
  <si>
    <t>Unidad del Sistema para la Carrera de las Maestras y los Maestros</t>
  </si>
  <si>
    <t>Agencia Nacional de Seguridad Industrial y de Protección al Medio Ambiente del Sector Hidrocarburos
 </t>
  </si>
  <si>
    <t>Policía Federal - Transición</t>
  </si>
  <si>
    <t>En términos del Artículo 13, último párrafo, del Decreto de Presupuesto de Egresos de la Federación 2021</t>
  </si>
  <si>
    <t>Federación Mexicana de Canotaje, A.C.</t>
  </si>
  <si>
    <t>Federación Mexicana de Ciclismo, A.C.</t>
  </si>
  <si>
    <t>Federación Mexicana de Judo, A.C.</t>
  </si>
  <si>
    <t>Federación Mexicana de Patines sobre Ruedas, A.C.</t>
  </si>
  <si>
    <t>Federación Mexicana de Remo, A.C.</t>
  </si>
  <si>
    <t>Federación Mexicana de Softbol, A.C.</t>
  </si>
  <si>
    <t>Federación Mexicana de Tiro y Caza, A.C.</t>
  </si>
  <si>
    <t>Federación Mexicana de Vela y Asociados, A.C.</t>
  </si>
  <si>
    <t>Federación Mexicana de Voleibol, A.C.</t>
  </si>
  <si>
    <t>Federación Mexicana de Tenis de Mesa, A.C.</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</si>
  <si>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2021".</t>
  </si>
  <si>
    <t>Secretaría de Finanzas de Aguascalientes</t>
  </si>
  <si>
    <t>Apoyo para la ejecución de los proyectos beneficiados en el marco del Fondo para el Bienestar y el Avance de las Mujeres (FOBAM) 2021.</t>
  </si>
  <si>
    <t>Gobierno del Estado de Baja California Sur</t>
  </si>
  <si>
    <t>Secretaría de Finanzas y Administración del Estado de Guerrero</t>
  </si>
  <si>
    <t>Secretaría de Administración y Finanzas de Nayarit</t>
  </si>
  <si>
    <t>Gobierno del Estado de Quintana Roo</t>
  </si>
  <si>
    <t>Secretaría de Administración y Finanzas de Yucatán</t>
  </si>
  <si>
    <t>NBD</t>
  </si>
  <si>
    <t>Presupuesto Regularizable PEF 2021 (*)</t>
  </si>
  <si>
    <t>Impacto del Incremento Salarial Autorizado en el Presupuesto Regularizable PEF 2021</t>
  </si>
  <si>
    <t>Administración Pública Federal</t>
  </si>
  <si>
    <t>Fiscales</t>
  </si>
  <si>
    <t>Propios</t>
  </si>
  <si>
    <t>Poderes y Entes Autónomos</t>
  </si>
  <si>
    <r>
      <t xml:space="preserve">Total </t>
    </r>
    <r>
      <rPr>
        <b/>
        <vertAlign val="superscript"/>
        <sz val="10"/>
        <color theme="0"/>
        <rFont val="Montserrat"/>
      </rPr>
      <t>2_/</t>
    </r>
  </si>
  <si>
    <t>Entidad</t>
  </si>
  <si>
    <t>Proyecto</t>
  </si>
  <si>
    <t>Presupuesto</t>
  </si>
  <si>
    <t>Asignado</t>
  </si>
  <si>
    <t>Capítulo de Gasto</t>
  </si>
  <si>
    <t>8 Agricultura y Desarrollo Rural</t>
  </si>
  <si>
    <t>Servicio a la Navegación en el Espacio Aéreo Mexicano</t>
  </si>
  <si>
    <t>10 Economía</t>
  </si>
  <si>
    <t>12 Salud</t>
  </si>
  <si>
    <t>16 Medio Ambiente y Recursos Naturales</t>
  </si>
  <si>
    <t>Secretaría de Medio Ambiente y Recursos Naturales</t>
  </si>
  <si>
    <t>18 Energía</t>
  </si>
  <si>
    <t>27 Función Pública</t>
  </si>
  <si>
    <t>36 Seguridad y Protección Ciudadana</t>
  </si>
  <si>
    <t>38 Consejo Nacional de Ciencia y Tecnología</t>
  </si>
  <si>
    <t>41 Comisión Federal de Competencia Económica</t>
  </si>
  <si>
    <t>43 Instituto Federal de Telecomunicaciones</t>
  </si>
  <si>
    <t>45 Comisión Reguladora de Energía</t>
  </si>
  <si>
    <t>46 Comisión Nacional de Hidrocarburos</t>
  </si>
  <si>
    <t>Ampliación líquida al Programa Presupuestario "S191 Sistema Nacional de Investigadores", con el fin de cubrir el déficit de los compromisos por concepto de estímulos económicos otorgados a los miembros del Sistema Nacional de Investigadores, con cargo a las sanciones económicas que aplicó el Instituto Nacional Electoral, derivado del régimen disciplinario de los partidos políticos.</t>
  </si>
  <si>
    <t>Apoyar la operación y funcionamiento del programa de Becas de excelencia académica “Generación Centenario 2017”, “Generación Supremacía Constitucional 2018”, "Generación de la Autonomía 2019" y "Generación Igualdad de Género 2020";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</si>
  <si>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Gobierno del Estado de Baja California</t>
  </si>
  <si>
    <t>Gobierno del Estado de Colima</t>
  </si>
  <si>
    <t>Gobierno del Estado de Chiapas</t>
  </si>
  <si>
    <t>Gobierno de la Ciudad de México</t>
  </si>
  <si>
    <t>Gobierno del Estado de Hidalgo</t>
  </si>
  <si>
    <t>Secretaría de la Hacienda Pública de Jalisco</t>
  </si>
  <si>
    <t>Gobierno del Estado de Michoacán</t>
  </si>
  <si>
    <t>Gobierno del Estado de Morelos</t>
  </si>
  <si>
    <t>Gobierno del Estado de Nuevo León</t>
  </si>
  <si>
    <t>Gobierno del Estado de Puebla</t>
  </si>
  <si>
    <t>Gobierno del Estado de San Luis Potosí</t>
  </si>
  <si>
    <t>Gobierno del Estado de Sinaloa</t>
  </si>
  <si>
    <t>Secretaría de Finanzas del Estado de Tamaulipas</t>
  </si>
  <si>
    <t>Gobierno del Estado de Tlaxcala</t>
  </si>
  <si>
    <t>Secretaría de Finanzas del Estado de Zacatecas</t>
  </si>
  <si>
    <t>Fundación Maestro José Luis Cuevas Novelo, A.C.</t>
  </si>
  <si>
    <t>Apoyo para la promoción, difusión, protección, conservación y fomento de las obras artísticas en todos sus géneros del maestro José Luis Cuevas Novelo y la coordinación de eventos para el fomento de las exposiciones permanentes e itinerantes (pasivo 2020).</t>
  </si>
  <si>
    <t>Asociación Nacional de Universidades e Instituciones de Educación Superior de la República Mexicana, A.C.</t>
  </si>
  <si>
    <t>Comités Interinstitucionales para la Evaluación de la Ecuación Superior, A.C.</t>
  </si>
  <si>
    <t>Consejo para la Acreditación de la Educación Superior, A.C.</t>
  </si>
  <si>
    <t>Universidad Obrera de México Vicente Lombardo Toledano, A.C.</t>
  </si>
  <si>
    <t>Academia Mexicana de la Lengua, A.C.</t>
  </si>
  <si>
    <t>Comité Olímpico Mexicano, A.C.</t>
  </si>
  <si>
    <t xml:space="preserve">Federación de Domino de la República Mexicana, A.C. </t>
  </si>
  <si>
    <t xml:space="preserve">Federación de Pole Sports en México, A.C. </t>
  </si>
  <si>
    <t>Federación Mexicana de Futbol Americano, A.C.</t>
  </si>
  <si>
    <t xml:space="preserve">Federación Mexicana de Motonáuticas, A.C. </t>
  </si>
  <si>
    <t xml:space="preserve">Federación Mexicana de Muay Thai, A.C. </t>
  </si>
  <si>
    <t xml:space="preserve">Federación Mexicana de Surfing, A.C. </t>
  </si>
  <si>
    <t xml:space="preserve">Federación Nacional de Kick Boxing México, A.C. </t>
  </si>
  <si>
    <t xml:space="preserve">Panathlon Distrito México, A.C. </t>
  </si>
  <si>
    <t>G00</t>
  </si>
  <si>
    <t>D00</t>
  </si>
  <si>
    <t>7HZI</t>
  </si>
  <si>
    <t>Aeropuerto Internacional Felipe Ángeles, S.A. de C.V.</t>
  </si>
  <si>
    <t>F00</t>
  </si>
  <si>
    <t>IZI</t>
  </si>
  <si>
    <t>J3C</t>
  </si>
  <si>
    <t>J4V</t>
  </si>
  <si>
    <t>Fideicomiso de Formación y Capacitación para el personal de la Marina Mercante Nacional</t>
  </si>
  <si>
    <t>B01</t>
  </si>
  <si>
    <t>MAR</t>
  </si>
  <si>
    <t>MDE</t>
  </si>
  <si>
    <t>MDL</t>
  </si>
  <si>
    <t>M00</t>
  </si>
  <si>
    <t>S00</t>
  </si>
  <si>
    <t>M7A</t>
  </si>
  <si>
    <t>M7F</t>
  </si>
  <si>
    <t>NBG</t>
  </si>
  <si>
    <t>NBQ</t>
  </si>
  <si>
    <t>NBR</t>
  </si>
  <si>
    <t>NBS</t>
  </si>
  <si>
    <t>NBU</t>
  </si>
  <si>
    <t>NCK</t>
  </si>
  <si>
    <t>NCZ</t>
  </si>
  <si>
    <t>NDE</t>
  </si>
  <si>
    <t>NHK</t>
  </si>
  <si>
    <t>Desarrollo Agrario, Territorial y Urbano</t>
  </si>
  <si>
    <t>Medio Ambiente y Recursos Naturales</t>
  </si>
  <si>
    <t>T0K</t>
  </si>
  <si>
    <t>T0O</t>
  </si>
  <si>
    <t>Instituto Mexicano del Petróleo</t>
  </si>
  <si>
    <t>Turismo</t>
  </si>
  <si>
    <t>W3X</t>
  </si>
  <si>
    <t>FONATUR Tren Maya, S.A. de C.V.</t>
  </si>
  <si>
    <t>AYB</t>
  </si>
  <si>
    <t>Centro de Capacitación Cinematográfica, A.C.</t>
  </si>
  <si>
    <t>L8G</t>
  </si>
  <si>
    <t>Educal, S.A. de C.V.</t>
  </si>
  <si>
    <t>L9Y</t>
  </si>
  <si>
    <t>Información Nacional Estadística y Geográfica</t>
  </si>
  <si>
    <t>7 Defensa Nacional</t>
  </si>
  <si>
    <t>11 Educación Pública</t>
  </si>
  <si>
    <t>22 Instituto Nacional Electoral</t>
  </si>
  <si>
    <t>48 Cultura</t>
  </si>
  <si>
    <t>49 Fiscalía General de la República</t>
  </si>
  <si>
    <t>Concepto</t>
  </si>
  <si>
    <t>Recursos autorizados</t>
  </si>
  <si>
    <t>Estructura
%</t>
  </si>
  <si>
    <t xml:space="preserve">Total </t>
  </si>
  <si>
    <t>Campeche</t>
  </si>
  <si>
    <t>Chiapas</t>
  </si>
  <si>
    <t>Chihuahua</t>
  </si>
  <si>
    <t>Colima</t>
  </si>
  <si>
    <t>Durango</t>
  </si>
  <si>
    <t>Guerrero</t>
  </si>
  <si>
    <t>Jalisco</t>
  </si>
  <si>
    <t>Nayarit</t>
  </si>
  <si>
    <t>Nuevo León</t>
  </si>
  <si>
    <t>Oaxaca</t>
  </si>
  <si>
    <t>Quintana Roo</t>
  </si>
  <si>
    <t>Sonora</t>
  </si>
  <si>
    <t>Tamaulipas</t>
  </si>
  <si>
    <t>Veracruz de Ignacio de la Llave</t>
  </si>
  <si>
    <t>Programa para la Atención de Emergencias</t>
  </si>
  <si>
    <t>Programa para el Bienestar de las Personas en Emergencia Social o Natural</t>
  </si>
  <si>
    <t xml:space="preserve">Secretaría de Cultura </t>
  </si>
  <si>
    <t>Fundación INBA, A.C.</t>
  </si>
  <si>
    <t>Apoyar la formación y desarrollo de capacidades artísticas a partir de compromiso con el bienestar social y la búsqueda de la excelencia. Número de contrato SC/DGA/CD/00604/2021.</t>
  </si>
  <si>
    <t>Dar mantenimiento al Centro de las Artes "Casa" en San Agustin Etla, estado de Oaxaca.</t>
  </si>
  <si>
    <t>Federación Ecuestre Mexicana, A.C.</t>
  </si>
  <si>
    <t>Federación Mexicana de Badminton, A.C.</t>
  </si>
  <si>
    <t>Comité Paralímpico Mexicano, A.C.</t>
  </si>
  <si>
    <t>Consejo Nacional del Deporte de la Educación, A.C.</t>
  </si>
  <si>
    <t>Federación de Squash de México, A.C.</t>
  </si>
  <si>
    <t>Federación de Wushu de la República Mexicana, A.C.</t>
  </si>
  <si>
    <t>Federación Mexicana de Aikido, A.C.</t>
  </si>
  <si>
    <t>Federación Mexicana de Boxeo, A.C.</t>
  </si>
  <si>
    <t>Federación Mexicana de Charrería, A.C.</t>
  </si>
  <si>
    <t>Federación Mexicana de Deportes para Personas con Parálisis Cerebral, A.C.</t>
  </si>
  <si>
    <t>Federación Mexicana de Deportistas Especiales, A.C.</t>
  </si>
  <si>
    <t>Federación Mexicana de Esquí y Wakeboard, A.C.</t>
  </si>
  <si>
    <t>Federación Mexicana de Fisicoconstructivismo y Fitness, A.C.</t>
  </si>
  <si>
    <t>Federación Mexicana de Gimnasia, A.C.</t>
  </si>
  <si>
    <t>Federación Mexicana de Hockey, A.C.</t>
  </si>
  <si>
    <t>Federación Mexicana de Jiu Jitsu, A.C.</t>
  </si>
  <si>
    <t>Federación Mexicana de Juegos y Deportes Autóctonos y Tradicionales, A.C.</t>
  </si>
  <si>
    <t>Federación Mexicana de Levantamiento de Pesas, A.C.</t>
  </si>
  <si>
    <t>Federación Mexicana de Medicina del Deporte, A.C.</t>
  </si>
  <si>
    <t>Federación Mexicana de Motociclismo, A.C.</t>
  </si>
  <si>
    <t>Federación Mexicana de Natación, A.C.</t>
  </si>
  <si>
    <t>Federación Mexicana de Padel, A.C.</t>
  </si>
  <si>
    <t>Federación Mexicana de Polo, A.C.</t>
  </si>
  <si>
    <t>Federación Mexicana de Porristas y Grupos de Animación, A.C.</t>
  </si>
  <si>
    <t>Federación Mexicana de Quiropráctica Deportiva, A.C.</t>
  </si>
  <si>
    <t>Federación Mexicana de Rugby, A.C.</t>
  </si>
  <si>
    <t>Federación Mexicana de Tae Kwon Do, A.C.</t>
  </si>
  <si>
    <t>Federación Mexicana de Triatlón, A.C.</t>
  </si>
  <si>
    <t>Federación Nacional de Ajedrez de México, A.C.</t>
  </si>
  <si>
    <t>Federación Nacional de Pesca Deportiva, A.C.</t>
  </si>
  <si>
    <t>Instituto del Deporte de los Trabajadores, A.C.</t>
  </si>
  <si>
    <t>Federación de Artes Marciales Mixtas Equidad y Juego Limpio, A.C.</t>
  </si>
  <si>
    <t>Federación Mexicana de Golf, A.C.</t>
  </si>
  <si>
    <t>Federación Mexicana de Handball, A.C.</t>
  </si>
  <si>
    <t xml:space="preserve">Federación Mexicana de Limalama, A.C. </t>
  </si>
  <si>
    <t>-o-</t>
  </si>
  <si>
    <t>J00</t>
  </si>
  <si>
    <t>I9H</t>
  </si>
  <si>
    <t>JBP</t>
  </si>
  <si>
    <t>Seguridad Alimentaria Mexicana</t>
  </si>
  <si>
    <t>RJL</t>
  </si>
  <si>
    <t>VST</t>
  </si>
  <si>
    <t>Liconsa, S.A. de C.V.</t>
  </si>
  <si>
    <t>I00</t>
  </si>
  <si>
    <t>J4Q</t>
  </si>
  <si>
    <t>L8K</t>
  </si>
  <si>
    <t>NBT</t>
  </si>
  <si>
    <t>NDF</t>
  </si>
  <si>
    <t>R00</t>
  </si>
  <si>
    <t>T00</t>
  </si>
  <si>
    <t>J2T</t>
  </si>
  <si>
    <t>Administración Portuaria Integral de Mazatlán, S.A. de C.V.</t>
  </si>
  <si>
    <t>QCW</t>
  </si>
  <si>
    <t>QEZ</t>
  </si>
  <si>
    <t>Agencia Nacional de Seguridad Industrial y de Protección al Medio Ambiente del Sector Hidrocarburos</t>
  </si>
  <si>
    <t>Bienestar</t>
  </si>
  <si>
    <t>VUY</t>
  </si>
  <si>
    <t>AYH</t>
  </si>
  <si>
    <t>AYJ</t>
  </si>
  <si>
    <t>AYM</t>
  </si>
  <si>
    <t>J3G</t>
  </si>
  <si>
    <t>Administración Portuaria Integral de Salina Cruz, S.A. de C.V.</t>
  </si>
  <si>
    <t>J3L</t>
  </si>
  <si>
    <t>MDC</t>
  </si>
  <si>
    <t>Instituto Mexicano de Cinematografía</t>
  </si>
  <si>
    <t>Ramos Generales</t>
  </si>
  <si>
    <t>Aportaciones a Seguridad Social</t>
  </si>
  <si>
    <t>HXA</t>
  </si>
  <si>
    <t>Instituto de Seguridad Social para las Fuerzas Armadas Mexicanas</t>
  </si>
  <si>
    <t>Previsiones y Aportaciones para los Sistemas de Educación Básica, Normal, Tecnológica y de Adultos</t>
  </si>
  <si>
    <t>Petróleos Mexicanos</t>
  </si>
  <si>
    <t>TYY</t>
  </si>
  <si>
    <t>Pemex Consolidado</t>
  </si>
  <si>
    <t>No Programable</t>
  </si>
  <si>
    <t>Ramos Generales (Gasto No Programable)</t>
  </si>
  <si>
    <t>Adeudos de Ejercicios Fiscales Anteriores</t>
  </si>
  <si>
    <t>Nota 1: Los porcentajes pueden variar debido al redondeo de las cifras.
Se resectorizaron las Administraciones Portuarias Integrales, así como el Fideicomiso de Formación y Capacitación para el personal de la Marina Mercante Nacional del ramo Comunicaciones y Transportes al ramo Marina. Asimismo, el Instituto Mexicano de la Radio del ramo Educación Pública al Ramo Entidades no Sectorizadas.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</si>
  <si>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Infraestructura Pública</t>
  </si>
  <si>
    <t>Carretero</t>
  </si>
  <si>
    <t>Naval</t>
  </si>
  <si>
    <t>Pesquero y Acuícola</t>
  </si>
  <si>
    <t>Cuarto Trimestre de 2021</t>
  </si>
  <si>
    <t>RECURSOS PARA LA ATENCIÓN DE DESATRES NATURALES
POR ENTIDAD FEDERATIVA
ENERO-DICIEMBRE DE 2021
(Millones de pesos) </t>
  </si>
  <si>
    <t>Baja California Sur</t>
  </si>
  <si>
    <t>Ciudad de México</t>
  </si>
  <si>
    <t>Estado de México</t>
  </si>
  <si>
    <t>Hidalgo</t>
  </si>
  <si>
    <t>Michoacán de Ocampo</t>
  </si>
  <si>
    <t>Morelos</t>
  </si>
  <si>
    <t>Puebla</t>
  </si>
  <si>
    <t>Sinaloa</t>
  </si>
  <si>
    <t>Tabasco</t>
  </si>
  <si>
    <t>Tlaxcala</t>
  </si>
  <si>
    <t>Yucatán</t>
  </si>
  <si>
    <t>Zacatecas</t>
  </si>
  <si>
    <t>Seguros y Transferencia de Riesgos</t>
  </si>
  <si>
    <t>Programa de Vacunación</t>
  </si>
  <si>
    <r>
      <t xml:space="preserve">Nota: Las sumas parciales pueden no coincidir debido al redondeo de las cifras.
</t>
    </r>
    <r>
      <rPr>
        <vertAlign val="superscript"/>
        <sz val="8"/>
        <color theme="1"/>
        <rFont val="Montserrat"/>
      </rPr>
      <t xml:space="preserve">1_/  </t>
    </r>
    <r>
      <rPr>
        <sz val="8"/>
        <color theme="1"/>
        <rFont val="Montserrat"/>
      </rPr>
      <t>Recursos a los que hace referencia el artículo 37 de la LFPRH, así como remanentes del Fideicomiso 2003 FONDEN.
Fuente: Secretaría de Hacienda y Crédito Público.</t>
    </r>
  </si>
  <si>
    <r>
      <t xml:space="preserve">Programa Desastres Naturales </t>
    </r>
    <r>
      <rPr>
        <vertAlign val="superscript"/>
        <sz val="9"/>
        <color theme="0"/>
        <rFont val="Montserrat"/>
      </rPr>
      <t>1_/</t>
    </r>
  </si>
  <si>
    <t>Hidráulico</t>
  </si>
  <si>
    <t>Monumentos</t>
  </si>
  <si>
    <t>Turístico</t>
  </si>
  <si>
    <t>Vivienda</t>
  </si>
  <si>
    <t>METAS DE BALANCE DE OPERACIÓN, PRIMARIO Y FINANCIERO
En términos del artículo 22, Segundo párrafo, de la Ley Federal de Presupuesto y Responsabilidad Hacendaria
Enero-diciembre 2021
(Millones de pesos)</t>
  </si>
  <si>
    <t>Enero-diciembre</t>
  </si>
  <si>
    <r>
      <rPr>
        <vertAlign val="superscript"/>
        <sz val="9"/>
        <color theme="1"/>
        <rFont val="Montserrat"/>
      </rPr>
      <t xml:space="preserve">1_/ </t>
    </r>
    <r>
      <rPr>
        <sz val="9"/>
        <color theme="1"/>
        <rFont val="Montserrat"/>
      </rPr>
      <t xml:space="preserve">La acreditación de las medidas de ahorro se refleja como una mejora de los balances de operación, primario y financiero de las entidades, por lo cual no existe una reasignación en los términos de las disposiciones previstas en la Ley Federal de Presupuesto y Responsabilidad Hacendaria y su Reglamento.
</t>
    </r>
    <r>
      <rPr>
        <vertAlign val="superscript"/>
        <sz val="9"/>
        <color theme="1"/>
        <rFont val="Montserrat"/>
      </rPr>
      <t>2_/</t>
    </r>
    <r>
      <rPr>
        <sz val="9"/>
        <color theme="1"/>
        <rFont val="Montserrat"/>
      </rPr>
      <t>Las reducciones se realizaron en las partidas: Servicios Personales.- Prestaciones establecidas por condiciones generales de trabajo o contratos colectivos de trabajo ($191,734,176), Sueldos base ($104,930,682), Aguinaldo o gratificación de fin de año ($91,002,373), Compensación garantizada ($53,685,870), Asignaciones adicionales al sueldo ($45,162,125), Aportaciones al ISSSTE ($12,342,111), Aportaciones al IMSS ($9,936,840), Cuotas para el fondo de ahorro del personal civil ($8,980,345), Aportaciones al Sistema de Ahorro para el Retiro ($8,566,149), Otras prestaciones ($8,079,825), Aportaciones al INFONAVIT ($8,024,244), Honorarios ($5,976,233), Remuneraciones al personal eventual ($5,793,767), Aportaciones al seguro de cesantía en edad avanzada y vejez ($4,242,805), Aportaciones al FOVISSSTE ($4,238,126), Primas de vacaciones y dominical ($3,874,280), Cuotas para el seguro de vida del personal civil ($2,484,276), Cuotas para el seguro colectivo de retiro ($1,051,154) y Otras partidas ($2,077,816); Gasto de Operación.- Servicios de desarrollo de aplicaciones informáticas ($88,120,062), Otros impuestos y derechos ($60,445,846), Servicios bancarios y financieros ($55,717,646), Mantenimiento y conservación de maquinaria y equipo ($32,230,630), Arrendamiento de edificios y locales ($27,510,508), Otras asesorías para la operación de programas ($24,345,215), Impuesto sobre nóminas ($18,597,004), Servicios integrales de infraestructura de cómputo ($17,105,086), Patentes, derechos de autor, regalías y otros ($15,797,853), Servicios integrales ($14,348,874), Servicios relacionados con procedimientos jurisdiccionales ($13,212,881), Arrendamiento de equipo y bienes informáticos ($9,146,258), Servicios de conducción de señales analógicas y digitales ($7,384,505), Subcontratación de servicios con terceros ($7,181,908), Servicio de energía eléctrica ($6,650,000), Servicios de mantenimiento de aplicaciones informáticas ($5,350,874), Estudios e investigaciones ($4,965,355), Servicios para capacitación a servidores públicos ($3,597,010), Viáticos en el extranjero para servidores públicos en el desempeño de comisiones y funciones oficiales ($3,307,052), Servicio de agua ($3,199,995), Pasajes aéreos nacionales para labores en campo y de supervisión ($3,101,405), Viáticos nacionales para servidores públicos en el desempeño de funciones oficiales ($2,774,059), Mantenimiento y conservación de inmuebles para la prestación de servicios administrativos ($2,308,571), Servicios de vigilancia ($2,117,135), Exposiciones ($1,998,307), Pasajes aéreos nacionales para servidores públicos de mando en el desempeño de comisiones y funciones oficiales ($1,692,711), Congresos y convenciones ($1,689,920), Pasajes aéreos internacionales para servidores públicos en el desempeño de comisiones y funciones oficiales ($1,548,878), Difusión de mensajes sobre programas y actividades gubernamentales ($1,513,284), Servicios de Internet ($1,106,387), Almacenaje, embalaje y envase ($1,000,000) y Otras partidas ($16,880,141); y, c) Gasto de Inversión.- Equipo de administración ($1,871,207), Bienes informáticos ($1,220,947) y Otras partidas ($154,899) 
Fuente: Secretaría de Hacienda y Crédito Público.</t>
    </r>
  </si>
  <si>
    <t>AHORROS OBTENIDOS POR LA APLICACIÓN DE LAS MEDIDAS DE AUSTERIDAD Y DISCIPLINA PRESUPUESTARIA
RECURSOS PROPIOS DE ENTIDADES PARAESTATALES 1_/
Enero-diciembre 2021
(Pesos)</t>
  </si>
  <si>
    <t>AHORROS OBTENIDOS POR LA APLICACIÓN DE LAS MEDIDAS DE AUSTERIDAD Y DISCIPLINA PRESUPUESTARIA
RECURSOS FISCALES
Enero-diciembre 2021
(Pesos)</t>
  </si>
  <si>
    <r>
      <rPr>
        <vertAlign val="superscript"/>
        <sz val="9"/>
        <color theme="1"/>
        <rFont val="Montserrat"/>
      </rPr>
      <t xml:space="preserve">1_/ </t>
    </r>
    <r>
      <rPr>
        <sz val="9"/>
        <color theme="1"/>
        <rFont val="Montserrat"/>
      </rPr>
      <t>Las reducciones se realizaron en: a) Servicios Personales.- en las partidas Aportaciones al ISSSTE ($70,905,065), Compensación garantizada ($58,019,183), Sueldos base ($46,632,738), Compensaciones adicionales por servicios especiales ($45,755,408), Aportaciones al seguro de cesantía en edad avanzada y vejez ($27,301,978), Asignaciones adicionales al sueldo ($16,875,273), Aguinaldo o gratificación de fin de año ($5,539,236), Aportaciones al FOVISSSTE ($4,895,536), Cuotas para el seguro de vida del personal civil ($2,106,650), Aportaciones al Sistema de Ahorro para el Retiro ($1,958,214), Primas de vacaciones y dominical ($1,420,117), Otras partidas ($484,906); b) Gasto de Operación.- en las partidas Subcontratación de servicios con terceros ($22,312,888), Congresos y convenciones ($3,552,046), Servicio de energía eléctrica ($2,838,277), Servicios de vigilancia ($2,803,455), Compensaciones por servicios de carácter social ($2,479,620), Mantenimiento y conservación de inmuebles para la prestación de servicios administrativos ($2,114,023), Otras ayudas para programas de capacitación (Ramos Autónomos) ($2,003,125), Servicios de lavandería, limpieza e higiene ($1,930,389), Servicios de conducción de señales analógicas y digitales ($1,452,250), Apoyos a la investigación científica y tecnológica de instituciones académicas y sector público ($1,081,061), Difusión de mensajes sobre programas y actividades gubernamentales ($948,907), Otras asesorías para la operación de programas ($892,998), Mantenimiento y conservación de vehículos terrestres, aéreos, marítimos, lacustres y fluviales ($670,000), Gastos de orden social ($523,110), Servicio telefónico convencional ($511,653), Otras partidas ($3,485,518); y, c) Gasto de Inversión.- en las partidas Bienes informáticos ($4,200,000) y Equipos y aparatos audiovisuales ($185,424).
Nota: La suma por partida puede no coincidir, debido al redondeo de las cifras.
Fuente: Secretaría de Hacienda y Crédito Público.</t>
    </r>
  </si>
  <si>
    <t>INGRESOS EXCEDENTES AUTORIZADOS
Enero-diciembre 2021
(Pesos)</t>
  </si>
  <si>
    <t>15 Desarrollo Agrario, Territorial y Urbano</t>
  </si>
  <si>
    <t>47 Entidades no Sectorizadas</t>
  </si>
  <si>
    <t>INGRESOS EXCEDENTES, APROVECHAMIENTOS, OTROS (1o.6.61.22.04)
Enero-diciembre 2021
(Pesos)</t>
  </si>
  <si>
    <t>INGRESOS EXCEDENTES INFORMADOS
Enero-diciembre 2021
(Pesos)</t>
  </si>
  <si>
    <r>
      <rPr>
        <b/>
        <sz val="9"/>
        <color theme="1"/>
        <rFont val="Montserrat"/>
      </rPr>
      <t xml:space="preserve">Nota: </t>
    </r>
    <r>
      <rPr>
        <sz val="9"/>
        <color theme="1"/>
        <rFont val="Montserrat"/>
      </rPr>
      <t>Los recursos que se informan, fueron autorizados para su destino de gasto, conforme al Acuerdo 01-19/2021, aprobado por la Junta de Gobierno del Conacyt en la 1a. Sesión Ordinaria de 2021, celebrada el día 10 de marzo de 2021. 
Fuente: Secretaría de Hacienda y Crédito Público.</t>
    </r>
  </si>
  <si>
    <t>EJERCICIO Y DESTINO DE LOS RECURSOS ENTREGADOS AL CONACYT  Y A LOS CENTROS PÚBLICOS DE INVESTIGACIÓN, OBTENIDOS POR CONCEPTO DE  SANCIONES ECONÓMICAS APLICADAS POR EL INSTITUTO NACIONAL ELECTORAL
Enero-diciembre 2021
(Pesos)</t>
  </si>
  <si>
    <t>IMPACTO DE LOS INCREMENTOS SALARIALES EN EL PRESUPUESTO REGULARIZABLE
Enero-diciembre de 2021
(Millones de Pesos)</t>
  </si>
  <si>
    <t>Monto otorgado
Enero-diciembre
(Pesos)</t>
  </si>
  <si>
    <t>DONATIVOS OTORGADOS
(Pesos)</t>
  </si>
  <si>
    <t>V00</t>
  </si>
  <si>
    <t>G0N</t>
  </si>
  <si>
    <t>Banco Nacional de Comercio Exterior, S.N.C.</t>
  </si>
  <si>
    <t>G1C</t>
  </si>
  <si>
    <t>Banco Nacional de Obras y Servicios Públicos, S.N.C.</t>
  </si>
  <si>
    <t>G3A</t>
  </si>
  <si>
    <t>GSA</t>
  </si>
  <si>
    <t>Agroasemex, S.A.</t>
  </si>
  <si>
    <t>HIU</t>
  </si>
  <si>
    <t>Nacional Financiera, S.N.C.</t>
  </si>
  <si>
    <t>HKA</t>
  </si>
  <si>
    <t>AFU</t>
  </si>
  <si>
    <t>I6L</t>
  </si>
  <si>
    <t>IZC</t>
  </si>
  <si>
    <t>VSS</t>
  </si>
  <si>
    <t>Diconsa, S.A. de C.V.</t>
  </si>
  <si>
    <t>J9E</t>
  </si>
  <si>
    <t>JZN</t>
  </si>
  <si>
    <t>KDH</t>
  </si>
  <si>
    <t>KDN</t>
  </si>
  <si>
    <t>Aeropuerto Internacional de la Ciudad de México, S.A. de C.V.</t>
  </si>
  <si>
    <t>K2H</t>
  </si>
  <si>
    <t>LAT</t>
  </si>
  <si>
    <t>L4J</t>
  </si>
  <si>
    <t>L5N</t>
  </si>
  <si>
    <t>L5X</t>
  </si>
  <si>
    <t>L6J</t>
  </si>
  <si>
    <t>L6W</t>
  </si>
  <si>
    <t>L9T</t>
  </si>
  <si>
    <t>MGH</t>
  </si>
  <si>
    <t>O00</t>
  </si>
  <si>
    <t>X00</t>
  </si>
  <si>
    <t>M7B</t>
  </si>
  <si>
    <t>NCE</t>
  </si>
  <si>
    <t>NCH</t>
  </si>
  <si>
    <t>NDY</t>
  </si>
  <si>
    <t>RHQ</t>
  </si>
  <si>
    <t>RJE</t>
  </si>
  <si>
    <t>VQZ</t>
  </si>
  <si>
    <t>VRW</t>
  </si>
  <si>
    <t>H00</t>
  </si>
  <si>
    <t>90A</t>
  </si>
  <si>
    <t>91K</t>
  </si>
  <si>
    <t>9ZY</t>
  </si>
  <si>
    <t>AYG</t>
  </si>
  <si>
    <t>AYI</t>
  </si>
  <si>
    <t>AYL</t>
  </si>
  <si>
    <t>AYN</t>
  </si>
  <si>
    <t>HHG</t>
  </si>
  <si>
    <t>L6U</t>
  </si>
  <si>
    <t>MHL</t>
  </si>
  <si>
    <t>Televisión Metropolitana, S.A. de C.V.</t>
  </si>
  <si>
    <t>EROGACIONES EN PARTIDAS PARA SEGURIDAD PÚBLICA Y NACIONAL
Enero-diciembre 2021
(Millones de pesos )</t>
  </si>
  <si>
    <t>ADECUACIONES PRESUPUESTARIAS SUPERIORES A 5%
Enero-diciembre 2021
(Millones de pesos)</t>
  </si>
  <si>
    <r>
      <t xml:space="preserve">Enero-dic </t>
    </r>
    <r>
      <rPr>
        <b/>
        <vertAlign val="superscript"/>
        <sz val="10"/>
        <color theme="0"/>
        <rFont val="Montserrat"/>
      </rPr>
      <t>1_/</t>
    </r>
  </si>
  <si>
    <t>INVERSIÓN FÍSICA PRESUPUESTARIA
Enero-diciembre 2021
(Millones de pesos)</t>
  </si>
  <si>
    <t>Enero-diciembre p/</t>
  </si>
  <si>
    <t>Obligaciones contractuales plurianuales cuya suspensión implique costos adicionales, incluyendo las correspondientes a la inversión pública. 1_/</t>
  </si>
  <si>
    <t>Gasto corriente aprobado para el año anterior hasta por el equivalente a un 20 por ciento con base mensual. 2_/</t>
  </si>
  <si>
    <t>Previsiones para el Fondo para la Prevención de Desastres, el Fondo de Desastres y el Fondo para Atender a la Población Rural Afectada por Contingencias Climatológicas a que se refiere el artículo 37 de la Ley Federal de Presupuesto y Responsabilidad Hacendaria. 3_/</t>
  </si>
  <si>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2021,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3_/En apego a la adopción de mecanismos presupuestarios en sustitución de fideicomisos en el marco del Decreto publicado en el Diario Oficial de la Federación el 6 de noviembre de 2020, y con fundamento en lo dispuesto en el artículo Décimo Séptimo Transitorio del Presupuesto de Egresos de la Federación para el Ejercicio Fiscal 2021, los recursos asignados al Fondo de Desastres Naturales (FONDEN) son transferidos a los ramos presupuestarios encargados de dar atención de las necesidades relacionadas con las afectaciones derivadas de la ocurrencia de desastres naturales.
Fuente: Secretaría de Hacienda y Crédito Público.</t>
  </si>
  <si>
    <t>GASTOS OBLIGATORIOS
Enero-diciembre 2021
(Pesos)</t>
  </si>
  <si>
    <t>RECURSOS PARA LA ATENCIÓN DE DESATRES NATURALES
POR SECTOR
ENERO-DICIEMBRE DE 2021
(Millones de pesos) </t>
  </si>
  <si>
    <t>AHORROS OBTENIDOS POR LA APLICACIÓN DE LAS MEDIDAS DE AUSTERIDAD Y DISCIPLINA PRESUPUESTARIA
Enero-diciembre 2021
(Pesos)</t>
  </si>
  <si>
    <t>AHORROS OBTENIDOS POR LA APLICACIÓN DE LAS MEDIDAS DE AUSTERIDAD Y DISCIPLINA PRESUPUESTARIA
PODERES LEGISLATIVO Y JUDICIAL Y LOS ENTES AUTÓNOMOS
Enero-diciembre 2021
(Pesos)</t>
  </si>
  <si>
    <t>9 Comunicaciones y Transportes</t>
  </si>
  <si>
    <t>Comisión Federal para la Protección Contra Riesgos Sanitarios</t>
  </si>
  <si>
    <t>Secciones Mexicanas de las Comisiones Internacionales de Límites y Aguas entre México y Guatemala, y entre México y Belice</t>
  </si>
  <si>
    <t>25 Previsiones y Aportaciones para los Sistemas de Educación Básica, Normal tecnológica y de Adultos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</si>
</sst>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_-* #,##0.000_-;\-* #,##0.000_-;_-* &quot;-&quot;??_-;_-@_-"/>
    <numFmt numFmtId="174" formatCode="#,##0_ ;\-#,##0\ "/>
    <numFmt numFmtId="175" formatCode="#,##0.0_ ;\-#,##0.0\ "/>
    <numFmt numFmtId="176" formatCode="0.0%"/>
  </numFmts>
  <fonts count="81">
    <font>
      <sz val="11"/>
      <color theme="1"/>
      <name val="Calibri"/>
      <family val="2"/>
      <scheme val="minor"/>
    </font>
    <font>
      <sz val="11"/>
      <color theme="1"/>
      <name val="Calibri"/>
      <family val="2"/>
      <scheme val="minor"/>
    </font>
    <font>
      <sz val="10"/>
      <name val="Arial"/>
      <family val="2"/>
    </font>
    <font>
      <sz val="10"/>
      <name val="Calibri"/>
      <family val="2"/>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sz val="11"/>
      <color theme="1"/>
      <name val="Calibri"/>
      <family val="2"/>
      <scheme val="minor"/>
    </font>
    <font>
      <sz val="10"/>
      <color theme="1"/>
      <name val="Soberana Sans Light"/>
      <family val="3"/>
    </font>
    <font>
      <sz val="9"/>
      <color theme="1"/>
      <name val="Soberana Sans Light"/>
      <family val="3"/>
    </font>
    <font>
      <sz val="11"/>
      <color theme="1"/>
      <name val="Soberana Sans Light"/>
      <family val="3"/>
    </font>
    <font>
      <b/>
      <sz val="10"/>
      <color theme="1"/>
      <name val="Montserrat Light"/>
    </font>
    <font>
      <b/>
      <sz val="14"/>
      <color theme="1"/>
      <name val="Montserrat"/>
    </font>
    <font>
      <b/>
      <sz val="11"/>
      <name val="Montserrat"/>
    </font>
    <font>
      <vertAlign val="superscript"/>
      <sz val="9"/>
      <color theme="0"/>
      <name val="Montserrat"/>
    </font>
    <font>
      <b/>
      <sz val="12"/>
      <color theme="0"/>
      <name val="Montserrat"/>
    </font>
    <font>
      <b/>
      <sz val="14"/>
      <color theme="1"/>
      <name val="Calibri"/>
      <family val="2"/>
      <scheme val="minor"/>
    </font>
    <font>
      <b/>
      <sz val="18"/>
      <color theme="1"/>
      <name val="Calibri"/>
      <family val="2"/>
      <scheme val="minor"/>
    </font>
    <font>
      <b/>
      <sz val="16"/>
      <name val="Montserrat"/>
    </font>
    <font>
      <b/>
      <sz val="16"/>
      <color theme="1"/>
      <name val="Montserrat"/>
    </font>
    <font>
      <b/>
      <sz val="14"/>
      <color theme="0"/>
      <name val="Montserrat Bold"/>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
      <patternFill patternType="solid">
        <fgColor indexed="65"/>
        <bgColor theme="0"/>
      </patternFill>
    </fill>
  </fills>
  <borders count="12">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s>
  <cellStyleXfs count="18">
    <xf numFmtId="0" fontId="0" fillId="0" borderId="0"/>
    <xf numFmtId="43" fontId="1" fillId="0" borderId="0" applyFont="0" applyFill="0" applyBorder="0" applyAlignment="0" applyProtection="0"/>
    <xf numFmtId="0" fontId="2" fillId="0" borderId="0"/>
    <xf numFmtId="0" fontId="7"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5" fillId="0" borderId="0"/>
    <xf numFmtId="0" fontId="2" fillId="0" borderId="0"/>
  </cellStyleXfs>
  <cellXfs count="547">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6" fontId="3" fillId="3" borderId="0" xfId="2" applyNumberFormat="1" applyFont="1" applyFill="1"/>
    <xf numFmtId="0" fontId="6" fillId="0" borderId="0" xfId="4" applyFont="1" applyFill="1" applyProtection="1"/>
    <xf numFmtId="0" fontId="8" fillId="0" borderId="0" xfId="4" applyFont="1" applyFill="1" applyProtection="1"/>
    <xf numFmtId="167" fontId="8" fillId="0" borderId="0" xfId="5" applyNumberFormat="1" applyFont="1" applyFill="1" applyProtection="1"/>
    <xf numFmtId="0" fontId="8" fillId="0" borderId="0" xfId="4" applyFont="1" applyFill="1" applyBorder="1" applyProtection="1"/>
    <xf numFmtId="0" fontId="10" fillId="4" borderId="0" xfId="4" applyFont="1" applyFill="1" applyBorder="1" applyAlignment="1" applyProtection="1">
      <alignment horizontal="center" vertical="center"/>
    </xf>
    <xf numFmtId="0" fontId="10" fillId="4" borderId="0" xfId="4" applyFont="1" applyFill="1" applyBorder="1" applyAlignment="1" applyProtection="1">
      <alignment horizontal="center"/>
    </xf>
    <xf numFmtId="0" fontId="10" fillId="4" borderId="0" xfId="4" applyFont="1" applyFill="1" applyBorder="1" applyAlignment="1" applyProtection="1">
      <alignment vertical="center" wrapText="1"/>
    </xf>
    <xf numFmtId="0" fontId="10" fillId="4" borderId="0" xfId="4" quotePrefix="1" applyFont="1" applyFill="1" applyBorder="1" applyAlignment="1" applyProtection="1">
      <alignment horizontal="center"/>
    </xf>
    <xf numFmtId="0" fontId="9" fillId="0" borderId="0" xfId="4" applyFont="1" applyFill="1" applyProtection="1"/>
    <xf numFmtId="0" fontId="8" fillId="0" borderId="0" xfId="4" applyFont="1" applyFill="1" applyAlignment="1" applyProtection="1"/>
    <xf numFmtId="0" fontId="8" fillId="0" borderId="0" xfId="4" applyFont="1" applyFill="1" applyBorder="1" applyAlignment="1" applyProtection="1"/>
    <xf numFmtId="0" fontId="13" fillId="7" borderId="3" xfId="11" applyFont="1" applyFill="1" applyBorder="1" applyAlignment="1">
      <alignment horizontal="center" vertical="center"/>
    </xf>
    <xf numFmtId="0" fontId="10" fillId="7" borderId="3" xfId="11" applyFont="1" applyFill="1" applyBorder="1" applyAlignment="1">
      <alignment horizontal="center" wrapText="1"/>
    </xf>
    <xf numFmtId="0" fontId="16" fillId="6" borderId="2" xfId="11" applyFont="1" applyFill="1" applyBorder="1" applyAlignment="1">
      <alignment vertical="top"/>
    </xf>
    <xf numFmtId="0" fontId="16" fillId="6" borderId="2" xfId="11" applyFont="1" applyFill="1" applyBorder="1" applyAlignment="1">
      <alignment vertical="top" wrapText="1"/>
    </xf>
    <xf numFmtId="0" fontId="16" fillId="6" borderId="2" xfId="11" applyFont="1" applyFill="1" applyBorder="1" applyAlignment="1">
      <alignment horizontal="right" vertical="top" wrapText="1"/>
    </xf>
    <xf numFmtId="0" fontId="16" fillId="0" borderId="0" xfId="0" applyFont="1"/>
    <xf numFmtId="0" fontId="13" fillId="7" borderId="2" xfId="11" applyFont="1" applyFill="1" applyBorder="1" applyAlignment="1">
      <alignment horizontal="center" vertical="center"/>
    </xf>
    <xf numFmtId="0" fontId="10" fillId="7" borderId="2" xfId="11" applyFont="1" applyFill="1" applyBorder="1" applyAlignment="1">
      <alignment horizontal="center" wrapText="1"/>
    </xf>
    <xf numFmtId="0" fontId="10" fillId="7" borderId="0" xfId="11" applyFont="1" applyFill="1" applyBorder="1" applyAlignment="1">
      <alignment horizontal="center" vertical="center"/>
    </xf>
    <xf numFmtId="0" fontId="18" fillId="0" borderId="0" xfId="0" applyFont="1" applyAlignment="1">
      <alignment horizontal="left" vertical="center"/>
    </xf>
    <xf numFmtId="0" fontId="18" fillId="0" borderId="0" xfId="6" applyFont="1"/>
    <xf numFmtId="0" fontId="20" fillId="0" borderId="0" xfId="11" applyFont="1"/>
    <xf numFmtId="43" fontId="20" fillId="0" borderId="0" xfId="10" applyFont="1" applyFill="1" applyBorder="1"/>
    <xf numFmtId="0" fontId="20" fillId="0" borderId="0" xfId="8" applyFont="1"/>
    <xf numFmtId="0" fontId="17" fillId="0" borderId="0" xfId="8" applyFont="1"/>
    <xf numFmtId="0" fontId="4" fillId="0" borderId="0" xfId="4" applyFont="1" applyFill="1" applyProtection="1"/>
    <xf numFmtId="4" fontId="4" fillId="0" borderId="0" xfId="4" applyNumberFormat="1" applyFont="1" applyFill="1" applyProtection="1"/>
    <xf numFmtId="167" fontId="4" fillId="0" borderId="0" xfId="5" applyNumberFormat="1" applyFont="1" applyFill="1" applyProtection="1"/>
    <xf numFmtId="0" fontId="16" fillId="0" borderId="4" xfId="0" applyFont="1" applyBorder="1"/>
    <xf numFmtId="0" fontId="15" fillId="6" borderId="4" xfId="3" applyFont="1" applyFill="1" applyBorder="1" applyAlignment="1">
      <alignment horizontal="center"/>
    </xf>
    <xf numFmtId="0" fontId="16" fillId="6" borderId="0" xfId="0" applyFont="1" applyFill="1" applyBorder="1" applyAlignment="1" applyProtection="1">
      <alignment horizontal="center" vertical="top"/>
      <protection locked="0"/>
    </xf>
    <xf numFmtId="0" fontId="16" fillId="6" borderId="0" xfId="0" applyFont="1" applyFill="1" applyBorder="1" applyAlignment="1" applyProtection="1">
      <alignment vertical="top"/>
      <protection locked="0"/>
    </xf>
    <xf numFmtId="0" fontId="16" fillId="6" borderId="0" xfId="0" applyFont="1" applyFill="1" applyBorder="1" applyAlignment="1">
      <alignment vertical="top"/>
    </xf>
    <xf numFmtId="3" fontId="15" fillId="6" borderId="4" xfId="0" applyNumberFormat="1" applyFont="1" applyFill="1" applyBorder="1" applyAlignment="1" applyProtection="1">
      <alignment horizontal="right" vertical="center"/>
      <protection locked="0"/>
    </xf>
    <xf numFmtId="3" fontId="16" fillId="6" borderId="0" xfId="0" applyNumberFormat="1" applyFont="1" applyFill="1" applyBorder="1" applyAlignment="1">
      <alignment vertical="top"/>
    </xf>
    <xf numFmtId="0" fontId="23" fillId="0" borderId="0" xfId="6" applyFont="1"/>
    <xf numFmtId="0" fontId="23" fillId="0" borderId="0" xfId="6" applyFont="1" applyFill="1" applyAlignment="1"/>
    <xf numFmtId="0" fontId="23" fillId="0" borderId="0" xfId="6" applyFont="1" applyAlignment="1"/>
    <xf numFmtId="0" fontId="18" fillId="0" borderId="0" xfId="0" applyFont="1" applyFill="1" applyBorder="1"/>
    <xf numFmtId="0" fontId="18" fillId="0" borderId="0" xfId="0" applyFont="1"/>
    <xf numFmtId="0" fontId="16" fillId="0" borderId="0" xfId="0" applyFont="1" applyFill="1" applyBorder="1"/>
    <xf numFmtId="0" fontId="23" fillId="0" borderId="0" xfId="6" applyFont="1" applyAlignment="1">
      <alignment vertical="top"/>
    </xf>
    <xf numFmtId="0" fontId="18" fillId="0" borderId="0" xfId="0" applyFont="1" applyFill="1" applyBorder="1" applyAlignment="1">
      <alignment vertical="top"/>
    </xf>
    <xf numFmtId="0" fontId="18" fillId="0" borderId="0" xfId="0" applyFont="1" applyAlignment="1">
      <alignment vertical="top"/>
    </xf>
    <xf numFmtId="0" fontId="6" fillId="0" borderId="4" xfId="3" applyFont="1" applyBorder="1" applyAlignment="1">
      <alignment horizontal="center" vertical="top"/>
    </xf>
    <xf numFmtId="0" fontId="6" fillId="0" borderId="4" xfId="3" applyFont="1" applyBorder="1" applyAlignment="1">
      <alignment horizontal="center" vertical="top" wrapText="1"/>
    </xf>
    <xf numFmtId="0" fontId="16" fillId="0" borderId="0" xfId="0" applyFont="1" applyFill="1" applyBorder="1" applyAlignment="1">
      <alignment vertical="top"/>
    </xf>
    <xf numFmtId="0" fontId="16" fillId="0" borderId="0" xfId="0" applyFont="1" applyAlignment="1">
      <alignment vertical="top"/>
    </xf>
    <xf numFmtId="0" fontId="13" fillId="7" borderId="3" xfId="11" applyFont="1" applyFill="1" applyBorder="1" applyAlignment="1">
      <alignment horizontal="center" vertical="top"/>
    </xf>
    <xf numFmtId="0" fontId="13" fillId="7" borderId="3" xfId="11" applyFont="1" applyFill="1" applyBorder="1" applyAlignment="1">
      <alignment horizontal="center" vertical="top" wrapText="1"/>
    </xf>
    <xf numFmtId="0" fontId="10" fillId="7" borderId="3" xfId="11" applyFont="1" applyFill="1" applyBorder="1" applyAlignment="1">
      <alignment horizontal="center" vertical="top" wrapText="1"/>
    </xf>
    <xf numFmtId="0" fontId="15" fillId="6" borderId="4" xfId="0" applyFont="1" applyFill="1" applyBorder="1" applyAlignment="1">
      <alignment horizontal="center" vertical="top" wrapText="1"/>
    </xf>
    <xf numFmtId="3" fontId="15" fillId="6" borderId="4" xfId="0" applyNumberFormat="1" applyFont="1" applyFill="1" applyBorder="1" applyAlignment="1">
      <alignment horizontal="right" vertical="top" wrapText="1"/>
    </xf>
    <xf numFmtId="0" fontId="16" fillId="6" borderId="0" xfId="0" applyFont="1" applyFill="1" applyBorder="1" applyAlignment="1">
      <alignment vertical="top" wrapText="1"/>
    </xf>
    <xf numFmtId="0" fontId="18" fillId="0" borderId="0" xfId="6" applyFont="1" applyAlignment="1">
      <alignment vertical="top"/>
    </xf>
    <xf numFmtId="0" fontId="18" fillId="0" borderId="0" xfId="0" applyFont="1" applyAlignment="1">
      <alignment vertical="top" wrapText="1"/>
    </xf>
    <xf numFmtId="0" fontId="28" fillId="0" borderId="0" xfId="6" applyFont="1" applyBorder="1" applyAlignment="1">
      <alignment horizontal="left" vertical="center" wrapText="1"/>
    </xf>
    <xf numFmtId="0" fontId="29" fillId="0" borderId="0" xfId="6" applyFont="1" applyBorder="1"/>
    <xf numFmtId="0" fontId="23" fillId="0" borderId="0" xfId="8" applyFont="1"/>
    <xf numFmtId="0" fontId="5" fillId="0" borderId="4" xfId="8" applyFont="1" applyFill="1" applyBorder="1" applyAlignment="1">
      <alignment horizontal="left" vertical="center" wrapText="1"/>
    </xf>
    <xf numFmtId="0" fontId="5" fillId="0" borderId="4" xfId="8" applyFont="1" applyFill="1" applyBorder="1" applyAlignment="1">
      <alignment horizontal="left" vertical="center"/>
    </xf>
    <xf numFmtId="0" fontId="16" fillId="0" borderId="2" xfId="8" applyFont="1" applyBorder="1" applyAlignment="1">
      <alignment horizontal="center" vertical="center" wrapText="1"/>
    </xf>
    <xf numFmtId="0" fontId="6" fillId="0" borderId="2" xfId="9" applyFont="1" applyBorder="1" applyAlignment="1">
      <alignment horizontal="center"/>
    </xf>
    <xf numFmtId="168" fontId="15" fillId="6" borderId="0" xfId="8" applyNumberFormat="1" applyFont="1" applyFill="1" applyBorder="1" applyAlignment="1">
      <alignment horizontal="center" vertical="top" wrapText="1"/>
    </xf>
    <xf numFmtId="0" fontId="15" fillId="6" borderId="0" xfId="8" applyFont="1" applyFill="1" applyBorder="1" applyAlignment="1">
      <alignment vertical="top" wrapText="1"/>
    </xf>
    <xf numFmtId="3" fontId="15" fillId="6" borderId="0" xfId="10" applyNumberFormat="1" applyFont="1" applyFill="1" applyBorder="1" applyAlignment="1">
      <alignment vertical="top"/>
    </xf>
    <xf numFmtId="0" fontId="15" fillId="6" borderId="0" xfId="8"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5" fillId="6" borderId="2" xfId="8" applyFont="1" applyFill="1" applyBorder="1" applyAlignment="1">
      <alignment horizontal="center" vertical="top" wrapText="1"/>
    </xf>
    <xf numFmtId="0" fontId="15" fillId="6" borderId="2" xfId="8" applyFont="1" applyFill="1" applyBorder="1" applyAlignment="1">
      <alignment vertical="top" wrapText="1"/>
    </xf>
    <xf numFmtId="169" fontId="15" fillId="6" borderId="2" xfId="8" applyNumberFormat="1" applyFont="1" applyFill="1" applyBorder="1" applyAlignment="1">
      <alignment vertical="top" wrapText="1"/>
    </xf>
    <xf numFmtId="0" fontId="30" fillId="0" borderId="0" xfId="6" applyFont="1" applyFill="1" applyBorder="1" applyAlignment="1">
      <alignment vertical="center" wrapText="1"/>
    </xf>
    <xf numFmtId="0" fontId="24" fillId="0" borderId="0" xfId="6" applyFont="1" applyFill="1" applyBorder="1" applyAlignment="1">
      <alignment horizontal="left" vertical="center" wrapText="1"/>
    </xf>
    <xf numFmtId="0" fontId="18" fillId="0" borderId="0" xfId="7" applyFont="1"/>
    <xf numFmtId="0" fontId="25" fillId="0" borderId="0" xfId="7" applyFont="1" applyFill="1" applyBorder="1" applyAlignment="1">
      <alignment vertical="center"/>
    </xf>
    <xf numFmtId="0" fontId="18" fillId="0" borderId="0" xfId="7" applyFont="1" applyFill="1" applyBorder="1"/>
    <xf numFmtId="0" fontId="16" fillId="0" borderId="0" xfId="0" applyFont="1" applyFill="1"/>
    <xf numFmtId="0" fontId="18" fillId="0" borderId="0" xfId="6" applyFont="1" applyFill="1"/>
    <xf numFmtId="0" fontId="10" fillId="0" borderId="4" xfId="0" applyFont="1" applyFill="1" applyBorder="1" applyAlignment="1">
      <alignment vertical="center" wrapText="1"/>
    </xf>
    <xf numFmtId="0" fontId="16" fillId="0" borderId="0" xfId="6" applyFont="1"/>
    <xf numFmtId="0" fontId="5" fillId="0" borderId="2" xfId="6" applyFont="1" applyBorder="1" applyAlignment="1">
      <alignment horizontal="left" vertical="center"/>
    </xf>
    <xf numFmtId="0" fontId="6" fillId="0" borderId="2" xfId="6" applyFont="1" applyBorder="1" applyAlignment="1">
      <alignment horizontal="center" vertical="center"/>
    </xf>
    <xf numFmtId="0" fontId="5" fillId="0" borderId="2" xfId="6" applyFont="1" applyBorder="1" applyAlignment="1">
      <alignment horizontal="center" vertical="center"/>
    </xf>
    <xf numFmtId="0" fontId="5" fillId="0" borderId="3" xfId="6" applyFont="1" applyBorder="1" applyAlignment="1">
      <alignment horizontal="left" vertical="center"/>
    </xf>
    <xf numFmtId="0" fontId="6" fillId="0" borderId="3" xfId="6" applyFont="1" applyBorder="1" applyAlignment="1">
      <alignment horizontal="center" vertical="center"/>
    </xf>
    <xf numFmtId="0" fontId="5" fillId="0" borderId="3" xfId="6" applyFont="1" applyBorder="1" applyAlignment="1">
      <alignment horizontal="center" vertical="center"/>
    </xf>
    <xf numFmtId="168" fontId="16" fillId="6" borderId="0" xfId="6" applyNumberFormat="1" applyFont="1" applyFill="1" applyBorder="1" applyAlignment="1">
      <alignment horizontal="center" vertical="top"/>
    </xf>
    <xf numFmtId="168" fontId="16" fillId="6" borderId="0" xfId="6" applyNumberFormat="1" applyFont="1" applyFill="1" applyBorder="1" applyAlignment="1">
      <alignment horizontal="left" vertical="top" wrapText="1"/>
    </xf>
    <xf numFmtId="0" fontId="4" fillId="2" borderId="4" xfId="0" applyFont="1" applyFill="1" applyBorder="1" applyAlignment="1">
      <alignment wrapText="1"/>
    </xf>
    <xf numFmtId="0" fontId="6" fillId="3" borderId="2" xfId="2" applyFont="1" applyFill="1" applyBorder="1"/>
    <xf numFmtId="0" fontId="6" fillId="3" borderId="3" xfId="2" applyFont="1" applyFill="1" applyBorder="1"/>
    <xf numFmtId="0" fontId="10" fillId="4" borderId="0" xfId="0" applyFont="1" applyFill="1" applyBorder="1" applyAlignment="1">
      <alignment vertical="center"/>
    </xf>
    <xf numFmtId="0" fontId="10" fillId="4" borderId="0" xfId="0" applyFont="1" applyFill="1" applyBorder="1"/>
    <xf numFmtId="164" fontId="10" fillId="4" borderId="0" xfId="0" applyNumberFormat="1" applyFont="1" applyFill="1" applyBorder="1" applyAlignment="1">
      <alignment horizontal="center" vertical="center"/>
    </xf>
    <xf numFmtId="0" fontId="10" fillId="4" borderId="0" xfId="0" applyFont="1" applyFill="1" applyBorder="1" applyAlignment="1">
      <alignment horizontal="center" vertical="center"/>
    </xf>
    <xf numFmtId="0" fontId="5" fillId="6" borderId="0" xfId="2" applyFont="1" applyFill="1" applyBorder="1"/>
    <xf numFmtId="0" fontId="6" fillId="6" borderId="0" xfId="2" applyFont="1" applyFill="1" applyBorder="1"/>
    <xf numFmtId="0" fontId="6" fillId="6" borderId="0" xfId="2" applyFont="1" applyFill="1" applyBorder="1" applyAlignment="1">
      <alignment horizontal="left" indent="1"/>
    </xf>
    <xf numFmtId="164" fontId="6" fillId="6" borderId="0" xfId="2" applyNumberFormat="1" applyFont="1" applyFill="1" applyBorder="1"/>
    <xf numFmtId="0" fontId="6" fillId="6" borderId="2" xfId="2" applyFont="1" applyFill="1" applyBorder="1" applyAlignment="1">
      <alignment horizontal="left" indent="1"/>
    </xf>
    <xf numFmtId="164" fontId="6" fillId="6" borderId="2" xfId="2" applyNumberFormat="1" applyFont="1" applyFill="1" applyBorder="1"/>
    <xf numFmtId="0" fontId="20" fillId="0" borderId="0" xfId="0" applyFont="1" applyAlignment="1">
      <alignment horizontal="left" vertical="center"/>
    </xf>
    <xf numFmtId="0" fontId="20" fillId="0" borderId="0" xfId="7" applyFont="1"/>
    <xf numFmtId="0" fontId="37" fillId="0" borderId="0" xfId="7" applyFont="1" applyFill="1" applyBorder="1" applyAlignment="1">
      <alignment vertical="center"/>
    </xf>
    <xf numFmtId="0" fontId="20" fillId="0" borderId="0" xfId="7" applyFont="1" applyFill="1" applyBorder="1"/>
    <xf numFmtId="0" fontId="14" fillId="0" borderId="0" xfId="0" applyFont="1" applyFill="1" applyBorder="1"/>
    <xf numFmtId="0" fontId="14" fillId="0" borderId="0" xfId="0" applyFont="1"/>
    <xf numFmtId="0" fontId="20" fillId="0" borderId="0" xfId="7" applyFont="1" applyFill="1"/>
    <xf numFmtId="0" fontId="39" fillId="0" borderId="0" xfId="0" applyFont="1" applyFill="1" applyBorder="1"/>
    <xf numFmtId="0" fontId="39" fillId="0" borderId="0" xfId="0" applyFont="1" applyFill="1" applyBorder="1" applyAlignment="1">
      <alignment wrapText="1"/>
    </xf>
    <xf numFmtId="0" fontId="14" fillId="0" borderId="0" xfId="0" applyFont="1" applyFill="1"/>
    <xf numFmtId="0" fontId="20" fillId="0" borderId="0" xfId="6" applyFont="1"/>
    <xf numFmtId="0" fontId="20" fillId="0" borderId="0" xfId="6" applyFont="1" applyFill="1"/>
    <xf numFmtId="0" fontId="14" fillId="0" borderId="0" xfId="6" applyFont="1"/>
    <xf numFmtId="0" fontId="16" fillId="0" borderId="0" xfId="6" applyFont="1" applyBorder="1" applyAlignment="1">
      <alignment vertical="top"/>
    </xf>
    <xf numFmtId="0" fontId="5" fillId="6" borderId="0" xfId="6" applyFont="1" applyFill="1" applyBorder="1" applyAlignment="1">
      <alignment vertical="top"/>
    </xf>
    <xf numFmtId="170" fontId="5" fillId="6" borderId="0" xfId="6" applyNumberFormat="1" applyFont="1" applyFill="1" applyBorder="1" applyAlignment="1">
      <alignment vertical="top"/>
    </xf>
    <xf numFmtId="170" fontId="5" fillId="6" borderId="0" xfId="6" applyNumberFormat="1" applyFont="1" applyFill="1" applyBorder="1" applyAlignment="1">
      <alignment horizontal="right" vertical="top"/>
    </xf>
    <xf numFmtId="0" fontId="16" fillId="6" borderId="0" xfId="6" applyFont="1" applyFill="1" applyBorder="1" applyAlignment="1">
      <alignment vertical="top"/>
    </xf>
    <xf numFmtId="164" fontId="16" fillId="0" borderId="0" xfId="6" applyNumberFormat="1" applyFont="1" applyBorder="1" applyAlignment="1">
      <alignment vertical="top"/>
    </xf>
    <xf numFmtId="168" fontId="16" fillId="6" borderId="0" xfId="6" applyNumberFormat="1" applyFont="1" applyFill="1" applyBorder="1" applyAlignment="1">
      <alignment horizontal="justify" vertical="top" wrapText="1"/>
    </xf>
    <xf numFmtId="170" fontId="16" fillId="6" borderId="0" xfId="6" applyNumberFormat="1" applyFont="1" applyFill="1" applyBorder="1" applyAlignment="1">
      <alignment vertical="top"/>
    </xf>
    <xf numFmtId="170" fontId="16" fillId="6" borderId="0" xfId="6" applyNumberFormat="1" applyFont="1" applyFill="1" applyBorder="1" applyAlignment="1">
      <alignment horizontal="right" vertical="top"/>
    </xf>
    <xf numFmtId="0" fontId="16" fillId="6" borderId="2" xfId="6" applyFont="1" applyFill="1" applyBorder="1" applyAlignment="1">
      <alignment vertical="top"/>
    </xf>
    <xf numFmtId="170" fontId="16" fillId="6" borderId="2" xfId="6" applyNumberFormat="1" applyFont="1" applyFill="1" applyBorder="1" applyAlignment="1">
      <alignment vertical="top"/>
    </xf>
    <xf numFmtId="0" fontId="41" fillId="0" borderId="0" xfId="6" applyFont="1"/>
    <xf numFmtId="0" fontId="43" fillId="0" borderId="0" xfId="6" applyFont="1" applyBorder="1" applyAlignment="1">
      <alignment vertical="center" wrapText="1"/>
    </xf>
    <xf numFmtId="0" fontId="44" fillId="0" borderId="0" xfId="6" applyFont="1" applyBorder="1"/>
    <xf numFmtId="0" fontId="15" fillId="0" borderId="0" xfId="6" applyFont="1" applyBorder="1" applyAlignment="1">
      <alignment horizontal="left" vertical="center" wrapText="1"/>
    </xf>
    <xf numFmtId="0" fontId="42" fillId="0" borderId="0" xfId="6" applyFont="1" applyBorder="1" applyAlignment="1">
      <alignment horizontal="left" vertical="center" wrapText="1"/>
    </xf>
    <xf numFmtId="0" fontId="46" fillId="0" borderId="0" xfId="16" applyFont="1" applyAlignment="1">
      <alignment vertical="top"/>
    </xf>
    <xf numFmtId="0" fontId="47" fillId="0" borderId="0" xfId="16" applyFont="1" applyAlignment="1">
      <alignment vertical="top"/>
    </xf>
    <xf numFmtId="0" fontId="46" fillId="0" borderId="0" xfId="0" applyFont="1" applyAlignment="1">
      <alignment vertical="top"/>
    </xf>
    <xf numFmtId="0" fontId="46" fillId="0" borderId="0" xfId="0" applyFont="1" applyFill="1" applyBorder="1" applyAlignment="1">
      <alignment vertical="top"/>
    </xf>
    <xf numFmtId="0" fontId="11" fillId="4" borderId="0" xfId="16" applyFont="1" applyFill="1" applyBorder="1" applyAlignment="1">
      <alignment vertical="top"/>
    </xf>
    <xf numFmtId="0" fontId="46" fillId="0" borderId="0" xfId="0" applyFont="1" applyFill="1" applyBorder="1" applyAlignment="1">
      <alignment horizontal="right" vertical="top" wrapText="1"/>
    </xf>
    <xf numFmtId="0" fontId="15" fillId="0" borderId="0" xfId="16" applyFont="1" applyAlignment="1">
      <alignment horizontal="left" vertical="top" wrapText="1"/>
    </xf>
    <xf numFmtId="0" fontId="16" fillId="0" borderId="0" xfId="16" applyFont="1" applyAlignment="1">
      <alignment horizontal="left" vertical="top" wrapText="1"/>
    </xf>
    <xf numFmtId="164" fontId="15" fillId="0" borderId="0" xfId="16" applyNumberFormat="1" applyFont="1" applyAlignment="1">
      <alignment horizontal="right" vertical="top"/>
    </xf>
    <xf numFmtId="0" fontId="17" fillId="0" borderId="0" xfId="16" applyFont="1" applyAlignment="1">
      <alignment vertical="top"/>
    </xf>
    <xf numFmtId="168" fontId="47" fillId="0" borderId="0" xfId="16" applyNumberFormat="1" applyFont="1" applyAlignment="1">
      <alignment vertical="top"/>
    </xf>
    <xf numFmtId="0" fontId="23" fillId="0" borderId="0" xfId="16" applyFont="1" applyAlignment="1">
      <alignment vertical="top"/>
    </xf>
    <xf numFmtId="0" fontId="26" fillId="0" borderId="0" xfId="3" applyFont="1" applyBorder="1" applyAlignment="1">
      <alignment vertical="center" wrapText="1"/>
    </xf>
    <xf numFmtId="0" fontId="10" fillId="4" borderId="0" xfId="16" applyFont="1" applyFill="1" applyBorder="1" applyAlignment="1">
      <alignment horizontal="center" vertical="center"/>
    </xf>
    <xf numFmtId="0" fontId="10" fillId="4" borderId="0" xfId="16" applyFont="1" applyFill="1" applyBorder="1" applyAlignment="1">
      <alignment horizontal="right" vertical="center"/>
    </xf>
    <xf numFmtId="0" fontId="17" fillId="0" borderId="4" xfId="0" applyFont="1" applyBorder="1" applyAlignment="1">
      <alignment horizontal="left" wrapText="1"/>
    </xf>
    <xf numFmtId="0" fontId="5" fillId="0" borderId="4" xfId="0" quotePrefix="1" applyFont="1" applyFill="1" applyBorder="1" applyAlignment="1">
      <alignment vertical="top"/>
    </xf>
    <xf numFmtId="0" fontId="17" fillId="0" borderId="2" xfId="0" applyFont="1" applyBorder="1" applyAlignment="1">
      <alignment horizontal="left" wrapText="1"/>
    </xf>
    <xf numFmtId="0" fontId="17" fillId="0" borderId="3" xfId="0" applyFont="1" applyBorder="1" applyAlignment="1">
      <alignment horizontal="left" wrapText="1"/>
    </xf>
    <xf numFmtId="0" fontId="23" fillId="0" borderId="2" xfId="16" applyFont="1" applyBorder="1" applyAlignment="1">
      <alignment vertical="top"/>
    </xf>
    <xf numFmtId="164" fontId="23" fillId="0" borderId="2" xfId="16" applyNumberFormat="1" applyFont="1" applyBorder="1" applyAlignment="1">
      <alignment vertical="top"/>
    </xf>
    <xf numFmtId="0" fontId="0" fillId="0" borderId="0" xfId="0" applyAlignment="1">
      <alignment vertical="top"/>
    </xf>
    <xf numFmtId="0" fontId="17" fillId="0" borderId="0" xfId="0" applyFont="1" applyAlignment="1">
      <alignment vertical="top"/>
    </xf>
    <xf numFmtId="0" fontId="0" fillId="0" borderId="0" xfId="0" applyAlignment="1">
      <alignment vertical="top" wrapText="1"/>
    </xf>
    <xf numFmtId="0" fontId="10" fillId="4" borderId="0" xfId="16" applyFont="1" applyFill="1" applyBorder="1" applyAlignment="1">
      <alignment horizontal="center" vertical="top"/>
    </xf>
    <xf numFmtId="0" fontId="48" fillId="0" borderId="0" xfId="0" applyFont="1" applyAlignment="1">
      <alignment vertical="top"/>
    </xf>
    <xf numFmtId="0" fontId="25" fillId="0" borderId="0" xfId="6" applyFont="1" applyFill="1" applyBorder="1" applyAlignment="1">
      <alignment vertical="center" wrapText="1"/>
    </xf>
    <xf numFmtId="0" fontId="31" fillId="0" borderId="4" xfId="17" quotePrefix="1" applyFont="1" applyFill="1" applyBorder="1" applyAlignment="1">
      <alignment horizontal="left" wrapText="1"/>
    </xf>
    <xf numFmtId="0" fontId="31" fillId="0" borderId="4" xfId="17" quotePrefix="1" applyFont="1" applyFill="1" applyBorder="1" applyAlignment="1">
      <alignment horizontal="left"/>
    </xf>
    <xf numFmtId="0" fontId="10" fillId="4" borderId="0" xfId="6" applyFont="1" applyFill="1" applyBorder="1" applyAlignment="1">
      <alignment horizontal="center"/>
    </xf>
    <xf numFmtId="0" fontId="10" fillId="4" borderId="0" xfId="6" quotePrefix="1" applyFont="1" applyFill="1" applyBorder="1" applyAlignment="1">
      <alignment horizontal="center" vertical="center" wrapText="1"/>
    </xf>
    <xf numFmtId="0" fontId="10" fillId="4" borderId="0" xfId="6" applyFont="1" applyFill="1" applyBorder="1" applyAlignment="1">
      <alignment horizontal="right" vertical="center"/>
    </xf>
    <xf numFmtId="0" fontId="16" fillId="0" borderId="2" xfId="6" applyFont="1" applyBorder="1" applyAlignment="1">
      <alignment horizontal="center" vertical="center"/>
    </xf>
    <xf numFmtId="0" fontId="16" fillId="0" borderId="2" xfId="6" applyFont="1" applyBorder="1" applyAlignment="1">
      <alignment horizontal="right" vertical="center"/>
    </xf>
    <xf numFmtId="0" fontId="16" fillId="0" borderId="2" xfId="6" quotePrefix="1" applyFont="1" applyBorder="1" applyAlignment="1">
      <alignment horizontal="center" vertical="center" wrapText="1"/>
    </xf>
    <xf numFmtId="0" fontId="16" fillId="0" borderId="3" xfId="6" applyFont="1" applyBorder="1" applyAlignment="1">
      <alignment horizontal="center" vertical="center"/>
    </xf>
    <xf numFmtId="0" fontId="16" fillId="0" borderId="3" xfId="6" applyFont="1" applyBorder="1" applyAlignment="1">
      <alignment horizontal="right" vertical="center"/>
    </xf>
    <xf numFmtId="0" fontId="16" fillId="0" borderId="3" xfId="6" quotePrefix="1" applyFont="1" applyBorder="1" applyAlignment="1">
      <alignment horizontal="center" vertical="center" wrapText="1"/>
    </xf>
    <xf numFmtId="0" fontId="5" fillId="6" borderId="0" xfId="6" applyFont="1" applyFill="1" applyAlignment="1">
      <alignment horizontal="left" vertical="top"/>
    </xf>
    <xf numFmtId="164" fontId="5" fillId="6" borderId="0" xfId="6" applyNumberFormat="1" applyFont="1" applyFill="1" applyAlignment="1">
      <alignment vertical="top"/>
    </xf>
    <xf numFmtId="0" fontId="16" fillId="6" borderId="0" xfId="6" quotePrefix="1" applyFont="1" applyFill="1" applyAlignment="1">
      <alignment horizontal="left" indent="1"/>
    </xf>
    <xf numFmtId="164" fontId="16" fillId="6" borderId="0" xfId="6" applyNumberFormat="1" applyFont="1" applyFill="1"/>
    <xf numFmtId="0" fontId="17" fillId="0" borderId="2" xfId="6" quotePrefix="1" applyFont="1" applyBorder="1" applyAlignment="1">
      <alignment horizontal="left" indent="2"/>
    </xf>
    <xf numFmtId="164" fontId="17" fillId="0" borderId="2" xfId="6" applyNumberFormat="1" applyFont="1" applyBorder="1"/>
    <xf numFmtId="0" fontId="17" fillId="0" borderId="0" xfId="6" applyFont="1"/>
    <xf numFmtId="0" fontId="50" fillId="0" borderId="0" xfId="6" quotePrefix="1" applyFont="1" applyAlignment="1">
      <alignment horizontal="left"/>
    </xf>
    <xf numFmtId="164" fontId="50" fillId="0" borderId="0" xfId="6" applyNumberFormat="1" applyFont="1"/>
    <xf numFmtId="164" fontId="50" fillId="0" borderId="0" xfId="6" applyNumberFormat="1" applyFont="1" applyBorder="1"/>
    <xf numFmtId="0" fontId="50" fillId="0" borderId="0" xfId="6" quotePrefix="1" applyFont="1" applyAlignment="1">
      <alignment horizontal="left" indent="1"/>
    </xf>
    <xf numFmtId="0" fontId="15" fillId="0" borderId="0" xfId="0" applyFont="1" applyAlignment="1">
      <alignment vertical="top"/>
    </xf>
    <xf numFmtId="0" fontId="10" fillId="4" borderId="0" xfId="6" applyFont="1" applyFill="1" applyBorder="1" applyAlignment="1">
      <alignment horizontal="center" vertical="center" wrapText="1"/>
    </xf>
    <xf numFmtId="0" fontId="17" fillId="6" borderId="0" xfId="0" applyFont="1" applyFill="1" applyAlignment="1">
      <alignment vertical="top"/>
    </xf>
    <xf numFmtId="0" fontId="55" fillId="6" borderId="0" xfId="0" applyFont="1" applyFill="1" applyAlignment="1">
      <alignment vertical="center"/>
    </xf>
    <xf numFmtId="0" fontId="17" fillId="6" borderId="0" xfId="0" applyFont="1" applyFill="1" applyAlignment="1">
      <alignment vertical="top" wrapText="1"/>
    </xf>
    <xf numFmtId="0" fontId="17" fillId="6" borderId="0" xfId="0" applyFont="1" applyFill="1" applyAlignment="1">
      <alignment horizontal="left" vertical="top" wrapText="1"/>
    </xf>
    <xf numFmtId="3" fontId="55" fillId="6" borderId="0" xfId="0" applyNumberFormat="1" applyFont="1" applyFill="1" applyAlignment="1">
      <alignment vertical="top"/>
    </xf>
    <xf numFmtId="3" fontId="17" fillId="0" borderId="0" xfId="0" applyNumberFormat="1" applyFont="1"/>
    <xf numFmtId="0" fontId="56" fillId="0" borderId="0" xfId="0" applyFont="1"/>
    <xf numFmtId="0" fontId="55" fillId="6" borderId="0" xfId="0" applyFont="1" applyFill="1" applyAlignment="1">
      <alignment vertical="top"/>
    </xf>
    <xf numFmtId="0" fontId="17" fillId="0" borderId="0" xfId="0" applyFont="1"/>
    <xf numFmtId="0" fontId="57" fillId="6" borderId="0" xfId="0" applyFont="1" applyFill="1" applyAlignment="1">
      <alignment vertical="top" wrapText="1"/>
    </xf>
    <xf numFmtId="0" fontId="57" fillId="6" borderId="0" xfId="0" applyFont="1" applyFill="1" applyAlignment="1">
      <alignment horizontal="justify" vertical="top" wrapText="1"/>
    </xf>
    <xf numFmtId="0" fontId="17" fillId="6" borderId="0" xfId="0" applyFont="1" applyFill="1" applyAlignment="1">
      <alignment horizontal="center" vertical="top" wrapText="1"/>
    </xf>
    <xf numFmtId="3" fontId="17" fillId="6" borderId="0" xfId="0" applyNumberFormat="1" applyFont="1" applyFill="1" applyAlignment="1">
      <alignment vertical="top"/>
    </xf>
    <xf numFmtId="0" fontId="58" fillId="0" borderId="0" xfId="0" applyFont="1"/>
    <xf numFmtId="3" fontId="56" fillId="0" borderId="0" xfId="0" applyNumberFormat="1" applyFont="1"/>
    <xf numFmtId="0" fontId="17" fillId="0" borderId="0" xfId="0" applyFont="1" applyFill="1"/>
    <xf numFmtId="0" fontId="17" fillId="0" borderId="0" xfId="0" applyFont="1" applyFill="1" applyAlignment="1">
      <alignment horizontal="left" vertical="top" wrapText="1"/>
    </xf>
    <xf numFmtId="0" fontId="59" fillId="0" borderId="0" xfId="0" applyFont="1"/>
    <xf numFmtId="0" fontId="59" fillId="0" borderId="0" xfId="0" applyFont="1" applyAlignment="1">
      <alignment horizontal="left" vertical="top" wrapText="1"/>
    </xf>
    <xf numFmtId="0" fontId="0" fillId="0" borderId="0" xfId="0" applyAlignment="1">
      <alignment horizontal="left" vertical="top" wrapText="1"/>
    </xf>
    <xf numFmtId="3" fontId="16" fillId="0" borderId="2" xfId="0" applyNumberFormat="1" applyFont="1" applyBorder="1" applyAlignment="1">
      <alignment horizontal="center" vertical="center" wrapText="1"/>
    </xf>
    <xf numFmtId="0" fontId="0" fillId="0" borderId="0" xfId="0" applyFill="1"/>
    <xf numFmtId="0" fontId="9" fillId="6" borderId="0" xfId="0" applyFont="1" applyFill="1" applyBorder="1" applyAlignment="1">
      <alignment horizontal="center" vertical="top" wrapText="1"/>
    </xf>
    <xf numFmtId="0" fontId="55" fillId="6" borderId="0" xfId="0" applyFont="1" applyFill="1" applyBorder="1" applyAlignment="1">
      <alignment vertical="top" wrapText="1"/>
    </xf>
    <xf numFmtId="3" fontId="55" fillId="6" borderId="0" xfId="0" applyNumberFormat="1" applyFont="1" applyFill="1" applyBorder="1" applyAlignment="1">
      <alignment vertical="top" wrapText="1"/>
    </xf>
    <xf numFmtId="0" fontId="59" fillId="0" borderId="0" xfId="0" applyFont="1" applyFill="1" applyBorder="1"/>
    <xf numFmtId="0" fontId="0" fillId="0" borderId="0" xfId="0" applyFill="1" applyBorder="1"/>
    <xf numFmtId="0" fontId="57" fillId="6" borderId="0" xfId="0" applyFont="1" applyFill="1" applyAlignment="1">
      <alignment vertical="center" wrapText="1"/>
    </xf>
    <xf numFmtId="0" fontId="17" fillId="6" borderId="7" xfId="0" applyFont="1" applyFill="1" applyBorder="1"/>
    <xf numFmtId="0" fontId="55" fillId="6" borderId="7" xfId="0" applyFont="1" applyFill="1" applyBorder="1" applyAlignment="1">
      <alignment horizontal="left" vertical="top" wrapText="1" indent="2"/>
    </xf>
    <xf numFmtId="0" fontId="57" fillId="6" borderId="7" xfId="0" applyFont="1" applyFill="1" applyBorder="1" applyAlignment="1">
      <alignment vertical="center" wrapText="1"/>
    </xf>
    <xf numFmtId="3" fontId="17" fillId="6" borderId="7" xfId="0" applyNumberFormat="1" applyFont="1" applyFill="1" applyBorder="1" applyAlignment="1">
      <alignment vertical="top"/>
    </xf>
    <xf numFmtId="0" fontId="17" fillId="0" borderId="0" xfId="0" applyFont="1" applyAlignment="1">
      <alignment wrapText="1"/>
    </xf>
    <xf numFmtId="0" fontId="56" fillId="0" borderId="0" xfId="0" applyFont="1" applyAlignment="1">
      <alignment wrapText="1"/>
    </xf>
    <xf numFmtId="0" fontId="59" fillId="0" borderId="0" xfId="0" applyFont="1" applyAlignment="1">
      <alignment wrapText="1"/>
    </xf>
    <xf numFmtId="3" fontId="59" fillId="0" borderId="0" xfId="0" applyNumberFormat="1" applyFont="1"/>
    <xf numFmtId="0" fontId="0" fillId="0" borderId="0" xfId="0" applyFont="1" applyAlignment="1">
      <alignment wrapText="1"/>
    </xf>
    <xf numFmtId="3" fontId="0" fillId="0" borderId="0" xfId="0" applyNumberFormat="1" applyFont="1"/>
    <xf numFmtId="3" fontId="15" fillId="6" borderId="0" xfId="8" applyNumberFormat="1" applyFont="1" applyFill="1" applyAlignment="1">
      <alignment vertical="top"/>
    </xf>
    <xf numFmtId="168" fontId="15" fillId="6" borderId="0" xfId="8" applyNumberFormat="1" applyFont="1" applyFill="1" applyAlignment="1">
      <alignment horizontal="center" vertical="top"/>
    </xf>
    <xf numFmtId="168" fontId="15" fillId="6" borderId="0" xfId="8" applyNumberFormat="1" applyFont="1" applyFill="1" applyAlignment="1">
      <alignment horizontal="justify" vertical="top" wrapText="1"/>
    </xf>
    <xf numFmtId="168" fontId="16" fillId="6" borderId="0" xfId="8" applyNumberFormat="1" applyFont="1" applyFill="1" applyAlignment="1">
      <alignment horizontal="center" vertical="top"/>
    </xf>
    <xf numFmtId="168" fontId="16" fillId="6" borderId="0" xfId="8" applyNumberFormat="1" applyFont="1" applyFill="1" applyAlignment="1">
      <alignment horizontal="left" vertical="top" wrapText="1" indent="1"/>
    </xf>
    <xf numFmtId="3" fontId="16" fillId="6" borderId="0" xfId="8" applyNumberFormat="1" applyFont="1" applyFill="1" applyAlignment="1">
      <alignment vertical="top"/>
    </xf>
    <xf numFmtId="168" fontId="15" fillId="6" borderId="0" xfId="8" applyNumberFormat="1" applyFont="1" applyFill="1" applyBorder="1" applyAlignment="1">
      <alignment horizontal="center" vertical="top"/>
    </xf>
    <xf numFmtId="168" fontId="15" fillId="6" borderId="0" xfId="8" applyNumberFormat="1" applyFont="1" applyFill="1" applyBorder="1" applyAlignment="1">
      <alignment horizontal="justify" vertical="top" wrapText="1"/>
    </xf>
    <xf numFmtId="3" fontId="15" fillId="6" borderId="0" xfId="8" applyNumberFormat="1" applyFont="1" applyFill="1" applyBorder="1" applyAlignment="1">
      <alignment vertical="top"/>
    </xf>
    <xf numFmtId="168" fontId="15" fillId="6" borderId="2" xfId="8" applyNumberFormat="1" applyFont="1" applyFill="1" applyBorder="1" applyAlignment="1">
      <alignment horizontal="center" vertical="top"/>
    </xf>
    <xf numFmtId="168" fontId="15" fillId="6" borderId="2" xfId="8" applyNumberFormat="1" applyFont="1" applyFill="1" applyBorder="1" applyAlignment="1">
      <alignment horizontal="justify" vertical="top" wrapText="1"/>
    </xf>
    <xf numFmtId="3" fontId="15" fillId="6" borderId="2" xfId="8" applyNumberFormat="1" applyFont="1" applyFill="1" applyBorder="1" applyAlignment="1">
      <alignment vertical="top"/>
    </xf>
    <xf numFmtId="172" fontId="50" fillId="0" borderId="0" xfId="6" applyNumberFormat="1" applyFont="1"/>
    <xf numFmtId="0" fontId="16" fillId="0" borderId="0" xfId="0" applyFont="1" applyAlignment="1">
      <alignment vertical="top" wrapText="1"/>
    </xf>
    <xf numFmtId="165" fontId="16" fillId="0" borderId="0" xfId="1" applyNumberFormat="1" applyFont="1" applyFill="1" applyBorder="1" applyAlignment="1">
      <alignment vertical="top"/>
    </xf>
    <xf numFmtId="0" fontId="25" fillId="0" borderId="0" xfId="6" applyFont="1" applyFill="1" applyBorder="1" applyAlignment="1">
      <alignment vertical="top" wrapText="1"/>
    </xf>
    <xf numFmtId="0" fontId="10" fillId="4" borderId="0" xfId="6" applyFont="1" applyFill="1" applyBorder="1" applyAlignment="1">
      <alignment horizontal="center" vertical="center"/>
    </xf>
    <xf numFmtId="0" fontId="10" fillId="4" borderId="0" xfId="6" applyFont="1" applyFill="1" applyBorder="1" applyAlignment="1">
      <alignment horizontal="center" vertical="center" wrapText="1"/>
    </xf>
    <xf numFmtId="0" fontId="55" fillId="6" borderId="0" xfId="0" applyFont="1" applyFill="1" applyAlignment="1">
      <alignment horizontal="center" vertical="top"/>
    </xf>
    <xf numFmtId="0" fontId="17" fillId="6" borderId="0" xfId="0" applyFont="1" applyFill="1" applyAlignment="1">
      <alignment horizontal="center" vertical="top"/>
    </xf>
    <xf numFmtId="3" fontId="17" fillId="6" borderId="0" xfId="0" applyNumberFormat="1" applyFont="1" applyFill="1" applyAlignment="1">
      <alignment vertical="top" wrapText="1"/>
    </xf>
    <xf numFmtId="0" fontId="17" fillId="6" borderId="0" xfId="0" applyFont="1" applyFill="1" applyBorder="1" applyAlignment="1">
      <alignment vertical="top"/>
    </xf>
    <xf numFmtId="0" fontId="63" fillId="6" borderId="0" xfId="0" applyFont="1" applyFill="1" applyBorder="1" applyAlignment="1">
      <alignment horizontal="left" vertical="top"/>
    </xf>
    <xf numFmtId="0" fontId="63" fillId="6" borderId="0" xfId="0" applyFont="1" applyFill="1" applyBorder="1" applyAlignment="1">
      <alignment horizontal="left" vertical="top" wrapText="1"/>
    </xf>
    <xf numFmtId="164" fontId="63" fillId="6" borderId="0" xfId="0" applyNumberFormat="1" applyFont="1" applyFill="1" applyBorder="1" applyAlignment="1">
      <alignment horizontal="right" vertical="top"/>
    </xf>
    <xf numFmtId="0" fontId="63" fillId="6" borderId="0" xfId="0" applyFont="1" applyFill="1" applyBorder="1" applyAlignment="1">
      <alignment horizontal="right" vertical="top"/>
    </xf>
    <xf numFmtId="0" fontId="57" fillId="6" borderId="0" xfId="0" applyFont="1" applyFill="1" applyBorder="1" applyAlignment="1">
      <alignment vertical="top"/>
    </xf>
    <xf numFmtId="171" fontId="57" fillId="6" borderId="0" xfId="0" applyNumberFormat="1" applyFont="1" applyFill="1" applyBorder="1" applyAlignment="1">
      <alignment horizontal="left" vertical="top"/>
    </xf>
    <xf numFmtId="0" fontId="57" fillId="6" borderId="0" xfId="0" applyFont="1" applyFill="1" applyBorder="1" applyAlignment="1">
      <alignment horizontal="left" vertical="top" wrapText="1"/>
    </xf>
    <xf numFmtId="164" fontId="57" fillId="6" borderId="0" xfId="0" applyNumberFormat="1" applyFont="1" applyFill="1" applyBorder="1" applyAlignment="1">
      <alignment vertical="top"/>
    </xf>
    <xf numFmtId="164" fontId="57" fillId="6" borderId="0" xfId="0" applyNumberFormat="1" applyFont="1" applyFill="1" applyBorder="1" applyAlignment="1">
      <alignment horizontal="right" vertical="top"/>
    </xf>
    <xf numFmtId="0" fontId="57" fillId="6" borderId="0" xfId="0" applyFont="1" applyFill="1" applyBorder="1" applyAlignment="1">
      <alignment horizontal="center" vertical="top"/>
    </xf>
    <xf numFmtId="0" fontId="9" fillId="0" borderId="8" xfId="4" applyFont="1" applyFill="1" applyBorder="1" applyAlignment="1" applyProtection="1">
      <alignment horizontal="center"/>
    </xf>
    <xf numFmtId="0" fontId="9" fillId="0" borderId="6" xfId="4" applyFont="1" applyFill="1" applyBorder="1" applyAlignment="1" applyProtection="1">
      <alignment horizontal="center"/>
    </xf>
    <xf numFmtId="0" fontId="9" fillId="0" borderId="9" xfId="4" applyFont="1" applyFill="1" applyBorder="1" applyAlignment="1" applyProtection="1">
      <alignment horizontal="center"/>
    </xf>
    <xf numFmtId="0" fontId="6" fillId="0" borderId="0" xfId="4" applyFont="1" applyFill="1" applyAlignment="1" applyProtection="1"/>
    <xf numFmtId="0" fontId="6" fillId="0" borderId="0" xfId="4" applyFont="1" applyFill="1" applyBorder="1" applyAlignment="1" applyProtection="1"/>
    <xf numFmtId="3" fontId="15" fillId="6" borderId="0" xfId="10" applyNumberFormat="1" applyFont="1" applyFill="1" applyBorder="1" applyAlignment="1">
      <alignment horizontal="right" vertical="top" wrapText="1"/>
    </xf>
    <xf numFmtId="165" fontId="39" fillId="0" borderId="0" xfId="1" applyNumberFormat="1" applyFont="1" applyFill="1" applyBorder="1" applyAlignment="1">
      <alignment wrapText="1"/>
    </xf>
    <xf numFmtId="165" fontId="20" fillId="0" borderId="0" xfId="1" applyNumberFormat="1" applyFont="1"/>
    <xf numFmtId="0" fontId="17" fillId="0" borderId="0" xfId="0" applyFont="1" applyAlignment="1">
      <alignment horizontal="left" vertical="top" wrapText="1"/>
    </xf>
    <xf numFmtId="0" fontId="15" fillId="6" borderId="4" xfId="0" applyFont="1" applyFill="1" applyBorder="1" applyAlignment="1">
      <alignment horizontal="left" vertical="top"/>
    </xf>
    <xf numFmtId="0" fontId="17" fillId="0" borderId="7" xfId="0" applyFont="1" applyBorder="1" applyAlignment="1"/>
    <xf numFmtId="0" fontId="17" fillId="0" borderId="7" xfId="0" applyFont="1" applyBorder="1" applyAlignment="1">
      <alignment wrapText="1"/>
    </xf>
    <xf numFmtId="164" fontId="17" fillId="0" borderId="7" xfId="0" applyNumberFormat="1" applyFont="1" applyBorder="1" applyAlignment="1"/>
    <xf numFmtId="0" fontId="40" fillId="0" borderId="0" xfId="0" applyFont="1" applyAlignment="1">
      <alignment horizontal="left"/>
    </xf>
    <xf numFmtId="0" fontId="17" fillId="0" borderId="0" xfId="0" applyFont="1" applyAlignment="1"/>
    <xf numFmtId="0" fontId="10" fillId="4" borderId="0" xfId="6" applyFont="1" applyFill="1" applyBorder="1" applyAlignment="1">
      <alignment horizontal="center" vertical="center"/>
    </xf>
    <xf numFmtId="164" fontId="55" fillId="0" borderId="0" xfId="16" applyNumberFormat="1" applyFont="1" applyAlignment="1">
      <alignment horizontal="right" vertical="top"/>
    </xf>
    <xf numFmtId="0" fontId="55" fillId="0" borderId="0" xfId="16"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64" fillId="3" borderId="0" xfId="2" applyFont="1" applyFill="1" applyAlignment="1">
      <alignment horizontal="center" vertical="center"/>
    </xf>
    <xf numFmtId="3" fontId="20" fillId="0" borderId="0" xfId="11" applyNumberFormat="1" applyFont="1"/>
    <xf numFmtId="0" fontId="55" fillId="6" borderId="0" xfId="0" applyFont="1" applyFill="1" applyAlignment="1">
      <alignment horizontal="left" vertical="top" indent="2"/>
    </xf>
    <xf numFmtId="3" fontId="55" fillId="6" borderId="0" xfId="0" applyNumberFormat="1" applyFont="1" applyFill="1" applyAlignment="1">
      <alignment vertical="top" wrapText="1"/>
    </xf>
    <xf numFmtId="0" fontId="55" fillId="0" borderId="0" xfId="16" applyFont="1" applyAlignment="1">
      <alignment vertical="top"/>
    </xf>
    <xf numFmtId="0" fontId="16" fillId="0" borderId="2" xfId="0" applyFont="1" applyBorder="1" applyAlignment="1">
      <alignment horizontal="center" vertical="center" wrapText="1"/>
    </xf>
    <xf numFmtId="0" fontId="54" fillId="4" borderId="0" xfId="0" applyFont="1" applyFill="1" applyBorder="1" applyAlignment="1">
      <alignment horizontal="center" vertical="center" wrapText="1"/>
    </xf>
    <xf numFmtId="0" fontId="5" fillId="5" borderId="0" xfId="0" applyFont="1" applyFill="1" applyBorder="1" applyAlignment="1" applyProtection="1">
      <alignment horizontal="left" vertical="center"/>
    </xf>
    <xf numFmtId="4" fontId="5" fillId="5" borderId="0" xfId="0" applyNumberFormat="1" applyFont="1" applyFill="1" applyBorder="1" applyAlignment="1" applyProtection="1">
      <alignment vertical="center"/>
    </xf>
    <xf numFmtId="4" fontId="5" fillId="5" borderId="0" xfId="0" applyNumberFormat="1" applyFont="1" applyFill="1" applyBorder="1" applyAlignment="1" applyProtection="1">
      <alignment horizontal="left" vertical="center"/>
    </xf>
    <xf numFmtId="4" fontId="5" fillId="5" borderId="0" xfId="0" applyNumberFormat="1" applyFont="1" applyFill="1" applyBorder="1" applyAlignment="1" applyProtection="1">
      <alignment horizontal="right" vertical="center"/>
    </xf>
    <xf numFmtId="4" fontId="6" fillId="5" borderId="0" xfId="0" applyNumberFormat="1" applyFont="1" applyFill="1" applyBorder="1" applyAlignment="1" applyProtection="1">
      <alignment horizontal="right" vertical="center" wrapText="1"/>
      <protection locked="0"/>
    </xf>
    <xf numFmtId="4" fontId="6"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right" vertical="center" wrapText="1"/>
    </xf>
    <xf numFmtId="4" fontId="6" fillId="5" borderId="0" xfId="0" applyNumberFormat="1" applyFont="1" applyFill="1" applyBorder="1" applyAlignment="1" applyProtection="1">
      <alignment vertical="center"/>
      <protection locked="0"/>
    </xf>
    <xf numFmtId="4" fontId="6" fillId="5" borderId="0" xfId="0" applyNumberFormat="1" applyFont="1" applyFill="1" applyBorder="1" applyAlignment="1" applyProtection="1">
      <alignment horizontal="right" vertical="center"/>
      <protection locked="0"/>
    </xf>
    <xf numFmtId="0" fontId="17" fillId="0" borderId="0" xfId="16" applyFont="1" applyFill="1" applyAlignment="1">
      <alignment vertical="top"/>
    </xf>
    <xf numFmtId="164" fontId="17" fillId="0" borderId="0" xfId="16" applyNumberFormat="1" applyFont="1" applyFill="1" applyAlignment="1">
      <alignment vertical="top"/>
    </xf>
    <xf numFmtId="168" fontId="55" fillId="0" borderId="0" xfId="16" applyNumberFormat="1" applyFont="1" applyAlignment="1">
      <alignment horizontal="left" vertical="top"/>
    </xf>
    <xf numFmtId="0" fontId="55" fillId="0" borderId="0" xfId="16" applyFont="1" applyAlignment="1">
      <alignment horizontal="left" vertical="top"/>
    </xf>
    <xf numFmtId="164" fontId="55" fillId="0" borderId="0" xfId="16" applyNumberFormat="1" applyFont="1" applyAlignment="1">
      <alignment vertical="top"/>
    </xf>
    <xf numFmtId="0" fontId="66" fillId="0" borderId="0" xfId="16" applyFont="1" applyAlignment="1">
      <alignment vertical="top"/>
    </xf>
    <xf numFmtId="168" fontId="66" fillId="0" borderId="0" xfId="16" applyNumberFormat="1" applyFont="1" applyAlignment="1">
      <alignment vertical="top"/>
    </xf>
    <xf numFmtId="165" fontId="18" fillId="0" borderId="0" xfId="1" applyNumberFormat="1" applyFont="1"/>
    <xf numFmtId="165" fontId="4" fillId="0" borderId="0" xfId="1" applyNumberFormat="1" applyFont="1"/>
    <xf numFmtId="0" fontId="63" fillId="6" borderId="0" xfId="0" applyFont="1" applyFill="1" applyBorder="1" applyAlignment="1">
      <alignment vertical="top"/>
    </xf>
    <xf numFmtId="171" fontId="63" fillId="6" borderId="0" xfId="0" applyNumberFormat="1" applyFont="1" applyFill="1" applyBorder="1" applyAlignment="1">
      <alignment horizontal="left" vertical="top"/>
    </xf>
    <xf numFmtId="164" fontId="63" fillId="6" borderId="0" xfId="0" applyNumberFormat="1" applyFont="1" applyFill="1" applyBorder="1" applyAlignment="1">
      <alignment vertical="top"/>
    </xf>
    <xf numFmtId="0" fontId="65" fillId="0" borderId="0" xfId="0" applyFont="1" applyAlignment="1">
      <alignment vertical="top"/>
    </xf>
    <xf numFmtId="168" fontId="63" fillId="6" borderId="0" xfId="0" applyNumberFormat="1" applyFont="1" applyFill="1" applyBorder="1" applyAlignment="1">
      <alignment horizontal="center" vertical="top"/>
    </xf>
    <xf numFmtId="173" fontId="18" fillId="0" borderId="0" xfId="1" applyNumberFormat="1" applyFont="1"/>
    <xf numFmtId="4" fontId="6" fillId="5" borderId="0" xfId="0" applyNumberFormat="1" applyFont="1" applyFill="1" applyBorder="1" applyAlignment="1" applyProtection="1">
      <alignment vertical="center" wrapText="1"/>
    </xf>
    <xf numFmtId="4" fontId="5" fillId="5" borderId="0" xfId="0" applyNumberFormat="1" applyFont="1" applyFill="1" applyBorder="1" applyAlignment="1" applyProtection="1">
      <alignment horizontal="left" vertical="center" wrapText="1"/>
    </xf>
    <xf numFmtId="0" fontId="6" fillId="5" borderId="0" xfId="0" applyFont="1" applyFill="1" applyBorder="1" applyAlignment="1" applyProtection="1">
      <alignment vertical="center" wrapText="1"/>
    </xf>
    <xf numFmtId="0" fontId="6" fillId="0" borderId="0" xfId="4" applyFont="1" applyFill="1" applyAlignment="1" applyProtection="1">
      <alignment vertical="top"/>
    </xf>
    <xf numFmtId="0" fontId="9" fillId="0" borderId="8" xfId="4" applyFont="1" applyFill="1" applyBorder="1" applyAlignment="1" applyProtection="1">
      <alignment horizontal="center" vertical="top"/>
    </xf>
    <xf numFmtId="0" fontId="10" fillId="4" borderId="0" xfId="4" applyFont="1" applyFill="1" applyBorder="1" applyAlignment="1" applyProtection="1">
      <alignment vertical="top" wrapText="1"/>
    </xf>
    <xf numFmtId="0" fontId="9" fillId="0" borderId="6" xfId="4" applyFont="1" applyFill="1" applyBorder="1" applyAlignment="1" applyProtection="1">
      <alignment horizontal="center" vertical="top"/>
    </xf>
    <xf numFmtId="0" fontId="9" fillId="0" borderId="9" xfId="4" applyFont="1" applyFill="1" applyBorder="1" applyAlignment="1" applyProtection="1">
      <alignment horizontal="center" vertical="top"/>
    </xf>
    <xf numFmtId="0" fontId="5" fillId="5" borderId="0" xfId="0" applyFont="1" applyFill="1" applyBorder="1" applyAlignment="1" applyProtection="1">
      <alignment horizontal="left" vertical="top"/>
    </xf>
    <xf numFmtId="0" fontId="5" fillId="5" borderId="0" xfId="0" quotePrefix="1" applyFont="1" applyFill="1" applyBorder="1" applyAlignment="1" applyProtection="1">
      <alignment horizontal="center" vertical="top"/>
    </xf>
    <xf numFmtId="0" fontId="6" fillId="5" borderId="0" xfId="0" applyFont="1" applyFill="1" applyBorder="1" applyAlignment="1" applyProtection="1">
      <alignment horizontal="center" vertical="top"/>
    </xf>
    <xf numFmtId="0" fontId="6" fillId="5" borderId="0" xfId="0" quotePrefix="1" applyFont="1" applyFill="1" applyBorder="1" applyAlignment="1" applyProtection="1">
      <alignment horizontal="center" vertical="top"/>
    </xf>
    <xf numFmtId="0" fontId="6" fillId="5" borderId="11" xfId="0" applyFont="1" applyFill="1" applyBorder="1" applyAlignment="1" applyProtection="1">
      <alignment horizontal="center" vertical="top"/>
    </xf>
    <xf numFmtId="4" fontId="6" fillId="5" borderId="11" xfId="0" applyNumberFormat="1" applyFont="1" applyFill="1" applyBorder="1" applyAlignment="1" applyProtection="1">
      <alignment vertical="center"/>
    </xf>
    <xf numFmtId="4" fontId="6" fillId="5" borderId="11" xfId="0" applyNumberFormat="1" applyFont="1" applyFill="1" applyBorder="1" applyAlignment="1" applyProtection="1">
      <alignment vertical="center"/>
      <protection hidden="1"/>
    </xf>
    <xf numFmtId="4" fontId="6" fillId="5" borderId="11" xfId="0" applyNumberFormat="1" applyFont="1" applyFill="1" applyBorder="1" applyAlignment="1" applyProtection="1">
      <alignment vertical="center"/>
      <protection locked="0"/>
    </xf>
    <xf numFmtId="4" fontId="6" fillId="5" borderId="11" xfId="0" applyNumberFormat="1" applyFont="1" applyFill="1" applyBorder="1" applyAlignment="1" applyProtection="1">
      <alignment horizontal="right" vertical="center" wrapText="1"/>
    </xf>
    <xf numFmtId="0" fontId="57" fillId="5" borderId="0" xfId="0" applyFont="1" applyFill="1" applyAlignment="1">
      <alignment vertical="center" wrapText="1"/>
    </xf>
    <xf numFmtId="0" fontId="57" fillId="5" borderId="0" xfId="0" applyFont="1" applyFill="1" applyAlignment="1">
      <alignment horizontal="justify" vertical="center" wrapText="1"/>
    </xf>
    <xf numFmtId="0" fontId="17" fillId="0" borderId="0" xfId="16" applyFont="1" applyFill="1" applyAlignment="1">
      <alignment horizontal="left" vertical="top"/>
    </xf>
    <xf numFmtId="0" fontId="10" fillId="4" borderId="0" xfId="6" applyFont="1" applyFill="1" applyBorder="1" applyAlignment="1">
      <alignment horizontal="center" vertical="center"/>
    </xf>
    <xf numFmtId="0" fontId="18" fillId="0" borderId="0" xfId="7" applyFont="1" applyFill="1"/>
    <xf numFmtId="0" fontId="4" fillId="0" borderId="0" xfId="0" applyFont="1" applyFill="1" applyBorder="1"/>
    <xf numFmtId="0" fontId="4" fillId="0" borderId="0" xfId="0" applyFont="1" applyFill="1" applyBorder="1" applyAlignment="1">
      <alignment wrapText="1"/>
    </xf>
    <xf numFmtId="0" fontId="10" fillId="4" borderId="0" xfId="0" applyFont="1" applyFill="1" applyAlignment="1">
      <alignment vertical="center" wrapText="1"/>
    </xf>
    <xf numFmtId="0" fontId="10" fillId="4" borderId="0" xfId="0" applyFont="1" applyFill="1" applyAlignment="1">
      <alignment horizontal="center" vertical="center" wrapText="1"/>
    </xf>
    <xf numFmtId="0" fontId="4" fillId="0" borderId="0" xfId="6" applyFont="1" applyFill="1"/>
    <xf numFmtId="0" fontId="10" fillId="0" borderId="2" xfId="0" applyFont="1" applyFill="1" applyBorder="1" applyAlignment="1">
      <alignment vertical="center" wrapText="1"/>
    </xf>
    <xf numFmtId="0" fontId="10" fillId="0" borderId="3" xfId="0" applyFont="1" applyFill="1" applyBorder="1" applyAlignment="1">
      <alignment vertical="center" wrapText="1"/>
    </xf>
    <xf numFmtId="168" fontId="15" fillId="0" borderId="0" xfId="6" applyNumberFormat="1" applyFont="1" applyFill="1" applyAlignment="1">
      <alignment horizontal="left" vertical="top"/>
    </xf>
    <xf numFmtId="3" fontId="15" fillId="0" borderId="0" xfId="6" applyNumberFormat="1" applyFont="1" applyAlignment="1">
      <alignment vertical="top"/>
    </xf>
    <xf numFmtId="168" fontId="16" fillId="0" borderId="0" xfId="6" applyNumberFormat="1" applyFont="1" applyFill="1" applyAlignment="1">
      <alignment horizontal="left" vertical="top" wrapText="1" indent="3"/>
    </xf>
    <xf numFmtId="3" fontId="16" fillId="0" borderId="0" xfId="6" applyNumberFormat="1" applyFont="1" applyAlignment="1">
      <alignment vertical="top"/>
    </xf>
    <xf numFmtId="3" fontId="16" fillId="0" borderId="0" xfId="6" applyNumberFormat="1" applyFont="1"/>
    <xf numFmtId="168" fontId="15" fillId="0" borderId="2" xfId="0" applyNumberFormat="1" applyFont="1" applyFill="1" applyBorder="1" applyAlignment="1">
      <alignment horizontal="left" vertical="top" wrapText="1"/>
    </xf>
    <xf numFmtId="3" fontId="15" fillId="0" borderId="2" xfId="1" applyNumberFormat="1" applyFont="1" applyBorder="1" applyAlignment="1">
      <alignment vertical="top"/>
    </xf>
    <xf numFmtId="0" fontId="16" fillId="0" borderId="0" xfId="8" applyFont="1"/>
    <xf numFmtId="3" fontId="18" fillId="0" borderId="0" xfId="6" applyNumberFormat="1" applyFont="1"/>
    <xf numFmtId="0" fontId="10" fillId="4" borderId="0" xfId="6" applyFont="1" applyFill="1" applyBorder="1" applyAlignment="1">
      <alignment horizontal="left" vertical="center"/>
    </xf>
    <xf numFmtId="0" fontId="13" fillId="4" borderId="0" xfId="6" applyFont="1" applyFill="1" applyBorder="1" applyAlignment="1">
      <alignment horizontal="center" vertical="center"/>
    </xf>
    <xf numFmtId="0" fontId="15" fillId="6" borderId="0" xfId="6" applyFont="1" applyFill="1"/>
    <xf numFmtId="168" fontId="15" fillId="6" borderId="0" xfId="6" applyNumberFormat="1" applyFont="1" applyFill="1" applyAlignment="1">
      <alignment horizontal="left" vertical="top"/>
    </xf>
    <xf numFmtId="3" fontId="15" fillId="6" borderId="0" xfId="1" applyNumberFormat="1" applyFont="1" applyFill="1" applyAlignment="1">
      <alignment vertical="top"/>
    </xf>
    <xf numFmtId="3" fontId="15" fillId="0" borderId="0" xfId="1" applyNumberFormat="1" applyFont="1" applyAlignment="1">
      <alignment vertical="top"/>
    </xf>
    <xf numFmtId="168" fontId="16" fillId="6" borderId="0" xfId="6" applyNumberFormat="1" applyFont="1" applyFill="1" applyAlignment="1">
      <alignment horizontal="center" vertical="top"/>
    </xf>
    <xf numFmtId="168" fontId="16" fillId="6" borderId="0" xfId="6" applyNumberFormat="1" applyFont="1" applyFill="1" applyAlignment="1">
      <alignment horizontal="left" vertical="top" wrapText="1"/>
    </xf>
    <xf numFmtId="3" fontId="16" fillId="6" borderId="0" xfId="1" applyNumberFormat="1" applyFont="1" applyFill="1" applyAlignment="1">
      <alignment vertical="top"/>
    </xf>
    <xf numFmtId="168" fontId="16" fillId="6" borderId="2" xfId="6" applyNumberFormat="1" applyFont="1" applyFill="1" applyBorder="1" applyAlignment="1">
      <alignment horizontal="center" vertical="top"/>
    </xf>
    <xf numFmtId="168" fontId="16" fillId="6" borderId="2" xfId="6" applyNumberFormat="1" applyFont="1" applyFill="1" applyBorder="1" applyAlignment="1">
      <alignment horizontal="left" vertical="top" wrapText="1"/>
    </xf>
    <xf numFmtId="3" fontId="16" fillId="6" borderId="2" xfId="1" applyNumberFormat="1" applyFont="1" applyFill="1" applyBorder="1" applyAlignment="1">
      <alignment vertical="top"/>
    </xf>
    <xf numFmtId="43" fontId="18" fillId="0" borderId="0" xfId="6" applyNumberFormat="1" applyFont="1"/>
    <xf numFmtId="168" fontId="15" fillId="6" borderId="0" xfId="6" applyNumberFormat="1" applyFont="1" applyFill="1" applyAlignment="1">
      <alignment horizontal="center" vertical="top"/>
    </xf>
    <xf numFmtId="3" fontId="15" fillId="6" borderId="0" xfId="6" applyNumberFormat="1" applyFont="1" applyFill="1" applyAlignment="1">
      <alignment vertical="top"/>
    </xf>
    <xf numFmtId="0" fontId="68" fillId="0" borderId="0" xfId="6" applyFont="1"/>
    <xf numFmtId="3" fontId="16" fillId="6" borderId="0" xfId="6" applyNumberFormat="1" applyFont="1" applyFill="1"/>
    <xf numFmtId="3" fontId="16" fillId="6" borderId="0" xfId="6" applyNumberFormat="1" applyFont="1" applyFill="1" applyAlignment="1">
      <alignment vertical="top"/>
    </xf>
    <xf numFmtId="0" fontId="65" fillId="0" borderId="0" xfId="0" applyFont="1" applyFill="1" applyBorder="1" applyAlignment="1">
      <alignment horizontal="left" vertical="center"/>
    </xf>
    <xf numFmtId="3" fontId="16" fillId="6" borderId="2" xfId="6" applyNumberFormat="1" applyFont="1" applyFill="1" applyBorder="1"/>
    <xf numFmtId="3" fontId="16" fillId="6" borderId="2" xfId="6" applyNumberFormat="1" applyFont="1" applyFill="1" applyBorder="1" applyAlignment="1">
      <alignment vertical="top"/>
    </xf>
    <xf numFmtId="0" fontId="69" fillId="0" borderId="0" xfId="6" applyFont="1"/>
    <xf numFmtId="0" fontId="70" fillId="0" borderId="0" xfId="6" applyFont="1"/>
    <xf numFmtId="0" fontId="70" fillId="0" borderId="0" xfId="6" applyFont="1" applyAlignment="1">
      <alignment wrapText="1"/>
    </xf>
    <xf numFmtId="3" fontId="70" fillId="0" borderId="0" xfId="6" applyNumberFormat="1" applyFont="1" applyAlignment="1">
      <alignment wrapText="1"/>
    </xf>
    <xf numFmtId="3" fontId="70" fillId="0" borderId="0" xfId="6" applyNumberFormat="1" applyFont="1"/>
    <xf numFmtId="0" fontId="55" fillId="6" borderId="0" xfId="0" applyFont="1" applyFill="1" applyAlignment="1">
      <alignment horizontal="left" vertical="top" wrapText="1"/>
    </xf>
    <xf numFmtId="166" fontId="55" fillId="6" borderId="0" xfId="0" applyNumberFormat="1" applyFont="1" applyFill="1" applyAlignment="1">
      <alignment vertical="top" wrapText="1"/>
    </xf>
    <xf numFmtId="3" fontId="55" fillId="0" borderId="0" xfId="0" applyNumberFormat="1" applyFont="1"/>
    <xf numFmtId="0" fontId="71" fillId="0" borderId="0" xfId="0" applyFont="1"/>
    <xf numFmtId="0" fontId="67" fillId="0" borderId="0" xfId="0" applyFont="1"/>
    <xf numFmtId="0" fontId="17" fillId="6" borderId="0" xfId="0" applyFont="1" applyFill="1" applyAlignment="1">
      <alignment horizontal="justify" vertical="top" wrapText="1"/>
    </xf>
    <xf numFmtId="0" fontId="55" fillId="6" borderId="0" xfId="0" applyFont="1" applyFill="1" applyAlignment="1">
      <alignment horizontal="center" vertical="top" wrapText="1"/>
    </xf>
    <xf numFmtId="165" fontId="17" fillId="6" borderId="0" xfId="1" applyNumberFormat="1" applyFont="1" applyFill="1" applyAlignment="1">
      <alignment vertical="top" wrapText="1"/>
    </xf>
    <xf numFmtId="165" fontId="17" fillId="6" borderId="0" xfId="1" applyNumberFormat="1" applyFont="1" applyFill="1" applyAlignment="1">
      <alignment vertical="top"/>
    </xf>
    <xf numFmtId="0" fontId="17" fillId="6" borderId="2" xfId="0" applyFont="1" applyFill="1" applyBorder="1" applyAlignment="1">
      <alignment horizontal="center" vertical="top"/>
    </xf>
    <xf numFmtId="0" fontId="55" fillId="6" borderId="2" xfId="0" applyFont="1" applyFill="1" applyBorder="1" applyAlignment="1">
      <alignment vertical="top"/>
    </xf>
    <xf numFmtId="0" fontId="57" fillId="6" borderId="2" xfId="0" applyFont="1" applyFill="1" applyBorder="1" applyAlignment="1">
      <alignment horizontal="justify" vertical="top" wrapText="1"/>
    </xf>
    <xf numFmtId="0" fontId="17" fillId="6" borderId="2" xfId="0" applyFont="1" applyFill="1" applyBorder="1" applyAlignment="1">
      <alignment horizontal="center" vertical="center" wrapText="1"/>
    </xf>
    <xf numFmtId="3" fontId="17" fillId="6" borderId="2" xfId="0" applyNumberFormat="1" applyFont="1" applyFill="1" applyBorder="1" applyAlignment="1">
      <alignment horizontal="right" vertical="center"/>
    </xf>
    <xf numFmtId="0" fontId="72" fillId="0" borderId="0" xfId="6" applyFont="1" applyAlignment="1">
      <alignment vertical="top"/>
    </xf>
    <xf numFmtId="0" fontId="19" fillId="0" borderId="0" xfId="7" applyFont="1" applyFill="1" applyBorder="1" applyAlignment="1">
      <alignment vertical="center" wrapText="1"/>
    </xf>
    <xf numFmtId="0" fontId="62" fillId="0" borderId="0" xfId="7" applyFont="1" applyAlignment="1">
      <alignment horizontal="left"/>
    </xf>
    <xf numFmtId="0" fontId="16" fillId="0" borderId="2" xfId="0" applyFont="1" applyBorder="1" applyAlignment="1">
      <alignment horizontal="center" vertical="center" wrapText="1"/>
    </xf>
    <xf numFmtId="174" fontId="15" fillId="6" borderId="0" xfId="8" applyNumberFormat="1" applyFont="1" applyFill="1" applyBorder="1" applyAlignment="1">
      <alignment vertical="top" wrapText="1"/>
    </xf>
    <xf numFmtId="0" fontId="16" fillId="6" borderId="0" xfId="0" applyFont="1" applyFill="1" applyAlignment="1">
      <alignment vertical="top"/>
    </xf>
    <xf numFmtId="49" fontId="62" fillId="0" borderId="0" xfId="1" quotePrefix="1" applyNumberFormat="1" applyFont="1" applyAlignment="1">
      <alignment wrapText="1"/>
    </xf>
    <xf numFmtId="0" fontId="10" fillId="4" borderId="0" xfId="3" applyFont="1" applyFill="1" applyAlignment="1">
      <alignment horizontal="center" vertical="center" wrapText="1"/>
    </xf>
    <xf numFmtId="0" fontId="10" fillId="4" borderId="0" xfId="6" applyFont="1" applyFill="1" applyBorder="1" applyAlignment="1">
      <alignment horizontal="center" vertical="center" wrapText="1"/>
    </xf>
    <xf numFmtId="0" fontId="15" fillId="6" borderId="0" xfId="0" applyFont="1" applyFill="1" applyBorder="1" applyAlignment="1">
      <alignment horizontal="left" vertical="top"/>
    </xf>
    <xf numFmtId="0" fontId="55" fillId="6" borderId="0" xfId="0" applyFont="1" applyFill="1" applyBorder="1"/>
    <xf numFmtId="0" fontId="55" fillId="6" borderId="0" xfId="0" applyFont="1" applyFill="1" applyBorder="1" applyAlignment="1">
      <alignment horizontal="center" vertical="center" wrapText="1"/>
    </xf>
    <xf numFmtId="0" fontId="17" fillId="6" borderId="0" xfId="0" applyFont="1" applyFill="1" applyBorder="1"/>
    <xf numFmtId="165" fontId="27" fillId="0" borderId="0" xfId="1" applyNumberFormat="1" applyFont="1" applyFill="1" applyBorder="1" applyAlignment="1">
      <alignment vertical="center" wrapText="1"/>
    </xf>
    <xf numFmtId="165" fontId="28" fillId="0" borderId="0" xfId="1" applyNumberFormat="1" applyFont="1" applyBorder="1" applyAlignment="1">
      <alignment horizontal="left" vertical="center" wrapText="1"/>
    </xf>
    <xf numFmtId="165" fontId="23" fillId="0" borderId="0" xfId="1" applyNumberFormat="1" applyFont="1"/>
    <xf numFmtId="3" fontId="55" fillId="6" borderId="0" xfId="0" applyNumberFormat="1" applyFont="1" applyFill="1" applyBorder="1"/>
    <xf numFmtId="3" fontId="16" fillId="6" borderId="0" xfId="0" applyNumberFormat="1" applyFont="1" applyFill="1" applyBorder="1"/>
    <xf numFmtId="3" fontId="17" fillId="6" borderId="0" xfId="0" applyNumberFormat="1" applyFont="1" applyFill="1" applyBorder="1"/>
    <xf numFmtId="0" fontId="55" fillId="5" borderId="0" xfId="0" applyFont="1" applyFill="1" applyAlignment="1">
      <alignment vertical="center" wrapText="1"/>
    </xf>
    <xf numFmtId="164" fontId="55" fillId="5" borderId="0" xfId="0" applyNumberFormat="1" applyFont="1" applyFill="1" applyAlignment="1">
      <alignment horizontal="right" vertical="center" wrapText="1" indent="2"/>
    </xf>
    <xf numFmtId="0" fontId="17" fillId="5" borderId="0" xfId="0" applyFont="1" applyFill="1" applyAlignment="1">
      <alignment vertical="center"/>
    </xf>
    <xf numFmtId="164" fontId="17" fillId="5" borderId="0" xfId="0" applyNumberFormat="1" applyFont="1" applyFill="1" applyAlignment="1">
      <alignment horizontal="right" vertical="center" indent="2"/>
    </xf>
    <xf numFmtId="0" fontId="55" fillId="5" borderId="0" xfId="0" applyFont="1" applyFill="1" applyAlignment="1">
      <alignment vertical="center"/>
    </xf>
    <xf numFmtId="164" fontId="55" fillId="5" borderId="0" xfId="0" applyNumberFormat="1" applyFont="1" applyFill="1" applyAlignment="1">
      <alignment horizontal="right" vertical="center" indent="2"/>
    </xf>
    <xf numFmtId="164" fontId="17" fillId="5" borderId="0" xfId="0" applyNumberFormat="1" applyFont="1" applyFill="1" applyAlignment="1">
      <alignment horizontal="right" vertical="center"/>
    </xf>
    <xf numFmtId="175" fontId="17" fillId="5" borderId="0" xfId="1" applyNumberFormat="1" applyFont="1" applyFill="1" applyAlignment="1">
      <alignment horizontal="right" vertical="center" wrapText="1"/>
    </xf>
    <xf numFmtId="0" fontId="75" fillId="4" borderId="0" xfId="6" applyFont="1" applyFill="1" applyBorder="1" applyAlignment="1">
      <alignment vertical="top" wrapText="1"/>
    </xf>
    <xf numFmtId="0" fontId="55" fillId="6" borderId="0" xfId="0" applyFont="1" applyFill="1" applyBorder="1" applyAlignment="1">
      <alignment horizontal="center" vertical="top"/>
    </xf>
    <xf numFmtId="0" fontId="55" fillId="6" borderId="0" xfId="0" applyFont="1" applyFill="1" applyBorder="1" applyAlignment="1">
      <alignment vertical="top"/>
    </xf>
    <xf numFmtId="0" fontId="57" fillId="6" borderId="0" xfId="0" applyFont="1" applyFill="1" applyBorder="1" applyAlignment="1">
      <alignment vertical="top" wrapText="1"/>
    </xf>
    <xf numFmtId="0" fontId="57" fillId="6" borderId="0" xfId="0" applyFont="1" applyFill="1" applyBorder="1" applyAlignment="1">
      <alignment horizontal="justify" vertical="top" wrapText="1"/>
    </xf>
    <xf numFmtId="0" fontId="17" fillId="6" borderId="0" xfId="0" applyFont="1" applyFill="1" applyBorder="1" applyAlignment="1">
      <alignment horizontal="center" vertical="top" wrapText="1"/>
    </xf>
    <xf numFmtId="3" fontId="17" fillId="6" borderId="0" xfId="0" applyNumberFormat="1" applyFont="1" applyFill="1" applyBorder="1" applyAlignment="1">
      <alignment vertical="top"/>
    </xf>
    <xf numFmtId="0" fontId="55" fillId="6" borderId="2" xfId="0" applyFont="1" applyFill="1" applyBorder="1" applyAlignment="1">
      <alignment horizontal="center" vertical="top"/>
    </xf>
    <xf numFmtId="0" fontId="57" fillId="6" borderId="2" xfId="0" applyFont="1" applyFill="1" applyBorder="1" applyAlignment="1">
      <alignment vertical="top" wrapText="1"/>
    </xf>
    <xf numFmtId="0" fontId="17" fillId="6" borderId="2" xfId="0" applyFont="1" applyFill="1" applyBorder="1" applyAlignment="1">
      <alignment horizontal="center" vertical="top" wrapText="1"/>
    </xf>
    <xf numFmtId="3" fontId="17" fillId="6" borderId="2" xfId="0" applyNumberFormat="1" applyFont="1" applyFill="1" applyBorder="1" applyAlignment="1">
      <alignment vertical="top"/>
    </xf>
    <xf numFmtId="0" fontId="10" fillId="4" borderId="0" xfId="3" applyFont="1" applyFill="1" applyAlignment="1">
      <alignment horizontal="center" vertical="center" wrapText="1"/>
    </xf>
    <xf numFmtId="168" fontId="57" fillId="6" borderId="0" xfId="0" applyNumberFormat="1" applyFont="1" applyFill="1" applyBorder="1" applyAlignment="1">
      <alignment horizontal="center" vertical="top"/>
    </xf>
    <xf numFmtId="0" fontId="63" fillId="6" borderId="0" xfId="0" applyFont="1" applyFill="1" applyBorder="1" applyAlignment="1">
      <alignment horizontal="center" vertical="top"/>
    </xf>
    <xf numFmtId="164" fontId="55" fillId="5" borderId="0" xfId="0" applyNumberFormat="1" applyFont="1" applyFill="1" applyAlignment="1">
      <alignment horizontal="right" vertical="center" wrapText="1"/>
    </xf>
    <xf numFmtId="164" fontId="55" fillId="5" borderId="0" xfId="0" applyNumberFormat="1" applyFont="1" applyFill="1" applyAlignment="1">
      <alignment horizontal="right" vertical="center"/>
    </xf>
    <xf numFmtId="176" fontId="55" fillId="5" borderId="0" xfId="0" applyNumberFormat="1" applyFont="1" applyFill="1" applyAlignment="1">
      <alignment horizontal="right" vertical="center" wrapText="1" indent="3"/>
    </xf>
    <xf numFmtId="176" fontId="55" fillId="5" borderId="0" xfId="1" applyNumberFormat="1" applyFont="1" applyFill="1" applyAlignment="1">
      <alignment horizontal="right" vertical="center" wrapText="1" indent="3"/>
    </xf>
    <xf numFmtId="176" fontId="17" fillId="5" borderId="0" xfId="1" applyNumberFormat="1" applyFont="1" applyFill="1" applyAlignment="1">
      <alignment horizontal="right" vertical="center" wrapText="1" indent="3"/>
    </xf>
    <xf numFmtId="3" fontId="68" fillId="0" borderId="0" xfId="6" applyNumberFormat="1" applyFont="1"/>
    <xf numFmtId="0" fontId="17" fillId="6" borderId="0" xfId="0" applyFont="1" applyFill="1" applyBorder="1" applyAlignment="1">
      <alignment horizontal="left" wrapText="1"/>
    </xf>
    <xf numFmtId="4" fontId="9" fillId="0" borderId="0" xfId="4" applyNumberFormat="1" applyFont="1" applyFill="1" applyProtection="1"/>
    <xf numFmtId="164" fontId="18" fillId="0" borderId="0" xfId="6" applyNumberFormat="1" applyFont="1"/>
    <xf numFmtId="165" fontId="5" fillId="6" borderId="0" xfId="1" applyNumberFormat="1" applyFont="1" applyFill="1" applyAlignment="1">
      <alignment vertical="top"/>
    </xf>
    <xf numFmtId="165" fontId="16" fillId="6" borderId="0" xfId="1" applyNumberFormat="1" applyFont="1" applyFill="1"/>
    <xf numFmtId="0" fontId="79" fillId="0" borderId="0" xfId="0" applyFont="1" applyAlignment="1"/>
    <xf numFmtId="165" fontId="78" fillId="0" borderId="0" xfId="1" applyNumberFormat="1" applyFont="1" applyAlignment="1"/>
    <xf numFmtId="0" fontId="77" fillId="0" borderId="0" xfId="0" applyFont="1" applyAlignment="1"/>
    <xf numFmtId="0" fontId="76" fillId="0" borderId="0" xfId="0" applyFont="1" applyAlignment="1"/>
    <xf numFmtId="0" fontId="19" fillId="0" borderId="0" xfId="4" applyFont="1" applyFill="1" applyAlignment="1" applyProtection="1"/>
    <xf numFmtId="0" fontId="36" fillId="0" borderId="0" xfId="7" applyFont="1" applyFill="1" applyBorder="1" applyAlignment="1">
      <alignment vertical="center" wrapText="1"/>
    </xf>
    <xf numFmtId="0" fontId="72" fillId="0" borderId="0" xfId="8" applyFont="1" applyAlignment="1"/>
    <xf numFmtId="164" fontId="55" fillId="5" borderId="0" xfId="0" applyNumberFormat="1" applyFont="1" applyFill="1" applyAlignment="1">
      <alignment horizontal="right" vertical="center" wrapText="1" indent="1"/>
    </xf>
    <xf numFmtId="164" fontId="17" fillId="5" borderId="0" xfId="0" applyNumberFormat="1" applyFont="1" applyFill="1" applyAlignment="1">
      <alignment horizontal="right" vertical="center" wrapText="1" indent="1"/>
    </xf>
    <xf numFmtId="0" fontId="40" fillId="0" borderId="10" xfId="0" applyFont="1" applyBorder="1" applyAlignment="1">
      <alignment horizontal="left" vertical="top" wrapText="1"/>
    </xf>
    <xf numFmtId="0" fontId="21" fillId="0" borderId="0" xfId="17" applyFont="1" applyFill="1" applyBorder="1" applyAlignment="1">
      <alignment horizontal="left" vertical="top" wrapText="1"/>
    </xf>
    <xf numFmtId="0" fontId="31" fillId="0" borderId="0" xfId="17" applyFont="1" applyFill="1" applyBorder="1" applyAlignment="1">
      <alignment horizontal="left" vertical="top"/>
    </xf>
    <xf numFmtId="0" fontId="10" fillId="4" borderId="0" xfId="16" applyFont="1" applyFill="1" applyBorder="1" applyAlignment="1">
      <alignment horizontal="center" vertical="center"/>
    </xf>
    <xf numFmtId="0" fontId="22" fillId="4" borderId="0" xfId="4" applyFont="1" applyFill="1" applyAlignment="1" applyProtection="1">
      <alignment horizontal="left" vertical="center" wrapText="1"/>
    </xf>
    <xf numFmtId="0" fontId="33" fillId="0" borderId="0" xfId="4" applyFont="1" applyFill="1" applyAlignment="1" applyProtection="1">
      <alignment horizontal="center" vertical="center"/>
    </xf>
    <xf numFmtId="0" fontId="17" fillId="0" borderId="4" xfId="0" applyFont="1" applyBorder="1" applyAlignment="1">
      <alignment horizontal="justify" vertical="top" wrapText="1"/>
    </xf>
    <xf numFmtId="0" fontId="22" fillId="4" borderId="0" xfId="6" applyFont="1" applyFill="1" applyBorder="1" applyAlignment="1">
      <alignment horizontal="left" vertical="top" wrapText="1"/>
    </xf>
    <xf numFmtId="0" fontId="21" fillId="0" borderId="0" xfId="3" applyFont="1" applyBorder="1" applyAlignment="1">
      <alignment horizontal="left" vertical="top" wrapText="1"/>
    </xf>
    <xf numFmtId="0" fontId="21" fillId="0" borderId="0" xfId="3" applyFont="1" applyBorder="1" applyAlignment="1">
      <alignment horizontal="left" vertical="top"/>
    </xf>
    <xf numFmtId="0" fontId="10" fillId="4" borderId="0" xfId="3" applyFont="1" applyFill="1" applyAlignment="1">
      <alignment horizontal="center" vertical="center" wrapText="1"/>
    </xf>
    <xf numFmtId="0" fontId="10" fillId="4" borderId="0" xfId="3" applyFont="1" applyFill="1" applyAlignment="1">
      <alignment horizontal="center" vertical="center"/>
    </xf>
    <xf numFmtId="0" fontId="55" fillId="6" borderId="0" xfId="0" applyFont="1" applyFill="1" applyBorder="1" applyAlignment="1">
      <alignment horizontal="left" wrapText="1"/>
    </xf>
    <xf numFmtId="0" fontId="17" fillId="0" borderId="0" xfId="8" applyFont="1" applyBorder="1" applyAlignment="1">
      <alignment horizontal="justify" vertical="center" wrapText="1"/>
    </xf>
    <xf numFmtId="0" fontId="22" fillId="4" borderId="0" xfId="6" applyFont="1" applyFill="1" applyBorder="1" applyAlignment="1">
      <alignment horizontal="left" vertical="center" wrapText="1"/>
    </xf>
    <xf numFmtId="0" fontId="21" fillId="0" borderId="0" xfId="8" applyFont="1" applyFill="1" applyAlignment="1">
      <alignment horizontal="left" vertical="center" wrapText="1"/>
    </xf>
    <xf numFmtId="0" fontId="21" fillId="0" borderId="0" xfId="8" applyFont="1" applyFill="1" applyAlignment="1">
      <alignment horizontal="left" vertical="center"/>
    </xf>
    <xf numFmtId="0" fontId="10" fillId="4" borderId="0" xfId="8" applyFont="1" applyFill="1" applyBorder="1" applyAlignment="1">
      <alignment horizontal="center" vertical="center" wrapText="1"/>
    </xf>
    <xf numFmtId="0" fontId="10" fillId="4" borderId="0" xfId="9" applyFont="1" applyFill="1" applyBorder="1" applyAlignment="1">
      <alignment horizontal="center" vertical="center" wrapText="1"/>
    </xf>
    <xf numFmtId="0" fontId="10" fillId="4" borderId="0" xfId="9" applyFont="1" applyFill="1" applyBorder="1" applyAlignment="1">
      <alignment horizontal="center"/>
    </xf>
    <xf numFmtId="0" fontId="15" fillId="6" borderId="0" xfId="8" applyFont="1" applyFill="1" applyBorder="1" applyAlignment="1">
      <alignment horizontal="left" vertical="top" wrapText="1"/>
    </xf>
    <xf numFmtId="0" fontId="21" fillId="0" borderId="0" xfId="3" applyFont="1" applyBorder="1" applyAlignment="1">
      <alignment horizontal="left" wrapText="1"/>
    </xf>
    <xf numFmtId="0" fontId="21" fillId="0" borderId="0" xfId="3" applyFont="1" applyBorder="1" applyAlignment="1">
      <alignment horizontal="left"/>
    </xf>
    <xf numFmtId="0" fontId="16" fillId="0" borderId="0" xfId="0" applyFont="1" applyAlignment="1">
      <alignment vertical="top" wrapText="1"/>
    </xf>
    <xf numFmtId="0" fontId="10" fillId="4" borderId="0" xfId="0" applyFont="1" applyFill="1" applyBorder="1" applyAlignment="1" applyProtection="1">
      <alignment horizontal="center" vertical="center"/>
      <protection locked="0"/>
    </xf>
    <xf numFmtId="0" fontId="40" fillId="0" borderId="4" xfId="0" applyFont="1" applyBorder="1" applyAlignment="1">
      <alignment horizontal="left" vertical="center" wrapText="1"/>
    </xf>
    <xf numFmtId="0" fontId="26" fillId="0" borderId="0" xfId="3" applyFont="1" applyBorder="1" applyAlignment="1">
      <alignment horizontal="left" vertical="center" wrapText="1"/>
    </xf>
    <xf numFmtId="0" fontId="15" fillId="0" borderId="0" xfId="0" applyFont="1" applyAlignment="1">
      <alignment horizontal="center" vertical="center" wrapText="1"/>
    </xf>
    <xf numFmtId="0" fontId="73" fillId="0" borderId="0" xfId="3" applyFont="1" applyFill="1" applyAlignment="1">
      <alignment horizontal="left" vertical="center" wrapText="1"/>
    </xf>
    <xf numFmtId="0" fontId="16" fillId="8" borderId="4" xfId="11" applyFont="1" applyFill="1" applyBorder="1" applyAlignment="1">
      <alignment horizontal="center"/>
    </xf>
    <xf numFmtId="0" fontId="10" fillId="4" borderId="1" xfId="3" applyFont="1" applyFill="1" applyBorder="1" applyAlignment="1">
      <alignment horizontal="center" vertical="center" wrapText="1"/>
    </xf>
    <xf numFmtId="0" fontId="22" fillId="4" borderId="0" xfId="3" applyFont="1" applyFill="1" applyBorder="1" applyAlignment="1">
      <alignment horizontal="left" vertical="top" wrapText="1"/>
    </xf>
    <xf numFmtId="0" fontId="19" fillId="0" borderId="0" xfId="7" applyFont="1" applyFill="1" applyBorder="1" applyAlignment="1">
      <alignment horizontal="center" vertical="center" wrapText="1"/>
    </xf>
    <xf numFmtId="0" fontId="21" fillId="0" borderId="0" xfId="7" applyFont="1" applyFill="1" applyBorder="1" applyAlignment="1">
      <alignment horizontal="left" vertical="center" wrapText="1"/>
    </xf>
    <xf numFmtId="0" fontId="21" fillId="0" borderId="0" xfId="0" applyFont="1" applyFill="1" applyAlignment="1">
      <alignment horizontal="left" vertical="center" wrapText="1"/>
    </xf>
    <xf numFmtId="0" fontId="17" fillId="0" borderId="0" xfId="6" applyFont="1" applyAlignment="1">
      <alignment horizontal="justify" vertical="center" wrapText="1"/>
    </xf>
    <xf numFmtId="0" fontId="17" fillId="0" borderId="0" xfId="6" applyFont="1" applyAlignment="1">
      <alignment horizontal="justify" vertical="top" wrapText="1"/>
    </xf>
    <xf numFmtId="0" fontId="70" fillId="0" borderId="0" xfId="6" applyFont="1" applyAlignment="1">
      <alignment horizontal="center" wrapText="1"/>
    </xf>
    <xf numFmtId="0" fontId="17" fillId="0" borderId="0" xfId="8" applyFont="1" applyBorder="1" applyAlignment="1"/>
    <xf numFmtId="0" fontId="17" fillId="0" borderId="0" xfId="0" applyFont="1" applyBorder="1" applyAlignment="1"/>
    <xf numFmtId="0" fontId="34" fillId="4" borderId="0" xfId="3" applyFont="1" applyFill="1" applyBorder="1" applyAlignment="1">
      <alignment horizontal="left" vertical="top" wrapText="1"/>
    </xf>
    <xf numFmtId="0" fontId="35" fillId="0" borderId="0" xfId="3" applyFont="1" applyBorder="1" applyAlignment="1">
      <alignment horizontal="left" vertical="center" wrapText="1"/>
    </xf>
    <xf numFmtId="0" fontId="38" fillId="0" borderId="0" xfId="7" applyFont="1" applyFill="1" applyBorder="1" applyAlignment="1">
      <alignment horizontal="left" vertical="center" wrapText="1"/>
    </xf>
    <xf numFmtId="0" fontId="10" fillId="4" borderId="0" xfId="6" applyFont="1" applyFill="1" applyBorder="1" applyAlignment="1">
      <alignment horizontal="center" vertical="center"/>
    </xf>
    <xf numFmtId="168" fontId="15" fillId="6" borderId="0" xfId="8" applyNumberFormat="1" applyFont="1" applyFill="1" applyBorder="1" applyAlignment="1">
      <alignment horizontal="left" vertical="top"/>
    </xf>
    <xf numFmtId="0" fontId="61" fillId="0" borderId="0" xfId="4" applyFont="1" applyFill="1" applyBorder="1" applyAlignment="1" applyProtection="1">
      <alignment horizontal="left" vertical="center"/>
    </xf>
    <xf numFmtId="0" fontId="22" fillId="4" borderId="0" xfId="4" applyFont="1" applyFill="1" applyBorder="1" applyAlignment="1" applyProtection="1">
      <alignment horizontal="left" vertical="center" wrapText="1"/>
    </xf>
    <xf numFmtId="164"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6" fillId="3" borderId="0" xfId="2" applyFont="1" applyFill="1" applyBorder="1" applyAlignment="1">
      <alignment vertical="top" wrapText="1"/>
    </xf>
    <xf numFmtId="0" fontId="6" fillId="3" borderId="0" xfId="2" quotePrefix="1" applyFont="1" applyFill="1" applyBorder="1" applyAlignment="1">
      <alignment vertical="top" wrapText="1"/>
    </xf>
    <xf numFmtId="0" fontId="31" fillId="0" borderId="0" xfId="0" applyFont="1" applyBorder="1" applyAlignment="1">
      <alignment horizontal="left"/>
    </xf>
    <xf numFmtId="0" fontId="21" fillId="0" borderId="0" xfId="16" applyFont="1" applyFill="1" applyAlignment="1">
      <alignment vertical="top" wrapText="1"/>
    </xf>
    <xf numFmtId="0" fontId="12" fillId="0" borderId="0" xfId="16" applyFont="1" applyFill="1" applyAlignment="1">
      <alignment vertical="top" wrapText="1"/>
    </xf>
    <xf numFmtId="0" fontId="17" fillId="0" borderId="4" xfId="16" applyFont="1" applyBorder="1" applyAlignment="1">
      <alignment horizontal="left" vertical="top" wrapText="1"/>
    </xf>
    <xf numFmtId="0" fontId="6" fillId="0" borderId="0" xfId="4" applyFont="1" applyFill="1" applyBorder="1" applyAlignment="1" applyProtection="1">
      <alignment wrapText="1"/>
    </xf>
    <xf numFmtId="0" fontId="33" fillId="0" borderId="0" xfId="4" applyFont="1" applyFill="1" applyAlignment="1" applyProtection="1">
      <alignment horizontal="left" vertical="center"/>
    </xf>
    <xf numFmtId="0" fontId="21" fillId="0" borderId="0" xfId="4" applyFont="1" applyFill="1" applyBorder="1" applyAlignment="1" applyProtection="1">
      <alignment horizontal="left"/>
    </xf>
    <xf numFmtId="0" fontId="21" fillId="0" borderId="0" xfId="4" applyFont="1" applyFill="1" applyAlignment="1" applyProtection="1">
      <alignment horizontal="left" wrapText="1"/>
    </xf>
    <xf numFmtId="0" fontId="10" fillId="4" borderId="0" xfId="4" applyFont="1" applyFill="1" applyBorder="1" applyAlignment="1" applyProtection="1">
      <alignment horizontal="center" vertical="center" wrapText="1"/>
    </xf>
    <xf numFmtId="0" fontId="6" fillId="0" borderId="0" xfId="4" applyFont="1" applyAlignment="1">
      <alignment horizontal="center" vertical="center" wrapText="1"/>
    </xf>
    <xf numFmtId="0" fontId="2" fillId="0" borderId="0" xfId="4" applyAlignment="1">
      <alignment horizontal="center" vertical="center" wrapText="1"/>
    </xf>
    <xf numFmtId="0" fontId="10"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6" fillId="0" borderId="0" xfId="4" quotePrefix="1" applyFont="1" applyFill="1" applyBorder="1" applyAlignment="1" applyProtection="1">
      <alignment horizontal="left" wrapText="1"/>
    </xf>
    <xf numFmtId="0" fontId="54" fillId="4" borderId="5" xfId="0"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7" fillId="0" borderId="0" xfId="0" applyFont="1" applyFill="1" applyBorder="1" applyAlignment="1">
      <alignment horizontal="justify" vertical="center" wrapText="1"/>
    </xf>
    <xf numFmtId="0" fontId="80" fillId="4" borderId="0" xfId="3" applyFont="1" applyFill="1" applyBorder="1" applyAlignment="1">
      <alignment horizontal="left" vertical="center" wrapText="1"/>
    </xf>
    <xf numFmtId="0" fontId="30" fillId="0" borderId="0" xfId="0" applyFont="1" applyFill="1" applyBorder="1" applyAlignment="1">
      <alignment horizontal="left" vertical="center" wrapText="1"/>
    </xf>
    <xf numFmtId="0" fontId="53" fillId="0" borderId="2" xfId="0" applyFont="1" applyBorder="1" applyAlignment="1">
      <alignment wrapText="1"/>
    </xf>
    <xf numFmtId="0" fontId="53" fillId="0" borderId="2" xfId="0" applyFont="1" applyBorder="1" applyAlignment="1"/>
    <xf numFmtId="0" fontId="53" fillId="0" borderId="4" xfId="0" applyFont="1" applyBorder="1" applyAlignment="1">
      <alignment horizontal="center"/>
    </xf>
    <xf numFmtId="0" fontId="54" fillId="4" borderId="0" xfId="0" applyFont="1" applyFill="1" applyBorder="1" applyAlignment="1">
      <alignment horizontal="center" vertical="center" wrapText="1"/>
    </xf>
    <xf numFmtId="0" fontId="54" fillId="4" borderId="1"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52" fillId="4" borderId="0" xfId="3" applyFont="1" applyFill="1" applyBorder="1" applyAlignment="1">
      <alignment horizontal="center" vertical="center" wrapText="1"/>
    </xf>
    <xf numFmtId="0" fontId="30" fillId="0" borderId="0" xfId="0" applyFont="1" applyFill="1" applyBorder="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left" vertical="center"/>
    </xf>
    <xf numFmtId="0" fontId="17" fillId="0" borderId="0" xfId="0" applyFont="1" applyFill="1" applyBorder="1" applyAlignment="1">
      <alignment horizontal="justify" vertical="top" wrapText="1"/>
    </xf>
    <xf numFmtId="0" fontId="10" fillId="4" borderId="0" xfId="0" applyFont="1" applyFill="1" applyBorder="1" applyAlignment="1">
      <alignment horizontal="center" vertical="center" wrapText="1"/>
    </xf>
    <xf numFmtId="0" fontId="10" fillId="4" borderId="0" xfId="0" applyFont="1" applyFill="1" applyBorder="1" applyAlignment="1">
      <alignment horizontal="left" vertical="center" wrapText="1"/>
    </xf>
    <xf numFmtId="0" fontId="10" fillId="4" borderId="0" xfId="0" applyFont="1" applyFill="1" applyBorder="1" applyAlignment="1">
      <alignment vertical="center" wrapText="1"/>
    </xf>
    <xf numFmtId="3" fontId="10" fillId="4" borderId="0" xfId="0" applyNumberFormat="1" applyFont="1" applyFill="1" applyBorder="1" applyAlignment="1">
      <alignment horizontal="center" vertical="center" wrapText="1"/>
    </xf>
    <xf numFmtId="0" fontId="53" fillId="0" borderId="2" xfId="0" applyFont="1" applyBorder="1" applyAlignment="1">
      <alignment horizontal="left" wrapText="1"/>
    </xf>
    <xf numFmtId="49" fontId="18" fillId="0" borderId="0" xfId="1" quotePrefix="1" applyNumberFormat="1" applyFont="1" applyAlignment="1">
      <alignment horizontal="left" wrapText="1"/>
    </xf>
    <xf numFmtId="0" fontId="40" fillId="0" borderId="0" xfId="6" quotePrefix="1" applyFont="1" applyBorder="1" applyAlignment="1">
      <alignment horizontal="left" wrapText="1"/>
    </xf>
    <xf numFmtId="0" fontId="31" fillId="0" borderId="0" xfId="17" quotePrefix="1" applyFont="1" applyFill="1" applyBorder="1" applyAlignment="1">
      <alignment horizontal="left" wrapText="1"/>
    </xf>
    <xf numFmtId="0" fontId="31" fillId="0" borderId="0" xfId="17" quotePrefix="1" applyFont="1" applyFill="1" applyBorder="1" applyAlignment="1">
      <alignment horizontal="left"/>
    </xf>
    <xf numFmtId="0" fontId="10" fillId="4" borderId="0" xfId="6" applyFont="1" applyFill="1" applyBorder="1" applyAlignment="1">
      <alignment horizontal="center" vertical="center" wrapText="1"/>
    </xf>
    <xf numFmtId="0" fontId="10" fillId="4" borderId="0" xfId="6" applyFont="1" applyFill="1" applyBorder="1" applyAlignment="1">
      <alignment horizontal="center"/>
    </xf>
    <xf numFmtId="0" fontId="10" fillId="4" borderId="5" xfId="6" applyFont="1" applyFill="1" applyBorder="1" applyAlignment="1">
      <alignment horizontal="center"/>
    </xf>
    <xf numFmtId="0" fontId="40" fillId="0" borderId="0" xfId="6" applyFont="1" applyBorder="1" applyAlignment="1">
      <alignment horizontal="justify" vertical="top" wrapText="1"/>
    </xf>
    <xf numFmtId="0" fontId="40" fillId="0" borderId="0" xfId="6" applyFont="1" applyBorder="1" applyAlignment="1">
      <alignment horizontal="justify" vertical="top"/>
    </xf>
    <xf numFmtId="0" fontId="10"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1.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styles" Target="styles.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98"/>
  <sheetViews>
    <sheetView showGridLines="0" tabSelected="1" zoomScaleNormal="100" workbookViewId="0">
      <selection sqref="A1:G1"/>
    </sheetView>
  </sheetViews>
  <sheetFormatPr baseColWidth="10" defaultRowHeight="15"/>
  <cols>
    <col min="1" max="2" width="1.42578125" style="159" customWidth="1"/>
    <col min="3" max="6" width="5.140625" style="159" customWidth="1"/>
    <col min="7" max="7" width="52.140625" style="161" customWidth="1"/>
    <col min="8" max="8" width="14.140625" style="159" customWidth="1"/>
    <col min="9" max="9" width="17" style="159" customWidth="1"/>
    <col min="10" max="10" width="14.140625" style="159" customWidth="1"/>
    <col min="11" max="16384" width="11.42578125" style="159"/>
  </cols>
  <sheetData>
    <row r="1" spans="1:19" s="32" customFormat="1" ht="40.5" customHeight="1">
      <c r="A1" s="454" t="s">
        <v>13</v>
      </c>
      <c r="B1" s="454"/>
      <c r="C1" s="454"/>
      <c r="D1" s="454"/>
      <c r="E1" s="454"/>
      <c r="F1" s="454"/>
      <c r="G1" s="454"/>
      <c r="H1" s="455" t="s">
        <v>669</v>
      </c>
      <c r="I1" s="455"/>
      <c r="J1" s="455"/>
      <c r="N1" s="445"/>
      <c r="O1" s="445"/>
      <c r="P1" s="445"/>
      <c r="Q1" s="445"/>
      <c r="S1" s="34"/>
    </row>
    <row r="2" spans="1:19" s="7" customFormat="1">
      <c r="A2" s="6"/>
      <c r="B2" s="6"/>
      <c r="C2" s="6"/>
      <c r="D2" s="6"/>
      <c r="E2" s="6"/>
      <c r="F2" s="6"/>
      <c r="G2" s="6"/>
      <c r="S2" s="8"/>
    </row>
    <row r="3" spans="1:19" ht="56.25" customHeight="1" thickBot="1">
      <c r="A3" s="451" t="s">
        <v>760</v>
      </c>
      <c r="B3" s="452"/>
      <c r="C3" s="452"/>
      <c r="D3" s="452"/>
      <c r="E3" s="452"/>
      <c r="F3" s="452"/>
      <c r="G3" s="452"/>
      <c r="H3" s="452"/>
      <c r="I3" s="452"/>
      <c r="J3" s="452"/>
      <c r="K3" s="160"/>
    </row>
    <row r="4" spans="1:19" ht="5.0999999999999996" customHeight="1">
      <c r="A4" s="153"/>
      <c r="B4" s="153"/>
      <c r="C4" s="153"/>
      <c r="D4" s="153"/>
      <c r="E4" s="153"/>
      <c r="F4" s="153"/>
      <c r="G4" s="153"/>
      <c r="H4" s="153"/>
      <c r="I4" s="153"/>
      <c r="J4" s="153"/>
      <c r="K4" s="160"/>
    </row>
    <row r="5" spans="1:19" s="163" customFormat="1">
      <c r="A5" s="453" t="s">
        <v>322</v>
      </c>
      <c r="B5" s="453"/>
      <c r="C5" s="453"/>
      <c r="D5" s="453"/>
      <c r="E5" s="453"/>
      <c r="F5" s="453"/>
      <c r="G5" s="453"/>
      <c r="H5" s="162" t="s">
        <v>11</v>
      </c>
      <c r="I5" s="162" t="s">
        <v>1</v>
      </c>
      <c r="J5" s="162"/>
      <c r="K5" s="54"/>
    </row>
    <row r="6" spans="1:19" s="163" customFormat="1" ht="18" customHeight="1">
      <c r="A6" s="453"/>
      <c r="B6" s="453"/>
      <c r="C6" s="453"/>
      <c r="D6" s="453"/>
      <c r="E6" s="453"/>
      <c r="F6" s="453"/>
      <c r="G6" s="453"/>
      <c r="H6" s="162" t="s">
        <v>0</v>
      </c>
      <c r="I6" s="162" t="s">
        <v>323</v>
      </c>
      <c r="J6" s="162" t="s">
        <v>337</v>
      </c>
      <c r="K6" s="54"/>
    </row>
    <row r="7" spans="1:19" s="163" customFormat="1" ht="16.5">
      <c r="A7" s="453"/>
      <c r="B7" s="453"/>
      <c r="C7" s="453"/>
      <c r="D7" s="453"/>
      <c r="E7" s="453"/>
      <c r="F7" s="453"/>
      <c r="G7" s="453"/>
      <c r="H7" s="162"/>
      <c r="I7" s="162" t="s">
        <v>761</v>
      </c>
      <c r="J7" s="162"/>
      <c r="K7" s="54"/>
    </row>
    <row r="8" spans="1:19" s="163" customFormat="1">
      <c r="A8" s="162"/>
      <c r="B8" s="162"/>
      <c r="C8" s="162"/>
      <c r="D8" s="162"/>
      <c r="E8" s="162"/>
      <c r="F8" s="162"/>
      <c r="G8" s="162"/>
      <c r="H8" s="162" t="s">
        <v>19</v>
      </c>
      <c r="I8" s="162" t="s">
        <v>20</v>
      </c>
      <c r="J8" s="162" t="s">
        <v>324</v>
      </c>
      <c r="K8" s="54"/>
    </row>
    <row r="9" spans="1:19" s="140" customFormat="1" ht="7.5" customHeight="1" thickBot="1">
      <c r="A9" s="155"/>
      <c r="B9" s="155"/>
      <c r="C9" s="155"/>
      <c r="D9" s="155"/>
      <c r="E9" s="155"/>
      <c r="F9" s="155"/>
      <c r="G9" s="155"/>
      <c r="H9" s="155"/>
      <c r="I9" s="155"/>
      <c r="J9" s="155"/>
    </row>
    <row r="10" spans="1:19" s="140" customFormat="1" ht="9.75" customHeight="1" thickBot="1">
      <c r="A10" s="156"/>
      <c r="B10" s="156"/>
      <c r="C10" s="156"/>
      <c r="D10" s="156"/>
      <c r="E10" s="156"/>
      <c r="F10" s="156"/>
      <c r="G10" s="156"/>
      <c r="H10" s="156"/>
      <c r="I10" s="156"/>
      <c r="J10" s="156"/>
    </row>
    <row r="11" spans="1:19" s="308" customFormat="1" ht="21.95" customHeight="1">
      <c r="A11" s="398" t="s">
        <v>325</v>
      </c>
      <c r="B11" s="305"/>
      <c r="C11" s="429"/>
      <c r="D11" s="305"/>
      <c r="E11" s="305"/>
      <c r="F11" s="306"/>
      <c r="G11" s="250"/>
      <c r="H11" s="307"/>
      <c r="I11" s="307"/>
      <c r="J11" s="251"/>
      <c r="K11" s="187"/>
    </row>
    <row r="12" spans="1:19" s="308" customFormat="1">
      <c r="A12" s="418"/>
      <c r="B12" s="249" t="s">
        <v>381</v>
      </c>
      <c r="C12" s="249"/>
      <c r="D12" s="249"/>
      <c r="E12" s="249"/>
      <c r="F12" s="250"/>
      <c r="G12" s="251"/>
      <c r="H12" s="251"/>
      <c r="I12" s="252"/>
      <c r="J12" s="249"/>
      <c r="K12" s="187"/>
    </row>
    <row r="13" spans="1:19" s="308" customFormat="1">
      <c r="A13" s="418"/>
      <c r="B13" s="305"/>
      <c r="C13" s="309">
        <v>43</v>
      </c>
      <c r="D13" s="305" t="s">
        <v>268</v>
      </c>
      <c r="E13" s="305"/>
      <c r="F13" s="306"/>
      <c r="G13" s="250"/>
      <c r="H13" s="307"/>
      <c r="I13" s="307"/>
      <c r="J13" s="251"/>
      <c r="K13" s="187"/>
    </row>
    <row r="14" spans="1:19" s="163" customFormat="1">
      <c r="A14" s="248"/>
      <c r="B14" s="253"/>
      <c r="C14" s="258"/>
      <c r="D14" s="253"/>
      <c r="E14" s="253" t="s">
        <v>326</v>
      </c>
      <c r="F14" s="254"/>
      <c r="G14" s="255"/>
      <c r="H14" s="256"/>
      <c r="I14" s="256"/>
      <c r="J14" s="257"/>
      <c r="K14" s="54"/>
    </row>
    <row r="15" spans="1:19" s="163" customFormat="1">
      <c r="A15" s="248"/>
      <c r="B15" s="253"/>
      <c r="C15" s="258"/>
      <c r="D15" s="253"/>
      <c r="E15" s="253"/>
      <c r="F15" s="254">
        <v>0</v>
      </c>
      <c r="G15" s="255" t="s">
        <v>326</v>
      </c>
      <c r="H15" s="256">
        <v>1510</v>
      </c>
      <c r="I15" s="256">
        <v>2098.1545383299999</v>
      </c>
      <c r="J15" s="257">
        <v>38.950631677483443</v>
      </c>
      <c r="K15" s="54"/>
    </row>
    <row r="16" spans="1:19" s="308" customFormat="1">
      <c r="A16" s="418"/>
      <c r="B16" s="249" t="s">
        <v>320</v>
      </c>
      <c r="C16" s="249"/>
      <c r="D16" s="249"/>
      <c r="E16" s="249"/>
      <c r="F16" s="250"/>
      <c r="G16" s="251"/>
      <c r="H16" s="251"/>
      <c r="I16" s="252"/>
      <c r="J16" s="249"/>
      <c r="K16" s="187"/>
    </row>
    <row r="17" spans="1:11" s="308" customFormat="1">
      <c r="A17" s="418"/>
      <c r="B17" s="305"/>
      <c r="C17" s="309">
        <v>2</v>
      </c>
      <c r="D17" s="305" t="s">
        <v>27</v>
      </c>
      <c r="E17" s="305"/>
      <c r="F17" s="306"/>
      <c r="G17" s="250"/>
      <c r="H17" s="307"/>
      <c r="I17" s="307"/>
      <c r="J17" s="251"/>
      <c r="K17" s="187"/>
    </row>
    <row r="18" spans="1:11" s="163" customFormat="1">
      <c r="A18" s="248"/>
      <c r="B18" s="253"/>
      <c r="C18" s="258"/>
      <c r="D18" s="253"/>
      <c r="E18" s="253" t="s">
        <v>326</v>
      </c>
      <c r="F18" s="254"/>
      <c r="G18" s="255"/>
      <c r="H18" s="256"/>
      <c r="I18" s="256"/>
      <c r="J18" s="257"/>
      <c r="K18" s="54"/>
    </row>
    <row r="19" spans="1:11" s="163" customFormat="1">
      <c r="A19" s="248"/>
      <c r="B19" s="253"/>
      <c r="C19" s="258"/>
      <c r="D19" s="253"/>
      <c r="E19" s="253"/>
      <c r="F19" s="254">
        <v>0</v>
      </c>
      <c r="G19" s="255" t="s">
        <v>326</v>
      </c>
      <c r="H19" s="256">
        <v>805.02429199999995</v>
      </c>
      <c r="I19" s="256">
        <v>613.3989326899997</v>
      </c>
      <c r="J19" s="257">
        <v>-23.803674151736061</v>
      </c>
      <c r="K19" s="54"/>
    </row>
    <row r="20" spans="1:11" s="308" customFormat="1">
      <c r="A20" s="418"/>
      <c r="B20" s="305"/>
      <c r="C20" s="309">
        <v>4</v>
      </c>
      <c r="D20" s="305" t="s">
        <v>279</v>
      </c>
      <c r="E20" s="305"/>
      <c r="F20" s="306"/>
      <c r="G20" s="250"/>
      <c r="H20" s="307"/>
      <c r="I20" s="307"/>
      <c r="J20" s="251"/>
      <c r="K20" s="187"/>
    </row>
    <row r="21" spans="1:11" s="163" customFormat="1">
      <c r="A21" s="248"/>
      <c r="B21" s="253"/>
      <c r="C21" s="258"/>
      <c r="D21" s="253"/>
      <c r="E21" s="253" t="s">
        <v>326</v>
      </c>
      <c r="F21" s="254"/>
      <c r="G21" s="255"/>
      <c r="H21" s="256"/>
      <c r="I21" s="256"/>
      <c r="J21" s="257"/>
      <c r="K21" s="54"/>
    </row>
    <row r="22" spans="1:11" s="163" customFormat="1">
      <c r="A22" s="248"/>
      <c r="B22" s="253"/>
      <c r="C22" s="258"/>
      <c r="D22" s="253"/>
      <c r="E22" s="253"/>
      <c r="F22" s="254">
        <v>0</v>
      </c>
      <c r="G22" s="255" t="s">
        <v>326</v>
      </c>
      <c r="H22" s="256">
        <v>2449.1328739999999</v>
      </c>
      <c r="I22" s="256">
        <v>3707.8370374700021</v>
      </c>
      <c r="J22" s="257">
        <v>51.393869921571365</v>
      </c>
      <c r="K22" s="54"/>
    </row>
    <row r="23" spans="1:11" s="163" customFormat="1">
      <c r="A23" s="248"/>
      <c r="B23" s="253"/>
      <c r="C23" s="258"/>
      <c r="D23" s="253"/>
      <c r="E23" s="253" t="s">
        <v>327</v>
      </c>
      <c r="F23" s="254"/>
      <c r="G23" s="255"/>
      <c r="H23" s="256"/>
      <c r="I23" s="256"/>
      <c r="J23" s="257"/>
      <c r="K23" s="54"/>
    </row>
    <row r="24" spans="1:11" s="163" customFormat="1" ht="27">
      <c r="A24" s="248"/>
      <c r="B24" s="253"/>
      <c r="C24" s="258"/>
      <c r="D24" s="253"/>
      <c r="E24" s="253"/>
      <c r="F24" s="254" t="s">
        <v>402</v>
      </c>
      <c r="G24" s="255" t="s">
        <v>31</v>
      </c>
      <c r="H24" s="256">
        <v>28.942232000000001</v>
      </c>
      <c r="I24" s="256">
        <v>23.232049259999997</v>
      </c>
      <c r="J24" s="257">
        <v>-19.729586646945549</v>
      </c>
      <c r="K24" s="54"/>
    </row>
    <row r="25" spans="1:11" s="163" customFormat="1">
      <c r="A25" s="248"/>
      <c r="B25" s="253"/>
      <c r="C25" s="258"/>
      <c r="D25" s="253"/>
      <c r="E25" s="253"/>
      <c r="F25" s="254" t="s">
        <v>519</v>
      </c>
      <c r="G25" s="255" t="s">
        <v>34</v>
      </c>
      <c r="H25" s="256">
        <v>65.080459000000005</v>
      </c>
      <c r="I25" s="256">
        <v>58.36154839000001</v>
      </c>
      <c r="J25" s="257">
        <v>-10.324006181333161</v>
      </c>
      <c r="K25" s="54"/>
    </row>
    <row r="26" spans="1:11" s="308" customFormat="1">
      <c r="A26" s="418"/>
      <c r="B26" s="305"/>
      <c r="C26" s="309"/>
      <c r="D26" s="305"/>
      <c r="E26" s="305"/>
      <c r="F26" s="254" t="s">
        <v>373</v>
      </c>
      <c r="G26" s="255" t="s">
        <v>36</v>
      </c>
      <c r="H26" s="256">
        <v>1603.0509970000001</v>
      </c>
      <c r="I26" s="256">
        <v>6322.8777815499961</v>
      </c>
      <c r="J26" s="257" t="s">
        <v>623</v>
      </c>
      <c r="K26" s="187"/>
    </row>
    <row r="27" spans="1:11" s="163" customFormat="1" ht="27">
      <c r="A27" s="248"/>
      <c r="B27" s="253"/>
      <c r="C27" s="258"/>
      <c r="D27" s="253"/>
      <c r="E27" s="253"/>
      <c r="F27" s="254" t="s">
        <v>328</v>
      </c>
      <c r="G27" s="255" t="s">
        <v>37</v>
      </c>
      <c r="H27" s="256">
        <v>44.427551999999999</v>
      </c>
      <c r="I27" s="256">
        <v>31.008445830000003</v>
      </c>
      <c r="J27" s="257">
        <v>-30.20446899707639</v>
      </c>
      <c r="K27" s="54"/>
    </row>
    <row r="28" spans="1:11" s="163" customFormat="1" ht="27">
      <c r="A28" s="248"/>
      <c r="B28" s="253"/>
      <c r="C28" s="258"/>
      <c r="D28" s="253"/>
      <c r="E28" s="253"/>
      <c r="F28" s="254" t="s">
        <v>400</v>
      </c>
      <c r="G28" s="255" t="s">
        <v>382</v>
      </c>
      <c r="H28" s="256">
        <v>68.684000999999995</v>
      </c>
      <c r="I28" s="256">
        <v>35.25643758999999</v>
      </c>
      <c r="J28" s="257">
        <v>-48.668631592967351</v>
      </c>
      <c r="K28" s="54"/>
    </row>
    <row r="29" spans="1:11" s="163" customFormat="1" ht="27">
      <c r="A29" s="248"/>
      <c r="B29" s="253"/>
      <c r="C29" s="258"/>
      <c r="D29" s="253"/>
      <c r="E29" s="253"/>
      <c r="F29" s="254" t="s">
        <v>329</v>
      </c>
      <c r="G29" s="255" t="s">
        <v>38</v>
      </c>
      <c r="H29" s="256">
        <v>29.858488999999999</v>
      </c>
      <c r="I29" s="256">
        <v>67.166232149999999</v>
      </c>
      <c r="J29" s="257" t="s">
        <v>623</v>
      </c>
      <c r="K29" s="54"/>
    </row>
    <row r="30" spans="1:11" s="308" customFormat="1" ht="27">
      <c r="A30" s="248"/>
      <c r="B30" s="253"/>
      <c r="C30" s="258"/>
      <c r="D30" s="253"/>
      <c r="E30" s="253"/>
      <c r="F30" s="254" t="s">
        <v>637</v>
      </c>
      <c r="G30" s="255" t="s">
        <v>40</v>
      </c>
      <c r="H30" s="256">
        <v>56.740391000000002</v>
      </c>
      <c r="I30" s="256">
        <v>49.853485630000002</v>
      </c>
      <c r="J30" s="257">
        <v>-12.137571223293122</v>
      </c>
      <c r="K30" s="187"/>
    </row>
    <row r="31" spans="1:11" s="163" customFormat="1" ht="27">
      <c r="A31" s="248"/>
      <c r="B31" s="253"/>
      <c r="C31" s="428"/>
      <c r="D31" s="253"/>
      <c r="E31" s="253"/>
      <c r="F31" s="254" t="s">
        <v>707</v>
      </c>
      <c r="G31" s="255" t="s">
        <v>41</v>
      </c>
      <c r="H31" s="256">
        <v>300.16416400000003</v>
      </c>
      <c r="I31" s="256">
        <v>276.87437460000001</v>
      </c>
      <c r="J31" s="257">
        <v>-7.7590172956156067</v>
      </c>
      <c r="K31" s="54"/>
    </row>
    <row r="32" spans="1:11" s="308" customFormat="1">
      <c r="A32" s="418"/>
      <c r="B32" s="305"/>
      <c r="C32" s="309">
        <v>5</v>
      </c>
      <c r="D32" s="305" t="s">
        <v>280</v>
      </c>
      <c r="E32" s="305"/>
      <c r="F32" s="306"/>
      <c r="G32" s="250"/>
      <c r="H32" s="307"/>
      <c r="I32" s="307"/>
      <c r="J32" s="251"/>
      <c r="K32" s="187"/>
    </row>
    <row r="33" spans="1:11" s="163" customFormat="1">
      <c r="A33" s="248"/>
      <c r="B33" s="253"/>
      <c r="C33" s="258"/>
      <c r="D33" s="253"/>
      <c r="E33" s="253" t="s">
        <v>326</v>
      </c>
      <c r="F33" s="254"/>
      <c r="G33" s="255"/>
      <c r="H33" s="256"/>
      <c r="I33" s="256"/>
      <c r="J33" s="257"/>
      <c r="K33" s="54"/>
    </row>
    <row r="34" spans="1:11" s="163" customFormat="1">
      <c r="A34" s="248"/>
      <c r="B34" s="253"/>
      <c r="C34" s="258"/>
      <c r="D34" s="253"/>
      <c r="E34" s="253"/>
      <c r="F34" s="254">
        <v>0</v>
      </c>
      <c r="G34" s="255" t="s">
        <v>326</v>
      </c>
      <c r="H34" s="256">
        <v>7654.7454790000002</v>
      </c>
      <c r="I34" s="256">
        <v>13278.118633680009</v>
      </c>
      <c r="J34" s="257">
        <v>73.462575210464536</v>
      </c>
      <c r="K34" s="54"/>
    </row>
    <row r="35" spans="1:11" s="163" customFormat="1">
      <c r="A35" s="248"/>
      <c r="B35" s="253"/>
      <c r="C35" s="258"/>
      <c r="D35" s="253"/>
      <c r="E35" s="253" t="s">
        <v>327</v>
      </c>
      <c r="F35" s="254"/>
      <c r="G35" s="255"/>
      <c r="H35" s="256"/>
      <c r="I35" s="256"/>
      <c r="J35" s="257"/>
      <c r="K35" s="54"/>
    </row>
    <row r="36" spans="1:11" s="163" customFormat="1">
      <c r="A36" s="248"/>
      <c r="B36" s="253"/>
      <c r="C36" s="258"/>
      <c r="D36" s="253"/>
      <c r="E36" s="253"/>
      <c r="F36" s="254" t="s">
        <v>631</v>
      </c>
      <c r="G36" s="255" t="s">
        <v>49</v>
      </c>
      <c r="H36" s="256">
        <v>20.172931999999999</v>
      </c>
      <c r="I36" s="256">
        <v>18.246989589999998</v>
      </c>
      <c r="J36" s="257">
        <v>-9.5471615628308371</v>
      </c>
      <c r="K36" s="54"/>
    </row>
    <row r="37" spans="1:11" s="163" customFormat="1">
      <c r="A37" s="248"/>
      <c r="B37" s="253"/>
      <c r="C37" s="258"/>
      <c r="D37" s="253"/>
      <c r="E37" s="253"/>
      <c r="F37" s="254" t="s">
        <v>624</v>
      </c>
      <c r="G37" s="255" t="s">
        <v>50</v>
      </c>
      <c r="H37" s="256">
        <v>51.414625999999998</v>
      </c>
      <c r="I37" s="256">
        <v>92.275790260000008</v>
      </c>
      <c r="J37" s="257">
        <v>79.473814046610016</v>
      </c>
      <c r="K37" s="54"/>
    </row>
    <row r="38" spans="1:11" s="163" customFormat="1" ht="27">
      <c r="A38" s="248"/>
      <c r="B38" s="253"/>
      <c r="C38" s="258"/>
      <c r="D38" s="253"/>
      <c r="E38" s="253"/>
      <c r="F38" s="254" t="s">
        <v>373</v>
      </c>
      <c r="G38" s="255" t="s">
        <v>51</v>
      </c>
      <c r="H38" s="256">
        <v>331.989619</v>
      </c>
      <c r="I38" s="256">
        <v>2110.0902954099997</v>
      </c>
      <c r="J38" s="257" t="s">
        <v>623</v>
      </c>
      <c r="K38" s="54"/>
    </row>
    <row r="39" spans="1:11" s="308" customFormat="1">
      <c r="A39" s="418"/>
      <c r="B39" s="305"/>
      <c r="C39" s="309">
        <v>6</v>
      </c>
      <c r="D39" s="305" t="s">
        <v>281</v>
      </c>
      <c r="E39" s="305"/>
      <c r="F39" s="306"/>
      <c r="G39" s="250"/>
      <c r="H39" s="307"/>
      <c r="I39" s="307"/>
      <c r="J39" s="251"/>
      <c r="K39" s="187"/>
    </row>
    <row r="40" spans="1:11" s="163" customFormat="1">
      <c r="A40" s="248"/>
      <c r="B40" s="253"/>
      <c r="C40" s="258"/>
      <c r="D40" s="253"/>
      <c r="E40" s="253" t="s">
        <v>326</v>
      </c>
      <c r="F40" s="254"/>
      <c r="G40" s="255"/>
      <c r="H40" s="256"/>
      <c r="I40" s="256"/>
      <c r="J40" s="257"/>
      <c r="K40" s="54"/>
    </row>
    <row r="41" spans="1:11" s="163" customFormat="1">
      <c r="A41" s="248"/>
      <c r="B41" s="253"/>
      <c r="C41" s="428"/>
      <c r="D41" s="253"/>
      <c r="E41" s="253"/>
      <c r="F41" s="254">
        <v>0</v>
      </c>
      <c r="G41" s="255" t="s">
        <v>326</v>
      </c>
      <c r="H41" s="256">
        <v>3833.7886640000002</v>
      </c>
      <c r="I41" s="256">
        <v>27763.901557310004</v>
      </c>
      <c r="J41" s="257" t="s">
        <v>623</v>
      </c>
      <c r="K41" s="54"/>
    </row>
    <row r="42" spans="1:11" s="163" customFormat="1">
      <c r="A42" s="248"/>
      <c r="B42" s="253"/>
      <c r="C42" s="258"/>
      <c r="D42" s="253"/>
      <c r="E42" s="253" t="s">
        <v>327</v>
      </c>
      <c r="F42" s="254"/>
      <c r="G42" s="255"/>
      <c r="H42" s="256"/>
      <c r="I42" s="256"/>
      <c r="J42" s="257"/>
      <c r="K42" s="54"/>
    </row>
    <row r="43" spans="1:11" s="308" customFormat="1" ht="27">
      <c r="A43" s="418"/>
      <c r="B43" s="305"/>
      <c r="C43" s="429"/>
      <c r="D43" s="305"/>
      <c r="E43" s="305"/>
      <c r="F43" s="254" t="s">
        <v>402</v>
      </c>
      <c r="G43" s="255" t="s">
        <v>55</v>
      </c>
      <c r="H43" s="256">
        <v>110.904346</v>
      </c>
      <c r="I43" s="256">
        <v>362.26846648000003</v>
      </c>
      <c r="J43" s="257" t="s">
        <v>623</v>
      </c>
      <c r="K43" s="187"/>
    </row>
    <row r="44" spans="1:11" s="163" customFormat="1">
      <c r="A44" s="248"/>
      <c r="B44" s="253"/>
      <c r="C44" s="428"/>
      <c r="D44" s="253"/>
      <c r="E44" s="253"/>
      <c r="F44" s="254" t="s">
        <v>332</v>
      </c>
      <c r="G44" s="255" t="s">
        <v>56</v>
      </c>
      <c r="H44" s="256">
        <v>1489.746451</v>
      </c>
      <c r="I44" s="256">
        <v>2387.1148667300008</v>
      </c>
      <c r="J44" s="257">
        <v>60.23631841026625</v>
      </c>
      <c r="K44" s="54"/>
    </row>
    <row r="45" spans="1:11" s="163" customFormat="1">
      <c r="A45" s="248"/>
      <c r="B45" s="253"/>
      <c r="C45" s="258"/>
      <c r="D45" s="253"/>
      <c r="E45" s="253"/>
      <c r="F45" s="254" t="s">
        <v>401</v>
      </c>
      <c r="G45" s="255" t="s">
        <v>57</v>
      </c>
      <c r="H45" s="256">
        <v>215.333742</v>
      </c>
      <c r="I45" s="256">
        <v>496.78153830000019</v>
      </c>
      <c r="J45" s="257" t="s">
        <v>623</v>
      </c>
      <c r="K45" s="54"/>
    </row>
    <row r="46" spans="1:11" s="308" customFormat="1">
      <c r="A46" s="418"/>
      <c r="B46" s="305"/>
      <c r="C46" s="429"/>
      <c r="D46" s="305"/>
      <c r="E46" s="305"/>
      <c r="F46" s="254" t="s">
        <v>520</v>
      </c>
      <c r="G46" s="255" t="s">
        <v>58</v>
      </c>
      <c r="H46" s="256">
        <v>197.56987000000001</v>
      </c>
      <c r="I46" s="256">
        <v>377.92211371000008</v>
      </c>
      <c r="J46" s="257">
        <v>91.285297555745757</v>
      </c>
      <c r="K46" s="187"/>
    </row>
    <row r="47" spans="1:11" s="163" customFormat="1">
      <c r="A47" s="248"/>
      <c r="B47" s="253"/>
      <c r="C47" s="258"/>
      <c r="D47" s="253"/>
      <c r="E47" s="253"/>
      <c r="F47" s="254" t="s">
        <v>374</v>
      </c>
      <c r="G47" s="255" t="s">
        <v>59</v>
      </c>
      <c r="H47" s="256">
        <v>12415.233393</v>
      </c>
      <c r="I47" s="256">
        <v>14923.495213749986</v>
      </c>
      <c r="J47" s="257">
        <v>20.203098414277122</v>
      </c>
      <c r="K47" s="54"/>
    </row>
    <row r="48" spans="1:11" s="163" customFormat="1">
      <c r="A48" s="248"/>
      <c r="B48" s="253"/>
      <c r="C48" s="258"/>
      <c r="D48" s="253"/>
      <c r="E48" s="253" t="s">
        <v>331</v>
      </c>
      <c r="F48" s="254"/>
      <c r="G48" s="255"/>
      <c r="H48" s="256"/>
      <c r="I48" s="256"/>
      <c r="J48" s="257"/>
      <c r="K48" s="54"/>
    </row>
    <row r="49" spans="1:11" s="163" customFormat="1">
      <c r="A49" s="248"/>
      <c r="B49" s="253"/>
      <c r="C49" s="258"/>
      <c r="D49" s="253"/>
      <c r="E49" s="253"/>
      <c r="F49" s="254" t="s">
        <v>708</v>
      </c>
      <c r="G49" s="255" t="s">
        <v>709</v>
      </c>
      <c r="H49" s="256">
        <v>0</v>
      </c>
      <c r="I49" s="256">
        <v>3060</v>
      </c>
      <c r="J49" s="257" t="s">
        <v>301</v>
      </c>
      <c r="K49" s="54"/>
    </row>
    <row r="50" spans="1:11" s="308" customFormat="1">
      <c r="A50" s="248"/>
      <c r="B50" s="253"/>
      <c r="C50" s="258"/>
      <c r="D50" s="253"/>
      <c r="E50" s="253"/>
      <c r="F50" s="254" t="s">
        <v>710</v>
      </c>
      <c r="G50" s="255" t="s">
        <v>711</v>
      </c>
      <c r="H50" s="256">
        <v>0</v>
      </c>
      <c r="I50" s="256">
        <v>8011</v>
      </c>
      <c r="J50" s="257" t="s">
        <v>301</v>
      </c>
      <c r="K50" s="187"/>
    </row>
    <row r="51" spans="1:11" s="163" customFormat="1" ht="27">
      <c r="A51" s="248"/>
      <c r="B51" s="253"/>
      <c r="C51" s="258"/>
      <c r="D51" s="253"/>
      <c r="E51" s="253"/>
      <c r="F51" s="254" t="s">
        <v>712</v>
      </c>
      <c r="G51" s="255" t="s">
        <v>60</v>
      </c>
      <c r="H51" s="256">
        <v>564.21901800000001</v>
      </c>
      <c r="I51" s="256">
        <v>604.53457108999999</v>
      </c>
      <c r="J51" s="257">
        <v>7.1453729498355898</v>
      </c>
      <c r="K51" s="54"/>
    </row>
    <row r="52" spans="1:11" s="163" customFormat="1">
      <c r="A52" s="248"/>
      <c r="B52" s="253"/>
      <c r="C52" s="258"/>
      <c r="D52" s="253"/>
      <c r="E52" s="253"/>
      <c r="F52" s="254" t="s">
        <v>713</v>
      </c>
      <c r="G52" s="255" t="s">
        <v>714</v>
      </c>
      <c r="H52" s="256">
        <v>0</v>
      </c>
      <c r="I52" s="256">
        <v>1000</v>
      </c>
      <c r="J52" s="257" t="s">
        <v>301</v>
      </c>
      <c r="K52" s="54"/>
    </row>
    <row r="53" spans="1:11" s="163" customFormat="1">
      <c r="A53" s="248"/>
      <c r="B53" s="253"/>
      <c r="C53" s="428"/>
      <c r="D53" s="253"/>
      <c r="E53" s="253"/>
      <c r="F53" s="254" t="s">
        <v>715</v>
      </c>
      <c r="G53" s="255" t="s">
        <v>716</v>
      </c>
      <c r="H53" s="256">
        <v>0</v>
      </c>
      <c r="I53" s="256">
        <v>4274</v>
      </c>
      <c r="J53" s="257" t="s">
        <v>301</v>
      </c>
      <c r="K53" s="54"/>
    </row>
    <row r="54" spans="1:11" s="163" customFormat="1">
      <c r="A54" s="248"/>
      <c r="B54" s="253"/>
      <c r="C54" s="258"/>
      <c r="D54" s="253"/>
      <c r="E54" s="253"/>
      <c r="F54" s="254" t="s">
        <v>403</v>
      </c>
      <c r="G54" s="255" t="s">
        <v>404</v>
      </c>
      <c r="H54" s="256">
        <v>309.81206800000001</v>
      </c>
      <c r="I54" s="256">
        <v>6090.5466866999996</v>
      </c>
      <c r="J54" s="257" t="s">
        <v>623</v>
      </c>
      <c r="K54" s="54"/>
    </row>
    <row r="55" spans="1:11" s="163" customFormat="1">
      <c r="A55" s="248"/>
      <c r="B55" s="253"/>
      <c r="C55" s="258"/>
      <c r="D55" s="253"/>
      <c r="E55" s="253"/>
      <c r="F55" s="254" t="s">
        <v>717</v>
      </c>
      <c r="G55" s="255" t="s">
        <v>425</v>
      </c>
      <c r="H55" s="256">
        <v>1091.9316309999999</v>
      </c>
      <c r="I55" s="256">
        <v>2693.0890203600002</v>
      </c>
      <c r="J55" s="257" t="s">
        <v>623</v>
      </c>
      <c r="K55" s="54"/>
    </row>
    <row r="56" spans="1:11" s="308" customFormat="1">
      <c r="A56" s="418"/>
      <c r="B56" s="305"/>
      <c r="C56" s="309">
        <v>7</v>
      </c>
      <c r="D56" s="305" t="s">
        <v>282</v>
      </c>
      <c r="E56" s="305"/>
      <c r="F56" s="306"/>
      <c r="G56" s="250"/>
      <c r="H56" s="307"/>
      <c r="I56" s="307"/>
      <c r="J56" s="251"/>
      <c r="K56" s="187"/>
    </row>
    <row r="57" spans="1:11" s="163" customFormat="1">
      <c r="A57" s="248"/>
      <c r="B57" s="253"/>
      <c r="C57" s="258"/>
      <c r="D57" s="253"/>
      <c r="E57" s="253" t="s">
        <v>326</v>
      </c>
      <c r="F57" s="254"/>
      <c r="G57" s="255"/>
      <c r="H57" s="256"/>
      <c r="I57" s="256"/>
      <c r="J57" s="257"/>
      <c r="K57" s="54"/>
    </row>
    <row r="58" spans="1:11" s="163" customFormat="1">
      <c r="A58" s="248"/>
      <c r="B58" s="253"/>
      <c r="C58" s="258"/>
      <c r="D58" s="253"/>
      <c r="E58" s="253"/>
      <c r="F58" s="254">
        <v>0</v>
      </c>
      <c r="G58" s="255" t="s">
        <v>326</v>
      </c>
      <c r="H58" s="256">
        <v>112557.16865599999</v>
      </c>
      <c r="I58" s="256">
        <v>138790.25308327997</v>
      </c>
      <c r="J58" s="257">
        <v>23.306453725265769</v>
      </c>
      <c r="K58" s="54"/>
    </row>
    <row r="59" spans="1:11" s="163" customFormat="1">
      <c r="A59" s="248"/>
      <c r="B59" s="253"/>
      <c r="C59" s="258"/>
      <c r="D59" s="253"/>
      <c r="E59" s="253" t="s">
        <v>331</v>
      </c>
      <c r="F59" s="254"/>
      <c r="G59" s="255"/>
      <c r="H59" s="256"/>
      <c r="I59" s="256"/>
      <c r="J59" s="257"/>
      <c r="K59" s="54"/>
    </row>
    <row r="60" spans="1:11" s="163" customFormat="1">
      <c r="A60" s="248"/>
      <c r="B60" s="253"/>
      <c r="C60" s="258"/>
      <c r="D60" s="253"/>
      <c r="E60" s="253"/>
      <c r="F60" s="254" t="s">
        <v>521</v>
      </c>
      <c r="G60" s="255" t="s">
        <v>522</v>
      </c>
      <c r="H60" s="256">
        <v>0</v>
      </c>
      <c r="I60" s="256">
        <v>332.01582337999997</v>
      </c>
      <c r="J60" s="257" t="s">
        <v>301</v>
      </c>
      <c r="K60" s="54"/>
    </row>
    <row r="61" spans="1:11" s="308" customFormat="1">
      <c r="A61" s="418"/>
      <c r="B61" s="305"/>
      <c r="C61" s="309">
        <v>8</v>
      </c>
      <c r="D61" s="305" t="s">
        <v>362</v>
      </c>
      <c r="E61" s="305"/>
      <c r="F61" s="306"/>
      <c r="G61" s="250"/>
      <c r="H61" s="307"/>
      <c r="I61" s="307"/>
      <c r="J61" s="251"/>
      <c r="K61" s="187"/>
    </row>
    <row r="62" spans="1:11" s="163" customFormat="1">
      <c r="A62" s="248"/>
      <c r="B62" s="253"/>
      <c r="C62" s="258"/>
      <c r="D62" s="253"/>
      <c r="E62" s="253" t="s">
        <v>326</v>
      </c>
      <c r="F62" s="254"/>
      <c r="G62" s="255"/>
      <c r="H62" s="256"/>
      <c r="I62" s="256"/>
      <c r="J62" s="257"/>
      <c r="K62" s="54"/>
    </row>
    <row r="63" spans="1:11" s="163" customFormat="1">
      <c r="A63" s="248"/>
      <c r="B63" s="253"/>
      <c r="C63" s="258"/>
      <c r="D63" s="253"/>
      <c r="E63" s="253"/>
      <c r="F63" s="254">
        <v>0</v>
      </c>
      <c r="G63" s="255" t="s">
        <v>326</v>
      </c>
      <c r="H63" s="256">
        <v>19114.633855</v>
      </c>
      <c r="I63" s="256">
        <v>20074.478874880024</v>
      </c>
      <c r="J63" s="257">
        <v>5.0215192567183209</v>
      </c>
      <c r="K63" s="54"/>
    </row>
    <row r="64" spans="1:11" s="163" customFormat="1">
      <c r="A64" s="248"/>
      <c r="B64" s="253"/>
      <c r="C64" s="428"/>
      <c r="D64" s="253"/>
      <c r="E64" s="253" t="s">
        <v>327</v>
      </c>
      <c r="F64" s="254"/>
      <c r="G64" s="255"/>
      <c r="H64" s="256"/>
      <c r="I64" s="256"/>
      <c r="J64" s="257"/>
      <c r="K64" s="54"/>
    </row>
    <row r="65" spans="1:11" s="163" customFormat="1" ht="27">
      <c r="A65" s="248"/>
      <c r="B65" s="253"/>
      <c r="C65" s="258"/>
      <c r="D65" s="253"/>
      <c r="E65" s="253"/>
      <c r="F65" s="254" t="s">
        <v>332</v>
      </c>
      <c r="G65" s="255" t="s">
        <v>65</v>
      </c>
      <c r="H65" s="256">
        <v>4851.1649360000001</v>
      </c>
      <c r="I65" s="256">
        <v>5247.5512583500004</v>
      </c>
      <c r="J65" s="257">
        <v>8.170951257675398</v>
      </c>
      <c r="K65" s="54"/>
    </row>
    <row r="66" spans="1:11" s="163" customFormat="1">
      <c r="A66" s="248"/>
      <c r="B66" s="253"/>
      <c r="C66" s="258"/>
      <c r="D66" s="253"/>
      <c r="E66" s="253"/>
      <c r="F66" s="254" t="s">
        <v>401</v>
      </c>
      <c r="G66" s="255" t="s">
        <v>66</v>
      </c>
      <c r="H66" s="256">
        <v>55.081389999999999</v>
      </c>
      <c r="I66" s="256">
        <v>101.04984175</v>
      </c>
      <c r="J66" s="257">
        <v>83.455504209316416</v>
      </c>
      <c r="K66" s="54"/>
    </row>
    <row r="67" spans="1:11" s="163" customFormat="1">
      <c r="A67" s="248"/>
      <c r="B67" s="253"/>
      <c r="C67" s="258"/>
      <c r="D67" s="253"/>
      <c r="E67" s="253"/>
      <c r="F67" s="254" t="s">
        <v>520</v>
      </c>
      <c r="G67" s="255" t="s">
        <v>67</v>
      </c>
      <c r="H67" s="256">
        <v>110.575638</v>
      </c>
      <c r="I67" s="256">
        <v>96.807800220000018</v>
      </c>
      <c r="J67" s="257">
        <v>-12.451058867053504</v>
      </c>
      <c r="K67" s="54"/>
    </row>
    <row r="68" spans="1:11" s="163" customFormat="1" ht="27">
      <c r="A68" s="248"/>
      <c r="B68" s="253"/>
      <c r="C68" s="258"/>
      <c r="D68" s="253"/>
      <c r="E68" s="253"/>
      <c r="F68" s="254" t="s">
        <v>523</v>
      </c>
      <c r="G68" s="255" t="s">
        <v>68</v>
      </c>
      <c r="H68" s="256">
        <v>153.60209499999999</v>
      </c>
      <c r="I68" s="256">
        <v>142.62799400999995</v>
      </c>
      <c r="J68" s="257">
        <v>-7.1444995525614701</v>
      </c>
      <c r="K68" s="54"/>
    </row>
    <row r="69" spans="1:11" s="308" customFormat="1">
      <c r="A69" s="418"/>
      <c r="B69" s="305"/>
      <c r="C69" s="429"/>
      <c r="D69" s="305"/>
      <c r="E69" s="305"/>
      <c r="F69" s="254" t="s">
        <v>519</v>
      </c>
      <c r="G69" s="255" t="s">
        <v>69</v>
      </c>
      <c r="H69" s="256">
        <v>91.613553999999993</v>
      </c>
      <c r="I69" s="256">
        <v>198.76404511999999</v>
      </c>
      <c r="J69" s="257" t="s">
        <v>623</v>
      </c>
      <c r="K69" s="187"/>
    </row>
    <row r="70" spans="1:11" s="163" customFormat="1">
      <c r="A70" s="248"/>
      <c r="B70" s="253"/>
      <c r="C70" s="258"/>
      <c r="D70" s="253"/>
      <c r="E70" s="253" t="s">
        <v>331</v>
      </c>
      <c r="F70" s="254"/>
      <c r="G70" s="255"/>
      <c r="H70" s="256"/>
      <c r="I70" s="256"/>
      <c r="J70" s="257"/>
      <c r="K70" s="54"/>
    </row>
    <row r="71" spans="1:11" s="163" customFormat="1" ht="27">
      <c r="A71" s="248"/>
      <c r="B71" s="253"/>
      <c r="C71" s="258"/>
      <c r="D71" s="253"/>
      <c r="E71" s="253"/>
      <c r="F71" s="254" t="s">
        <v>718</v>
      </c>
      <c r="G71" s="255" t="s">
        <v>72</v>
      </c>
      <c r="H71" s="256">
        <v>15.946422</v>
      </c>
      <c r="I71" s="256">
        <v>17.119641240000004</v>
      </c>
      <c r="J71" s="257">
        <v>7.3572569445359335</v>
      </c>
      <c r="K71" s="54"/>
    </row>
    <row r="72" spans="1:11" s="308" customFormat="1">
      <c r="A72" s="418"/>
      <c r="B72" s="305"/>
      <c r="C72" s="429"/>
      <c r="D72" s="305"/>
      <c r="E72" s="305"/>
      <c r="F72" s="254" t="s">
        <v>719</v>
      </c>
      <c r="G72" s="255" t="s">
        <v>73</v>
      </c>
      <c r="H72" s="256">
        <v>255.05810099999999</v>
      </c>
      <c r="I72" s="256">
        <v>277.75959621999993</v>
      </c>
      <c r="J72" s="257">
        <v>8.9005191879790289</v>
      </c>
      <c r="K72" s="187"/>
    </row>
    <row r="73" spans="1:11" s="163" customFormat="1">
      <c r="A73" s="248"/>
      <c r="B73" s="253"/>
      <c r="C73" s="258"/>
      <c r="D73" s="253"/>
      <c r="E73" s="253"/>
      <c r="F73" s="254" t="s">
        <v>375</v>
      </c>
      <c r="G73" s="255" t="s">
        <v>74</v>
      </c>
      <c r="H73" s="256">
        <v>5.6601730000000003</v>
      </c>
      <c r="I73" s="256">
        <v>7.0880254099999993</v>
      </c>
      <c r="J73" s="257">
        <v>25.22630333030456</v>
      </c>
      <c r="K73" s="54"/>
    </row>
    <row r="74" spans="1:11" s="163" customFormat="1" ht="27">
      <c r="A74" s="248"/>
      <c r="B74" s="253"/>
      <c r="C74" s="258"/>
      <c r="D74" s="253"/>
      <c r="E74" s="253"/>
      <c r="F74" s="254" t="s">
        <v>625</v>
      </c>
      <c r="G74" s="255" t="s">
        <v>75</v>
      </c>
      <c r="H74" s="256">
        <v>32.118676999999998</v>
      </c>
      <c r="I74" s="256">
        <v>36.859469960000006</v>
      </c>
      <c r="J74" s="257">
        <v>14.760237353487526</v>
      </c>
      <c r="K74" s="54"/>
    </row>
    <row r="75" spans="1:11" s="163" customFormat="1">
      <c r="A75" s="248"/>
      <c r="B75" s="253"/>
      <c r="C75" s="258"/>
      <c r="D75" s="253"/>
      <c r="E75" s="253"/>
      <c r="F75" s="254" t="s">
        <v>720</v>
      </c>
      <c r="G75" s="255" t="s">
        <v>76</v>
      </c>
      <c r="H75" s="256">
        <v>1479.002575</v>
      </c>
      <c r="I75" s="256">
        <v>1401.1171346700003</v>
      </c>
      <c r="J75" s="257">
        <v>-5.2660787510799025</v>
      </c>
      <c r="K75" s="54"/>
    </row>
    <row r="76" spans="1:11" s="163" customFormat="1">
      <c r="A76" s="248"/>
      <c r="B76" s="253"/>
      <c r="C76" s="428"/>
      <c r="D76" s="253"/>
      <c r="E76" s="253"/>
      <c r="F76" s="254" t="s">
        <v>524</v>
      </c>
      <c r="G76" s="255" t="s">
        <v>77</v>
      </c>
      <c r="H76" s="256">
        <v>58.959384999999997</v>
      </c>
      <c r="I76" s="256">
        <v>116.21712071</v>
      </c>
      <c r="J76" s="257">
        <v>97.11386187288079</v>
      </c>
      <c r="K76" s="54"/>
    </row>
    <row r="77" spans="1:11" s="163" customFormat="1">
      <c r="A77" s="248"/>
      <c r="B77" s="253"/>
      <c r="C77" s="258"/>
      <c r="D77" s="253"/>
      <c r="E77" s="253"/>
      <c r="F77" s="254" t="s">
        <v>626</v>
      </c>
      <c r="G77" s="255" t="s">
        <v>627</v>
      </c>
      <c r="H77" s="256">
        <v>10961.756868</v>
      </c>
      <c r="I77" s="256">
        <v>7301.4603155899995</v>
      </c>
      <c r="J77" s="257">
        <v>-33.391513755384267</v>
      </c>
      <c r="K77" s="54"/>
    </row>
    <row r="78" spans="1:11" s="163" customFormat="1">
      <c r="A78" s="248"/>
      <c r="B78" s="253"/>
      <c r="C78" s="258"/>
      <c r="D78" s="253"/>
      <c r="E78" s="253"/>
      <c r="F78" s="254" t="s">
        <v>628</v>
      </c>
      <c r="G78" s="255" t="s">
        <v>79</v>
      </c>
      <c r="H78" s="256">
        <v>484.51763899999997</v>
      </c>
      <c r="I78" s="256">
        <v>512.05205572999989</v>
      </c>
      <c r="J78" s="257">
        <v>5.6828512552873178</v>
      </c>
      <c r="K78" s="54"/>
    </row>
    <row r="79" spans="1:11" s="163" customFormat="1">
      <c r="A79" s="248"/>
      <c r="B79" s="253"/>
      <c r="C79" s="258"/>
      <c r="D79" s="253"/>
      <c r="E79" s="253"/>
      <c r="F79" s="254" t="s">
        <v>721</v>
      </c>
      <c r="G79" s="255" t="s">
        <v>722</v>
      </c>
      <c r="H79" s="256">
        <v>2147.1350550000002</v>
      </c>
      <c r="I79" s="256">
        <v>4251.4533849999998</v>
      </c>
      <c r="J79" s="257">
        <v>98.005867171685651</v>
      </c>
      <c r="K79" s="54"/>
    </row>
    <row r="80" spans="1:11" s="163" customFormat="1">
      <c r="A80" s="248"/>
      <c r="B80" s="253"/>
      <c r="C80" s="258"/>
      <c r="D80" s="253"/>
      <c r="E80" s="253"/>
      <c r="F80" s="254" t="s">
        <v>629</v>
      </c>
      <c r="G80" s="255" t="s">
        <v>630</v>
      </c>
      <c r="H80" s="256">
        <v>3009.647183</v>
      </c>
      <c r="I80" s="256">
        <v>5644.0471829999997</v>
      </c>
      <c r="J80" s="257">
        <v>87.531854726375059</v>
      </c>
      <c r="K80" s="54"/>
    </row>
    <row r="81" spans="1:11" s="308" customFormat="1">
      <c r="A81" s="418"/>
      <c r="B81" s="305"/>
      <c r="C81" s="309">
        <v>9</v>
      </c>
      <c r="D81" s="305" t="s">
        <v>283</v>
      </c>
      <c r="E81" s="305"/>
      <c r="F81" s="306"/>
      <c r="G81" s="250"/>
      <c r="H81" s="307"/>
      <c r="I81" s="307"/>
      <c r="J81" s="251"/>
      <c r="K81" s="187"/>
    </row>
    <row r="82" spans="1:11" s="163" customFormat="1">
      <c r="A82" s="248"/>
      <c r="B82" s="253"/>
      <c r="C82" s="258"/>
      <c r="D82" s="253"/>
      <c r="E82" s="253" t="s">
        <v>326</v>
      </c>
      <c r="F82" s="254"/>
      <c r="G82" s="255"/>
      <c r="H82" s="256"/>
      <c r="I82" s="256"/>
      <c r="J82" s="257"/>
      <c r="K82" s="54"/>
    </row>
    <row r="83" spans="1:11" s="163" customFormat="1">
      <c r="A83" s="248"/>
      <c r="B83" s="253"/>
      <c r="C83" s="258"/>
      <c r="D83" s="253"/>
      <c r="E83" s="253"/>
      <c r="F83" s="254">
        <v>0</v>
      </c>
      <c r="G83" s="255" t="s">
        <v>326</v>
      </c>
      <c r="H83" s="256">
        <v>44802.778051000001</v>
      </c>
      <c r="I83" s="256">
        <v>47927.284288920047</v>
      </c>
      <c r="J83" s="257">
        <v>6.9739118283320494</v>
      </c>
      <c r="K83" s="54"/>
    </row>
    <row r="84" spans="1:11" s="163" customFormat="1">
      <c r="A84" s="248"/>
      <c r="B84" s="253"/>
      <c r="C84" s="258"/>
      <c r="D84" s="253"/>
      <c r="E84" s="253" t="s">
        <v>327</v>
      </c>
      <c r="F84" s="254"/>
      <c r="G84" s="255"/>
      <c r="H84" s="256"/>
      <c r="I84" s="256"/>
      <c r="J84" s="257"/>
      <c r="K84" s="54"/>
    </row>
    <row r="85" spans="1:11" s="163" customFormat="1">
      <c r="A85" s="248"/>
      <c r="B85" s="253"/>
      <c r="C85" s="258"/>
      <c r="D85" s="253"/>
      <c r="E85" s="253"/>
      <c r="F85" s="254" t="s">
        <v>402</v>
      </c>
      <c r="G85" s="255" t="s">
        <v>83</v>
      </c>
      <c r="H85" s="256">
        <v>151.88270299999999</v>
      </c>
      <c r="I85" s="256">
        <v>168.03889860999999</v>
      </c>
      <c r="J85" s="257">
        <v>10.63728475388011</v>
      </c>
      <c r="K85" s="54"/>
    </row>
    <row r="86" spans="1:11" s="163" customFormat="1">
      <c r="A86" s="248"/>
      <c r="B86" s="253"/>
      <c r="C86" s="258"/>
      <c r="D86" s="253"/>
      <c r="E86" s="253"/>
      <c r="F86" s="254" t="s">
        <v>401</v>
      </c>
      <c r="G86" s="255" t="s">
        <v>84</v>
      </c>
      <c r="H86" s="256">
        <v>6004.0614260000002</v>
      </c>
      <c r="I86" s="256">
        <v>3862.8664064400009</v>
      </c>
      <c r="J86" s="257">
        <v>-35.662443596725453</v>
      </c>
      <c r="K86" s="54"/>
    </row>
    <row r="87" spans="1:11" s="163" customFormat="1">
      <c r="A87" s="248"/>
      <c r="B87" s="253"/>
      <c r="C87" s="258"/>
      <c r="D87" s="253"/>
      <c r="E87" s="253"/>
      <c r="F87" s="254" t="s">
        <v>374</v>
      </c>
      <c r="G87" s="255" t="s">
        <v>405</v>
      </c>
      <c r="H87" s="256">
        <v>379.70888600000001</v>
      </c>
      <c r="I87" s="256">
        <v>551.88693593000005</v>
      </c>
      <c r="J87" s="257">
        <v>45.344751276113158</v>
      </c>
      <c r="K87" s="54"/>
    </row>
    <row r="88" spans="1:11" s="163" customFormat="1">
      <c r="A88" s="248"/>
      <c r="B88" s="253"/>
      <c r="C88" s="258"/>
      <c r="D88" s="253"/>
      <c r="E88" s="253" t="s">
        <v>331</v>
      </c>
      <c r="F88" s="254"/>
      <c r="G88" s="255"/>
      <c r="H88" s="256"/>
      <c r="I88" s="256"/>
      <c r="J88" s="257"/>
      <c r="K88" s="54"/>
    </row>
    <row r="89" spans="1:11" s="163" customFormat="1" ht="27">
      <c r="A89" s="248"/>
      <c r="B89" s="253"/>
      <c r="C89" s="258"/>
      <c r="D89" s="253"/>
      <c r="E89" s="253"/>
      <c r="F89" s="254" t="s">
        <v>525</v>
      </c>
      <c r="G89" s="255" t="s">
        <v>86</v>
      </c>
      <c r="H89" s="256">
        <v>24.221304</v>
      </c>
      <c r="I89" s="256">
        <v>10.699053599999999</v>
      </c>
      <c r="J89" s="257">
        <v>-55.827920742830365</v>
      </c>
      <c r="K89" s="54"/>
    </row>
    <row r="90" spans="1:11" s="163" customFormat="1" ht="27">
      <c r="A90" s="248"/>
      <c r="B90" s="253"/>
      <c r="C90" s="258"/>
      <c r="D90" s="253"/>
      <c r="E90" s="253"/>
      <c r="F90" s="254" t="s">
        <v>632</v>
      </c>
      <c r="G90" s="255" t="s">
        <v>88</v>
      </c>
      <c r="H90" s="256">
        <v>137.569028</v>
      </c>
      <c r="I90" s="256">
        <v>117.06321913999999</v>
      </c>
      <c r="J90" s="257">
        <v>-14.905832481421626</v>
      </c>
      <c r="K90" s="54"/>
    </row>
    <row r="91" spans="1:11" s="163" customFormat="1" ht="27">
      <c r="A91" s="248"/>
      <c r="B91" s="253"/>
      <c r="C91" s="258"/>
      <c r="D91" s="253"/>
      <c r="E91" s="253"/>
      <c r="F91" s="254" t="s">
        <v>526</v>
      </c>
      <c r="G91" s="255" t="s">
        <v>527</v>
      </c>
      <c r="H91" s="256">
        <v>81.142262000000002</v>
      </c>
      <c r="I91" s="256">
        <v>28.727012999999999</v>
      </c>
      <c r="J91" s="257">
        <v>-64.596731355603566</v>
      </c>
      <c r="K91" s="54"/>
    </row>
    <row r="92" spans="1:11" s="163" customFormat="1">
      <c r="A92" s="248"/>
      <c r="B92" s="253"/>
      <c r="C92" s="258"/>
      <c r="D92" s="253"/>
      <c r="E92" s="253"/>
      <c r="F92" s="254" t="s">
        <v>723</v>
      </c>
      <c r="G92" s="255" t="s">
        <v>376</v>
      </c>
      <c r="H92" s="256">
        <v>2223.6049539999999</v>
      </c>
      <c r="I92" s="256">
        <v>3070.4764262499998</v>
      </c>
      <c r="J92" s="257">
        <v>38.085518325841974</v>
      </c>
      <c r="K92" s="54"/>
    </row>
    <row r="93" spans="1:11" s="163" customFormat="1">
      <c r="A93" s="248"/>
      <c r="B93" s="253"/>
      <c r="C93" s="258"/>
      <c r="D93" s="253"/>
      <c r="E93" s="253"/>
      <c r="F93" s="254" t="s">
        <v>724</v>
      </c>
      <c r="G93" s="255" t="s">
        <v>90</v>
      </c>
      <c r="H93" s="256">
        <v>63.640625999999997</v>
      </c>
      <c r="I93" s="256">
        <v>67.174118620000002</v>
      </c>
      <c r="J93" s="257">
        <v>5.5522593696674392</v>
      </c>
      <c r="K93" s="54"/>
    </row>
    <row r="94" spans="1:11" s="163" customFormat="1">
      <c r="A94" s="248"/>
      <c r="B94" s="253"/>
      <c r="C94" s="258"/>
      <c r="D94" s="253"/>
      <c r="E94" s="253"/>
      <c r="F94" s="254" t="s">
        <v>426</v>
      </c>
      <c r="G94" s="255" t="s">
        <v>377</v>
      </c>
      <c r="H94" s="256">
        <v>738.12470800000006</v>
      </c>
      <c r="I94" s="256">
        <v>2324.04471569</v>
      </c>
      <c r="J94" s="257" t="s">
        <v>623</v>
      </c>
      <c r="K94" s="54"/>
    </row>
    <row r="95" spans="1:11" s="163" customFormat="1">
      <c r="A95" s="248"/>
      <c r="B95" s="253"/>
      <c r="C95" s="258"/>
      <c r="D95" s="253"/>
      <c r="E95" s="253"/>
      <c r="F95" s="254" t="s">
        <v>725</v>
      </c>
      <c r="G95" s="255" t="s">
        <v>91</v>
      </c>
      <c r="H95" s="256">
        <v>243.73969399999999</v>
      </c>
      <c r="I95" s="256">
        <v>230.83138924999997</v>
      </c>
      <c r="J95" s="257">
        <v>-5.2959386869501941</v>
      </c>
      <c r="K95" s="54"/>
    </row>
    <row r="96" spans="1:11" s="163" customFormat="1" ht="27">
      <c r="A96" s="248"/>
      <c r="B96" s="253"/>
      <c r="C96" s="258"/>
      <c r="D96" s="253"/>
      <c r="E96" s="253"/>
      <c r="F96" s="254" t="s">
        <v>726</v>
      </c>
      <c r="G96" s="255" t="s">
        <v>727</v>
      </c>
      <c r="H96" s="256">
        <v>1023.582</v>
      </c>
      <c r="I96" s="256">
        <v>490.48647385999999</v>
      </c>
      <c r="J96" s="257">
        <v>-52.081369752496627</v>
      </c>
      <c r="K96" s="54"/>
    </row>
    <row r="97" spans="1:11" s="308" customFormat="1">
      <c r="A97" s="418"/>
      <c r="B97" s="305"/>
      <c r="C97" s="429">
        <v>10</v>
      </c>
      <c r="D97" s="305" t="s">
        <v>378</v>
      </c>
      <c r="E97" s="305"/>
      <c r="F97" s="306"/>
      <c r="G97" s="250"/>
      <c r="H97" s="307"/>
      <c r="I97" s="307"/>
      <c r="J97" s="251"/>
      <c r="K97" s="187"/>
    </row>
    <row r="98" spans="1:11" s="163" customFormat="1">
      <c r="A98" s="248"/>
      <c r="B98" s="253"/>
      <c r="C98" s="258"/>
      <c r="D98" s="253"/>
      <c r="E98" s="253" t="s">
        <v>326</v>
      </c>
      <c r="F98" s="254"/>
      <c r="G98" s="255"/>
      <c r="H98" s="256"/>
      <c r="I98" s="256"/>
      <c r="J98" s="257"/>
      <c r="K98" s="54"/>
    </row>
    <row r="99" spans="1:11" s="163" customFormat="1">
      <c r="A99" s="248"/>
      <c r="B99" s="253"/>
      <c r="C99" s="258"/>
      <c r="D99" s="253"/>
      <c r="E99" s="253"/>
      <c r="F99" s="254">
        <v>0</v>
      </c>
      <c r="G99" s="255" t="s">
        <v>326</v>
      </c>
      <c r="H99" s="256">
        <v>5069.8098520000003</v>
      </c>
      <c r="I99" s="256">
        <v>3627.9585416299929</v>
      </c>
      <c r="J99" s="257">
        <v>-28.439948488427206</v>
      </c>
      <c r="K99" s="54"/>
    </row>
    <row r="100" spans="1:11" s="163" customFormat="1">
      <c r="A100" s="248"/>
      <c r="B100" s="253"/>
      <c r="C100" s="258"/>
      <c r="D100" s="253"/>
      <c r="E100" s="253" t="s">
        <v>327</v>
      </c>
      <c r="F100" s="254"/>
      <c r="G100" s="255"/>
      <c r="H100" s="256"/>
      <c r="I100" s="256"/>
      <c r="J100" s="257"/>
      <c r="K100" s="54"/>
    </row>
    <row r="101" spans="1:11" s="163" customFormat="1">
      <c r="A101" s="248"/>
      <c r="B101" s="253"/>
      <c r="C101" s="258"/>
      <c r="D101" s="253"/>
      <c r="E101" s="253"/>
      <c r="F101" s="254" t="s">
        <v>332</v>
      </c>
      <c r="G101" s="255" t="s">
        <v>347</v>
      </c>
      <c r="H101" s="256">
        <v>61.354998000000002</v>
      </c>
      <c r="I101" s="256">
        <v>56.823746840000005</v>
      </c>
      <c r="J101" s="257">
        <v>-7.3853008030413321</v>
      </c>
      <c r="K101" s="54"/>
    </row>
    <row r="102" spans="1:11" s="163" customFormat="1">
      <c r="A102" s="248"/>
      <c r="B102" s="253"/>
      <c r="C102" s="428"/>
      <c r="D102" s="253"/>
      <c r="E102" s="253" t="s">
        <v>331</v>
      </c>
      <c r="F102" s="254"/>
      <c r="G102" s="255"/>
      <c r="H102" s="256"/>
      <c r="I102" s="256"/>
      <c r="J102" s="257"/>
      <c r="K102" s="54"/>
    </row>
    <row r="103" spans="1:11" s="163" customFormat="1">
      <c r="A103" s="248"/>
      <c r="B103" s="253"/>
      <c r="C103" s="258"/>
      <c r="D103" s="253"/>
      <c r="E103" s="253"/>
      <c r="F103" s="254" t="s">
        <v>728</v>
      </c>
      <c r="G103" s="255" t="s">
        <v>95</v>
      </c>
      <c r="H103" s="256">
        <v>166.702921</v>
      </c>
      <c r="I103" s="256">
        <v>186.54435379999995</v>
      </c>
      <c r="J103" s="257">
        <v>11.902270626679638</v>
      </c>
      <c r="K103" s="54"/>
    </row>
    <row r="104" spans="1:11" s="163" customFormat="1">
      <c r="A104" s="248"/>
      <c r="B104" s="253"/>
      <c r="C104" s="258"/>
      <c r="D104" s="253"/>
      <c r="E104" s="253"/>
      <c r="F104" s="254" t="s">
        <v>729</v>
      </c>
      <c r="G104" s="255" t="s">
        <v>96</v>
      </c>
      <c r="H104" s="256">
        <v>1011.766001</v>
      </c>
      <c r="I104" s="256">
        <v>1090.2927926900015</v>
      </c>
      <c r="J104" s="257">
        <v>7.7613590111140383</v>
      </c>
      <c r="K104" s="54"/>
    </row>
    <row r="105" spans="1:11" s="308" customFormat="1">
      <c r="A105" s="418"/>
      <c r="B105" s="305"/>
      <c r="C105" s="429">
        <v>11</v>
      </c>
      <c r="D105" s="305" t="s">
        <v>284</v>
      </c>
      <c r="E105" s="305"/>
      <c r="F105" s="306"/>
      <c r="G105" s="250"/>
      <c r="H105" s="307"/>
      <c r="I105" s="307"/>
      <c r="J105" s="251"/>
      <c r="K105" s="187"/>
    </row>
    <row r="106" spans="1:11" s="163" customFormat="1">
      <c r="A106" s="248"/>
      <c r="B106" s="253"/>
      <c r="C106" s="428"/>
      <c r="D106" s="253"/>
      <c r="E106" s="253" t="s">
        <v>326</v>
      </c>
      <c r="F106" s="254"/>
      <c r="G106" s="255"/>
      <c r="H106" s="256"/>
      <c r="I106" s="256"/>
      <c r="J106" s="257"/>
      <c r="K106" s="54"/>
    </row>
    <row r="107" spans="1:11" s="163" customFormat="1">
      <c r="A107" s="248"/>
      <c r="B107" s="253"/>
      <c r="C107" s="258"/>
      <c r="D107" s="253"/>
      <c r="E107" s="253"/>
      <c r="F107" s="254">
        <v>0</v>
      </c>
      <c r="G107" s="255" t="s">
        <v>326</v>
      </c>
      <c r="H107" s="256">
        <v>149788.18880100001</v>
      </c>
      <c r="I107" s="256">
        <v>177731.27838174009</v>
      </c>
      <c r="J107" s="257">
        <v>18.655068737004129</v>
      </c>
      <c r="K107" s="54"/>
    </row>
    <row r="108" spans="1:11" s="163" customFormat="1">
      <c r="A108" s="248"/>
      <c r="B108" s="253"/>
      <c r="C108" s="258"/>
      <c r="D108" s="253"/>
      <c r="E108" s="253" t="s">
        <v>327</v>
      </c>
      <c r="F108" s="254"/>
      <c r="G108" s="255"/>
      <c r="H108" s="256"/>
      <c r="I108" s="256"/>
      <c r="J108" s="257"/>
      <c r="K108" s="54"/>
    </row>
    <row r="109" spans="1:11" s="163" customFormat="1">
      <c r="A109" s="248"/>
      <c r="B109" s="253"/>
      <c r="C109" s="428"/>
      <c r="D109" s="253"/>
      <c r="E109" s="253"/>
      <c r="F109" s="254" t="s">
        <v>402</v>
      </c>
      <c r="G109" s="255" t="s">
        <v>101</v>
      </c>
      <c r="H109" s="256">
        <v>920.14888099999996</v>
      </c>
      <c r="I109" s="256">
        <v>988.32810887000005</v>
      </c>
      <c r="J109" s="257">
        <v>7.40958656558972</v>
      </c>
      <c r="K109" s="54"/>
    </row>
    <row r="110" spans="1:11" s="163" customFormat="1">
      <c r="A110" s="248"/>
      <c r="B110" s="253"/>
      <c r="C110" s="258"/>
      <c r="D110" s="253"/>
      <c r="E110" s="253"/>
      <c r="F110" s="254" t="s">
        <v>528</v>
      </c>
      <c r="G110" s="255" t="s">
        <v>103</v>
      </c>
      <c r="H110" s="256">
        <v>560.95320400000003</v>
      </c>
      <c r="I110" s="256">
        <v>711.57195857000022</v>
      </c>
      <c r="J110" s="257">
        <v>26.850502590230363</v>
      </c>
      <c r="K110" s="54"/>
    </row>
    <row r="111" spans="1:11" s="163" customFormat="1">
      <c r="A111" s="248"/>
      <c r="B111" s="253"/>
      <c r="C111" s="258"/>
      <c r="D111" s="253"/>
      <c r="E111" s="253"/>
      <c r="F111" s="254" t="s">
        <v>519</v>
      </c>
      <c r="G111" s="255" t="s">
        <v>104</v>
      </c>
      <c r="H111" s="256">
        <v>7.4481469999999996</v>
      </c>
      <c r="I111" s="256">
        <v>7.8991227400000001</v>
      </c>
      <c r="J111" s="257">
        <v>6.0548716345152798</v>
      </c>
      <c r="K111" s="54"/>
    </row>
    <row r="112" spans="1:11" s="163" customFormat="1">
      <c r="A112" s="248"/>
      <c r="B112" s="253"/>
      <c r="C112" s="428"/>
      <c r="D112" s="253"/>
      <c r="E112" s="253"/>
      <c r="F112" s="254" t="s">
        <v>373</v>
      </c>
      <c r="G112" s="255" t="s">
        <v>105</v>
      </c>
      <c r="H112" s="256">
        <v>285.67055800000003</v>
      </c>
      <c r="I112" s="256">
        <v>305.30719222999994</v>
      </c>
      <c r="J112" s="257">
        <v>6.8738740062949972</v>
      </c>
      <c r="K112" s="54"/>
    </row>
    <row r="113" spans="1:11" s="163" customFormat="1" ht="27">
      <c r="A113" s="248"/>
      <c r="B113" s="253"/>
      <c r="C113" s="258"/>
      <c r="D113" s="253"/>
      <c r="E113" s="253"/>
      <c r="F113" s="254" t="s">
        <v>406</v>
      </c>
      <c r="G113" s="255" t="s">
        <v>437</v>
      </c>
      <c r="H113" s="256">
        <v>185.57691800000001</v>
      </c>
      <c r="I113" s="256">
        <v>469.28732024999999</v>
      </c>
      <c r="J113" s="257" t="s">
        <v>623</v>
      </c>
      <c r="K113" s="54"/>
    </row>
    <row r="114" spans="1:11" s="163" customFormat="1">
      <c r="A114" s="248"/>
      <c r="B114" s="253"/>
      <c r="C114" s="258"/>
      <c r="D114" s="253"/>
      <c r="E114" s="253"/>
      <c r="F114" s="254" t="s">
        <v>532</v>
      </c>
      <c r="G114" s="255" t="s">
        <v>106</v>
      </c>
      <c r="H114" s="256">
        <v>17863.706031999998</v>
      </c>
      <c r="I114" s="256">
        <v>20820.092760270003</v>
      </c>
      <c r="J114" s="257">
        <v>16.549683044347603</v>
      </c>
      <c r="K114" s="54"/>
    </row>
    <row r="115" spans="1:11" s="163" customFormat="1">
      <c r="A115" s="248"/>
      <c r="B115" s="253"/>
      <c r="C115" s="258"/>
      <c r="D115" s="253"/>
      <c r="E115" s="253"/>
      <c r="F115" s="254" t="s">
        <v>328</v>
      </c>
      <c r="G115" s="255" t="s">
        <v>107</v>
      </c>
      <c r="H115" s="256">
        <v>39.389034000000002</v>
      </c>
      <c r="I115" s="256">
        <v>264.14369250999999</v>
      </c>
      <c r="J115" s="257" t="s">
        <v>623</v>
      </c>
      <c r="K115" s="54"/>
    </row>
    <row r="116" spans="1:11" s="163" customFormat="1">
      <c r="A116" s="248"/>
      <c r="B116" s="253"/>
      <c r="C116" s="428"/>
      <c r="D116" s="253"/>
      <c r="E116" s="253" t="s">
        <v>331</v>
      </c>
      <c r="F116" s="254"/>
      <c r="G116" s="255"/>
      <c r="H116" s="256"/>
      <c r="I116" s="256"/>
      <c r="J116" s="257"/>
      <c r="K116" s="54"/>
    </row>
    <row r="117" spans="1:11" s="163" customFormat="1">
      <c r="A117" s="248"/>
      <c r="B117" s="253"/>
      <c r="C117" s="258"/>
      <c r="D117" s="253"/>
      <c r="E117" s="253"/>
      <c r="F117" s="254" t="s">
        <v>529</v>
      </c>
      <c r="G117" s="255" t="s">
        <v>108</v>
      </c>
      <c r="H117" s="256">
        <v>120.80750399999999</v>
      </c>
      <c r="I117" s="256">
        <v>238.81315678999999</v>
      </c>
      <c r="J117" s="257">
        <v>97.680730817847206</v>
      </c>
      <c r="K117" s="54"/>
    </row>
    <row r="118" spans="1:11" s="163" customFormat="1" ht="27">
      <c r="A118" s="248"/>
      <c r="B118" s="253"/>
      <c r="C118" s="258"/>
      <c r="D118" s="253"/>
      <c r="E118" s="253"/>
      <c r="F118" s="254" t="s">
        <v>730</v>
      </c>
      <c r="G118" s="255" t="s">
        <v>112</v>
      </c>
      <c r="H118" s="256">
        <v>2515.9644320000002</v>
      </c>
      <c r="I118" s="256">
        <v>2853.5661073200004</v>
      </c>
      <c r="J118" s="257">
        <v>13.418380284956271</v>
      </c>
      <c r="K118" s="54"/>
    </row>
    <row r="119" spans="1:11" s="308" customFormat="1">
      <c r="A119" s="418"/>
      <c r="B119" s="305"/>
      <c r="C119" s="429"/>
      <c r="D119" s="305"/>
      <c r="E119" s="305"/>
      <c r="F119" s="254" t="s">
        <v>731</v>
      </c>
      <c r="G119" s="255" t="s">
        <v>113</v>
      </c>
      <c r="H119" s="256">
        <v>2109.528961</v>
      </c>
      <c r="I119" s="256">
        <v>1994.3540255999999</v>
      </c>
      <c r="J119" s="257">
        <v>-5.4597465846310484</v>
      </c>
      <c r="K119" s="187"/>
    </row>
    <row r="120" spans="1:11" s="163" customFormat="1">
      <c r="A120" s="248"/>
      <c r="B120" s="253"/>
      <c r="C120" s="258"/>
      <c r="D120" s="253"/>
      <c r="E120" s="253"/>
      <c r="F120" s="254" t="s">
        <v>732</v>
      </c>
      <c r="G120" s="255" t="s">
        <v>114</v>
      </c>
      <c r="H120" s="256">
        <v>1478.5003819999999</v>
      </c>
      <c r="I120" s="256">
        <v>1572.4444172100002</v>
      </c>
      <c r="J120" s="257">
        <v>6.3540081797557804</v>
      </c>
      <c r="K120" s="54"/>
    </row>
    <row r="121" spans="1:11" s="163" customFormat="1">
      <c r="A121" s="248"/>
      <c r="B121" s="253"/>
      <c r="C121" s="258"/>
      <c r="D121" s="253"/>
      <c r="E121" s="253"/>
      <c r="F121" s="254" t="s">
        <v>407</v>
      </c>
      <c r="G121" s="255" t="s">
        <v>116</v>
      </c>
      <c r="H121" s="256">
        <v>2676.498775</v>
      </c>
      <c r="I121" s="256">
        <v>2343.7050836299995</v>
      </c>
      <c r="J121" s="257">
        <v>-12.433919061666685</v>
      </c>
      <c r="K121" s="54"/>
    </row>
    <row r="122" spans="1:11" s="163" customFormat="1">
      <c r="A122" s="248"/>
      <c r="B122" s="253"/>
      <c r="C122" s="258"/>
      <c r="D122" s="253"/>
      <c r="E122" s="253"/>
      <c r="F122" s="254" t="s">
        <v>733</v>
      </c>
      <c r="G122" s="255" t="s">
        <v>117</v>
      </c>
      <c r="H122" s="256">
        <v>3108.5766440000002</v>
      </c>
      <c r="I122" s="256">
        <v>3389.0217126699995</v>
      </c>
      <c r="J122" s="257">
        <v>9.0216552714342413</v>
      </c>
      <c r="K122" s="54"/>
    </row>
    <row r="123" spans="1:11" s="163" customFormat="1">
      <c r="A123" s="248"/>
      <c r="B123" s="253"/>
      <c r="C123" s="258"/>
      <c r="D123" s="253"/>
      <c r="E123" s="253"/>
      <c r="F123" s="254" t="s">
        <v>734</v>
      </c>
      <c r="G123" s="255" t="s">
        <v>118</v>
      </c>
      <c r="H123" s="256">
        <v>3985.370128</v>
      </c>
      <c r="I123" s="256">
        <v>4244.9473005300006</v>
      </c>
      <c r="J123" s="257">
        <v>6.5132513215344829</v>
      </c>
      <c r="K123" s="54"/>
    </row>
    <row r="124" spans="1:11" s="163" customFormat="1">
      <c r="A124" s="248"/>
      <c r="B124" s="253"/>
      <c r="C124" s="428"/>
      <c r="D124" s="253"/>
      <c r="E124" s="253"/>
      <c r="F124" s="254" t="s">
        <v>633</v>
      </c>
      <c r="G124" s="255" t="s">
        <v>119</v>
      </c>
      <c r="H124" s="256">
        <v>648.39733999999999</v>
      </c>
      <c r="I124" s="256">
        <v>825.63258981000001</v>
      </c>
      <c r="J124" s="257">
        <v>27.334357943232774</v>
      </c>
      <c r="K124" s="54"/>
    </row>
    <row r="125" spans="1:11" s="163" customFormat="1" ht="40.5">
      <c r="A125" s="248"/>
      <c r="B125" s="253"/>
      <c r="C125" s="258"/>
      <c r="D125" s="253"/>
      <c r="E125" s="253"/>
      <c r="F125" s="254" t="s">
        <v>735</v>
      </c>
      <c r="G125" s="255" t="s">
        <v>120</v>
      </c>
      <c r="H125" s="256">
        <v>55.846151999999996</v>
      </c>
      <c r="I125" s="256">
        <v>59.551248460000011</v>
      </c>
      <c r="J125" s="257">
        <v>6.6344704645004242</v>
      </c>
      <c r="K125" s="54"/>
    </row>
    <row r="126" spans="1:11" s="308" customFormat="1">
      <c r="A126" s="418"/>
      <c r="B126" s="305"/>
      <c r="C126" s="309"/>
      <c r="D126" s="305"/>
      <c r="E126" s="305"/>
      <c r="F126" s="254" t="s">
        <v>379</v>
      </c>
      <c r="G126" s="255" t="s">
        <v>121</v>
      </c>
      <c r="H126" s="256">
        <v>1634.6476740000001</v>
      </c>
      <c r="I126" s="256">
        <v>1847.0366110800001</v>
      </c>
      <c r="J126" s="257">
        <v>12.992948906248529</v>
      </c>
      <c r="K126" s="187"/>
    </row>
    <row r="127" spans="1:11" s="163" customFormat="1">
      <c r="A127" s="248"/>
      <c r="B127" s="253"/>
      <c r="C127" s="258"/>
      <c r="D127" s="253"/>
      <c r="E127" s="253"/>
      <c r="F127" s="254" t="s">
        <v>530</v>
      </c>
      <c r="G127" s="255" t="s">
        <v>122</v>
      </c>
      <c r="H127" s="256">
        <v>187.92466899999999</v>
      </c>
      <c r="I127" s="256">
        <v>283.48662540999999</v>
      </c>
      <c r="J127" s="257">
        <v>50.851203792728256</v>
      </c>
      <c r="K127" s="54"/>
    </row>
    <row r="128" spans="1:11" s="163" customFormat="1">
      <c r="A128" s="248"/>
      <c r="B128" s="253"/>
      <c r="C128" s="258"/>
      <c r="D128" s="253"/>
      <c r="E128" s="253"/>
      <c r="F128" s="254" t="s">
        <v>531</v>
      </c>
      <c r="G128" s="255" t="s">
        <v>123</v>
      </c>
      <c r="H128" s="256">
        <v>163.33181099999999</v>
      </c>
      <c r="I128" s="256">
        <v>43.779091999999991</v>
      </c>
      <c r="J128" s="257">
        <v>-73.196224463585978</v>
      </c>
      <c r="K128" s="54"/>
    </row>
    <row r="129" spans="1:11" s="308" customFormat="1">
      <c r="A129" s="418"/>
      <c r="B129" s="305"/>
      <c r="C129" s="429"/>
      <c r="D129" s="305"/>
      <c r="E129" s="305"/>
      <c r="F129" s="254" t="s">
        <v>736</v>
      </c>
      <c r="G129" s="255" t="s">
        <v>125</v>
      </c>
      <c r="H129" s="256">
        <v>1081.2654990000001</v>
      </c>
      <c r="I129" s="256">
        <v>1299.89647358</v>
      </c>
      <c r="J129" s="257">
        <v>20.219915902449401</v>
      </c>
      <c r="K129" s="187"/>
    </row>
    <row r="130" spans="1:11" s="308" customFormat="1">
      <c r="A130" s="418"/>
      <c r="B130" s="305"/>
      <c r="C130" s="429">
        <v>12</v>
      </c>
      <c r="D130" s="305" t="s">
        <v>285</v>
      </c>
      <c r="E130" s="305"/>
      <c r="F130" s="306"/>
      <c r="G130" s="250"/>
      <c r="H130" s="307"/>
      <c r="I130" s="307"/>
      <c r="J130" s="251"/>
      <c r="K130" s="187"/>
    </row>
    <row r="131" spans="1:11" s="163" customFormat="1">
      <c r="A131" s="248"/>
      <c r="B131" s="253"/>
      <c r="C131" s="258"/>
      <c r="D131" s="253"/>
      <c r="E131" s="253" t="s">
        <v>326</v>
      </c>
      <c r="F131" s="254"/>
      <c r="G131" s="255"/>
      <c r="H131" s="256"/>
      <c r="I131" s="256"/>
      <c r="J131" s="257"/>
      <c r="K131" s="54"/>
    </row>
    <row r="132" spans="1:11" s="163" customFormat="1">
      <c r="A132" s="248"/>
      <c r="B132" s="253"/>
      <c r="C132" s="258"/>
      <c r="D132" s="253"/>
      <c r="E132" s="253"/>
      <c r="F132" s="254">
        <v>0</v>
      </c>
      <c r="G132" s="255" t="s">
        <v>326</v>
      </c>
      <c r="H132" s="256">
        <v>17972.040024999998</v>
      </c>
      <c r="I132" s="256">
        <v>9017.477805630002</v>
      </c>
      <c r="J132" s="257">
        <v>-49.82496259141287</v>
      </c>
      <c r="K132" s="54"/>
    </row>
    <row r="133" spans="1:11" s="163" customFormat="1">
      <c r="A133" s="248"/>
      <c r="B133" s="253"/>
      <c r="C133" s="428"/>
      <c r="D133" s="253"/>
      <c r="E133" s="253" t="s">
        <v>327</v>
      </c>
      <c r="F133" s="254"/>
      <c r="G133" s="255"/>
      <c r="H133" s="256"/>
      <c r="I133" s="256"/>
      <c r="J133" s="257"/>
      <c r="K133" s="54"/>
    </row>
    <row r="134" spans="1:11" s="163" customFormat="1">
      <c r="A134" s="248"/>
      <c r="B134" s="253"/>
      <c r="C134" s="428"/>
      <c r="D134" s="253"/>
      <c r="E134" s="253"/>
      <c r="F134" s="254" t="s">
        <v>631</v>
      </c>
      <c r="G134" s="255" t="s">
        <v>130</v>
      </c>
      <c r="H134" s="256">
        <v>102.046291</v>
      </c>
      <c r="I134" s="256">
        <v>88.245123759999984</v>
      </c>
      <c r="J134" s="257">
        <v>-13.524418285815017</v>
      </c>
      <c r="K134" s="54"/>
    </row>
    <row r="135" spans="1:11" s="308" customFormat="1" ht="27">
      <c r="A135" s="418"/>
      <c r="B135" s="305"/>
      <c r="C135" s="429"/>
      <c r="D135" s="305"/>
      <c r="E135" s="305"/>
      <c r="F135" s="254" t="s">
        <v>373</v>
      </c>
      <c r="G135" s="255" t="s">
        <v>131</v>
      </c>
      <c r="H135" s="256">
        <v>425.92577699999998</v>
      </c>
      <c r="I135" s="256">
        <v>342.44001039</v>
      </c>
      <c r="J135" s="257">
        <v>-19.601012927188961</v>
      </c>
      <c r="K135" s="187"/>
    </row>
    <row r="136" spans="1:11" s="163" customFormat="1" ht="27">
      <c r="A136" s="248"/>
      <c r="B136" s="253"/>
      <c r="C136" s="258"/>
      <c r="D136" s="253"/>
      <c r="E136" s="253"/>
      <c r="F136" s="254" t="s">
        <v>406</v>
      </c>
      <c r="G136" s="255" t="s">
        <v>132</v>
      </c>
      <c r="H136" s="256">
        <v>1846.8344970000001</v>
      </c>
      <c r="I136" s="256">
        <v>1616.0548928500004</v>
      </c>
      <c r="J136" s="257">
        <v>-12.495954809425442</v>
      </c>
      <c r="K136" s="54"/>
    </row>
    <row r="137" spans="1:11" s="163" customFormat="1">
      <c r="A137" s="248"/>
      <c r="B137" s="253"/>
      <c r="C137" s="428"/>
      <c r="D137" s="253"/>
      <c r="E137" s="253"/>
      <c r="F137" s="254" t="s">
        <v>532</v>
      </c>
      <c r="G137" s="255" t="s">
        <v>133</v>
      </c>
      <c r="H137" s="256">
        <v>98.621830000000003</v>
      </c>
      <c r="I137" s="256">
        <v>80.264812720000009</v>
      </c>
      <c r="J137" s="257">
        <v>-18.613543553186958</v>
      </c>
      <c r="K137" s="54"/>
    </row>
    <row r="138" spans="1:11" s="163" customFormat="1">
      <c r="A138" s="248"/>
      <c r="B138" s="253"/>
      <c r="C138" s="258"/>
      <c r="D138" s="253"/>
      <c r="E138" s="253"/>
      <c r="F138" s="254" t="s">
        <v>328</v>
      </c>
      <c r="G138" s="255" t="s">
        <v>134</v>
      </c>
      <c r="H138" s="256">
        <v>1094.250008</v>
      </c>
      <c r="I138" s="256">
        <v>1193.6469661100002</v>
      </c>
      <c r="J138" s="257">
        <v>9.0835693290669042</v>
      </c>
      <c r="K138" s="54"/>
    </row>
    <row r="139" spans="1:11" s="163" customFormat="1" ht="27">
      <c r="A139" s="248"/>
      <c r="B139" s="253"/>
      <c r="C139" s="258"/>
      <c r="D139" s="253"/>
      <c r="E139" s="253"/>
      <c r="F139" s="254" t="s">
        <v>737</v>
      </c>
      <c r="G139" s="255" t="s">
        <v>135</v>
      </c>
      <c r="H139" s="256">
        <v>958.30753300000003</v>
      </c>
      <c r="I139" s="256">
        <v>896.00507040000002</v>
      </c>
      <c r="J139" s="257">
        <v>-6.501301560779865</v>
      </c>
      <c r="K139" s="54"/>
    </row>
    <row r="140" spans="1:11" s="163" customFormat="1">
      <c r="A140" s="248"/>
      <c r="B140" s="253"/>
      <c r="C140" s="428"/>
      <c r="D140" s="253"/>
      <c r="E140" s="253"/>
      <c r="F140" s="254" t="s">
        <v>329</v>
      </c>
      <c r="G140" s="255" t="s">
        <v>136</v>
      </c>
      <c r="H140" s="256">
        <v>25.716920999999999</v>
      </c>
      <c r="I140" s="256">
        <v>23.922942540000001</v>
      </c>
      <c r="J140" s="257">
        <v>-6.9758679897955034</v>
      </c>
      <c r="K140" s="54"/>
    </row>
    <row r="141" spans="1:11" s="163" customFormat="1" ht="27">
      <c r="A141" s="248"/>
      <c r="B141" s="253"/>
      <c r="C141" s="258"/>
      <c r="D141" s="253"/>
      <c r="E141" s="253"/>
      <c r="F141" s="254" t="s">
        <v>636</v>
      </c>
      <c r="G141" s="255" t="s">
        <v>137</v>
      </c>
      <c r="H141" s="256">
        <v>2231.6134590000001</v>
      </c>
      <c r="I141" s="256">
        <v>9524.9324458700012</v>
      </c>
      <c r="J141" s="257" t="s">
        <v>623</v>
      </c>
      <c r="K141" s="54"/>
    </row>
    <row r="142" spans="1:11" s="163" customFormat="1" ht="27">
      <c r="A142" s="248"/>
      <c r="B142" s="253"/>
      <c r="C142" s="258"/>
      <c r="D142" s="253"/>
      <c r="E142" s="253"/>
      <c r="F142" s="254" t="s">
        <v>533</v>
      </c>
      <c r="G142" s="255" t="s">
        <v>138</v>
      </c>
      <c r="H142" s="256">
        <v>732.10983699999997</v>
      </c>
      <c r="I142" s="256">
        <v>1477.3420278900001</v>
      </c>
      <c r="J142" s="257" t="s">
        <v>623</v>
      </c>
      <c r="K142" s="54"/>
    </row>
    <row r="143" spans="1:11" s="308" customFormat="1">
      <c r="A143" s="418"/>
      <c r="B143" s="305"/>
      <c r="C143" s="309"/>
      <c r="D143" s="305"/>
      <c r="E143" s="305"/>
      <c r="F143" s="254" t="s">
        <v>637</v>
      </c>
      <c r="G143" s="255" t="s">
        <v>139</v>
      </c>
      <c r="H143" s="256">
        <v>44.000878999999998</v>
      </c>
      <c r="I143" s="256">
        <v>34.909479490000002</v>
      </c>
      <c r="J143" s="257">
        <v>-20.661858846047139</v>
      </c>
      <c r="K143" s="187"/>
    </row>
    <row r="144" spans="1:11" s="163" customFormat="1">
      <c r="A144" s="248"/>
      <c r="B144" s="253"/>
      <c r="C144" s="258"/>
      <c r="D144" s="253"/>
      <c r="E144" s="253"/>
      <c r="F144" s="254" t="s">
        <v>738</v>
      </c>
      <c r="G144" s="255" t="s">
        <v>141</v>
      </c>
      <c r="H144" s="256">
        <v>705.2944</v>
      </c>
      <c r="I144" s="256">
        <v>658.87847371000009</v>
      </c>
      <c r="J144" s="257">
        <v>-6.5810711512809235</v>
      </c>
      <c r="K144" s="54"/>
    </row>
    <row r="145" spans="1:11" s="163" customFormat="1">
      <c r="A145" s="248"/>
      <c r="B145" s="253"/>
      <c r="C145" s="258"/>
      <c r="D145" s="253"/>
      <c r="E145" s="253" t="s">
        <v>331</v>
      </c>
      <c r="F145" s="254"/>
      <c r="G145" s="255"/>
      <c r="H145" s="256"/>
      <c r="I145" s="256"/>
      <c r="J145" s="257"/>
      <c r="K145" s="54"/>
    </row>
    <row r="146" spans="1:11" s="308" customFormat="1">
      <c r="A146" s="418"/>
      <c r="B146" s="305"/>
      <c r="C146" s="429"/>
      <c r="D146" s="305"/>
      <c r="E146" s="305"/>
      <c r="F146" s="254" t="s">
        <v>534</v>
      </c>
      <c r="G146" s="255" t="s">
        <v>142</v>
      </c>
      <c r="H146" s="256">
        <v>1479.0092059999999</v>
      </c>
      <c r="I146" s="256">
        <v>1613.9812371100004</v>
      </c>
      <c r="J146" s="257">
        <v>9.1258411754605788</v>
      </c>
      <c r="K146" s="187"/>
    </row>
    <row r="147" spans="1:11" s="163" customFormat="1">
      <c r="A147" s="248"/>
      <c r="B147" s="253"/>
      <c r="C147" s="258"/>
      <c r="D147" s="253"/>
      <c r="E147" s="253"/>
      <c r="F147" s="254" t="s">
        <v>739</v>
      </c>
      <c r="G147" s="255" t="s">
        <v>398</v>
      </c>
      <c r="H147" s="256">
        <v>89301.288696000003</v>
      </c>
      <c r="I147" s="256">
        <v>122820.77532228004</v>
      </c>
      <c r="J147" s="257">
        <v>37.535277615519391</v>
      </c>
      <c r="K147" s="54"/>
    </row>
    <row r="148" spans="1:11" s="163" customFormat="1" ht="27">
      <c r="A148" s="248"/>
      <c r="B148" s="253"/>
      <c r="C148" s="258"/>
      <c r="D148" s="253"/>
      <c r="E148" s="253"/>
      <c r="F148" s="254" t="s">
        <v>535</v>
      </c>
      <c r="G148" s="255" t="s">
        <v>143</v>
      </c>
      <c r="H148" s="256">
        <v>421.00299699999999</v>
      </c>
      <c r="I148" s="256">
        <v>446.86915302</v>
      </c>
      <c r="J148" s="257">
        <v>6.1439363150186779</v>
      </c>
      <c r="K148" s="54"/>
    </row>
    <row r="149" spans="1:11" s="163" customFormat="1">
      <c r="A149" s="248"/>
      <c r="B149" s="253"/>
      <c r="C149" s="258"/>
      <c r="D149" s="253"/>
      <c r="E149" s="253"/>
      <c r="F149" s="254" t="s">
        <v>429</v>
      </c>
      <c r="G149" s="255" t="s">
        <v>145</v>
      </c>
      <c r="H149" s="256">
        <v>1664.910629</v>
      </c>
      <c r="I149" s="256">
        <v>2183.6921096700007</v>
      </c>
      <c r="J149" s="257">
        <v>31.159719424795668</v>
      </c>
      <c r="K149" s="54"/>
    </row>
    <row r="150" spans="1:11" s="163" customFormat="1">
      <c r="A150" s="248"/>
      <c r="B150" s="253"/>
      <c r="C150" s="428"/>
      <c r="D150" s="253"/>
      <c r="E150" s="253"/>
      <c r="F150" s="254" t="s">
        <v>430</v>
      </c>
      <c r="G150" s="255" t="s">
        <v>146</v>
      </c>
      <c r="H150" s="256">
        <v>1168.269808</v>
      </c>
      <c r="I150" s="256">
        <v>1840.4106453700015</v>
      </c>
      <c r="J150" s="257">
        <v>57.533014443013116</v>
      </c>
      <c r="K150" s="54"/>
    </row>
    <row r="151" spans="1:11" s="163" customFormat="1">
      <c r="A151" s="248"/>
      <c r="B151" s="253"/>
      <c r="C151" s="428"/>
      <c r="D151" s="253"/>
      <c r="E151" s="253"/>
      <c r="F151" s="254" t="s">
        <v>459</v>
      </c>
      <c r="G151" s="255" t="s">
        <v>147</v>
      </c>
      <c r="H151" s="256">
        <v>3492.8062960000002</v>
      </c>
      <c r="I151" s="256">
        <v>4920.5556924499997</v>
      </c>
      <c r="J151" s="257">
        <v>40.876855899082443</v>
      </c>
      <c r="K151" s="54"/>
    </row>
    <row r="152" spans="1:11" s="308" customFormat="1">
      <c r="A152" s="418"/>
      <c r="B152" s="305"/>
      <c r="C152" s="429"/>
      <c r="D152" s="305"/>
      <c r="E152" s="305"/>
      <c r="F152" s="254" t="s">
        <v>536</v>
      </c>
      <c r="G152" s="255" t="s">
        <v>148</v>
      </c>
      <c r="H152" s="256">
        <v>1680.3928940000001</v>
      </c>
      <c r="I152" s="256">
        <v>2131.1545101199999</v>
      </c>
      <c r="J152" s="257">
        <v>26.824775189747967</v>
      </c>
      <c r="K152" s="187"/>
    </row>
    <row r="153" spans="1:11" s="163" customFormat="1">
      <c r="A153" s="248"/>
      <c r="B153" s="253"/>
      <c r="C153" s="258"/>
      <c r="D153" s="253"/>
      <c r="E153" s="253"/>
      <c r="F153" s="254" t="s">
        <v>537</v>
      </c>
      <c r="G153" s="255" t="s">
        <v>149</v>
      </c>
      <c r="H153" s="256">
        <v>1168.9839850000001</v>
      </c>
      <c r="I153" s="256">
        <v>1444.5613813399996</v>
      </c>
      <c r="J153" s="257">
        <v>23.574095101054752</v>
      </c>
      <c r="K153" s="54"/>
    </row>
    <row r="154" spans="1:11" s="163" customFormat="1">
      <c r="A154" s="248"/>
      <c r="B154" s="253"/>
      <c r="C154" s="428"/>
      <c r="D154" s="253"/>
      <c r="E154" s="253"/>
      <c r="F154" s="254" t="s">
        <v>538</v>
      </c>
      <c r="G154" s="255" t="s">
        <v>150</v>
      </c>
      <c r="H154" s="256">
        <v>602.62981500000001</v>
      </c>
      <c r="I154" s="256">
        <v>919.00289764000024</v>
      </c>
      <c r="J154" s="257">
        <v>52.498743800122185</v>
      </c>
      <c r="K154" s="54"/>
    </row>
    <row r="155" spans="1:11" s="163" customFormat="1" ht="27">
      <c r="A155" s="248"/>
      <c r="B155" s="253"/>
      <c r="C155" s="258"/>
      <c r="D155" s="253"/>
      <c r="E155" s="253"/>
      <c r="F155" s="254" t="s">
        <v>539</v>
      </c>
      <c r="G155" s="255" t="s">
        <v>151</v>
      </c>
      <c r="H155" s="256">
        <v>1034.1790410000001</v>
      </c>
      <c r="I155" s="256">
        <v>1225.3012026999997</v>
      </c>
      <c r="J155" s="257">
        <v>18.480568076026188</v>
      </c>
      <c r="K155" s="54"/>
    </row>
    <row r="156" spans="1:11" s="163" customFormat="1" ht="27">
      <c r="A156" s="248"/>
      <c r="B156" s="253"/>
      <c r="C156" s="258"/>
      <c r="D156" s="253"/>
      <c r="E156" s="253"/>
      <c r="F156" s="254" t="s">
        <v>634</v>
      </c>
      <c r="G156" s="255" t="s">
        <v>152</v>
      </c>
      <c r="H156" s="256">
        <v>810.37651100000005</v>
      </c>
      <c r="I156" s="256">
        <v>881.42632980999997</v>
      </c>
      <c r="J156" s="257">
        <v>8.7675071828432891</v>
      </c>
      <c r="K156" s="54"/>
    </row>
    <row r="157" spans="1:11" s="163" customFormat="1">
      <c r="A157" s="248"/>
      <c r="B157" s="253"/>
      <c r="C157" s="428"/>
      <c r="D157" s="253"/>
      <c r="E157" s="253"/>
      <c r="F157" s="254" t="s">
        <v>540</v>
      </c>
      <c r="G157" s="255" t="s">
        <v>153</v>
      </c>
      <c r="H157" s="256">
        <v>1457.628661</v>
      </c>
      <c r="I157" s="256">
        <v>2148.6901684299992</v>
      </c>
      <c r="J157" s="257">
        <v>47.409983483440783</v>
      </c>
      <c r="K157" s="54"/>
    </row>
    <row r="158" spans="1:11" s="163" customFormat="1">
      <c r="A158" s="248"/>
      <c r="B158" s="253"/>
      <c r="C158" s="258"/>
      <c r="D158" s="253"/>
      <c r="E158" s="253"/>
      <c r="F158" s="254" t="s">
        <v>431</v>
      </c>
      <c r="G158" s="255" t="s">
        <v>154</v>
      </c>
      <c r="H158" s="256">
        <v>1494.4624960000001</v>
      </c>
      <c r="I158" s="256">
        <v>2191.7375081400005</v>
      </c>
      <c r="J158" s="257">
        <v>46.657243925912496</v>
      </c>
      <c r="K158" s="54"/>
    </row>
    <row r="159" spans="1:11" s="163" customFormat="1">
      <c r="A159" s="248"/>
      <c r="B159" s="253"/>
      <c r="C159" s="258"/>
      <c r="D159" s="253"/>
      <c r="E159" s="253"/>
      <c r="F159" s="254" t="s">
        <v>432</v>
      </c>
      <c r="G159" s="255" t="s">
        <v>155</v>
      </c>
      <c r="H159" s="256">
        <v>1350.196402</v>
      </c>
      <c r="I159" s="256">
        <v>1856.2912086899998</v>
      </c>
      <c r="J159" s="257">
        <v>37.483051053931007</v>
      </c>
      <c r="K159" s="54"/>
    </row>
    <row r="160" spans="1:11" s="308" customFormat="1" ht="27">
      <c r="A160" s="418"/>
      <c r="B160" s="305"/>
      <c r="C160" s="309"/>
      <c r="D160" s="305"/>
      <c r="E160" s="305"/>
      <c r="F160" s="254" t="s">
        <v>433</v>
      </c>
      <c r="G160" s="255" t="s">
        <v>156</v>
      </c>
      <c r="H160" s="256">
        <v>1325.331216</v>
      </c>
      <c r="I160" s="256">
        <v>2442.6384933000013</v>
      </c>
      <c r="J160" s="257">
        <v>84.304003694424495</v>
      </c>
      <c r="K160" s="187"/>
    </row>
    <row r="161" spans="1:11" s="163" customFormat="1">
      <c r="A161" s="248"/>
      <c r="B161" s="253"/>
      <c r="C161" s="258"/>
      <c r="D161" s="253"/>
      <c r="E161" s="253"/>
      <c r="F161" s="254" t="s">
        <v>740</v>
      </c>
      <c r="G161" s="255" t="s">
        <v>157</v>
      </c>
      <c r="H161" s="256">
        <v>56.469366000000001</v>
      </c>
      <c r="I161" s="256">
        <v>63.549824819999998</v>
      </c>
      <c r="J161" s="257">
        <v>12.538583875724754</v>
      </c>
      <c r="K161" s="54"/>
    </row>
    <row r="162" spans="1:11" s="163" customFormat="1" ht="27">
      <c r="A162" s="248"/>
      <c r="B162" s="253"/>
      <c r="C162" s="258"/>
      <c r="D162" s="253"/>
      <c r="E162" s="253"/>
      <c r="F162" s="254" t="s">
        <v>434</v>
      </c>
      <c r="G162" s="255" t="s">
        <v>158</v>
      </c>
      <c r="H162" s="256">
        <v>1655.7807</v>
      </c>
      <c r="I162" s="256">
        <v>2671.7036741400002</v>
      </c>
      <c r="J162" s="257">
        <v>61.35613092603387</v>
      </c>
      <c r="K162" s="54"/>
    </row>
    <row r="163" spans="1:11" s="308" customFormat="1">
      <c r="A163" s="418"/>
      <c r="B163" s="305"/>
      <c r="C163" s="429"/>
      <c r="D163" s="305"/>
      <c r="E163" s="305"/>
      <c r="F163" s="254" t="s">
        <v>741</v>
      </c>
      <c r="G163" s="255" t="s">
        <v>159</v>
      </c>
      <c r="H163" s="256">
        <v>205.621171</v>
      </c>
      <c r="I163" s="256">
        <v>249.71012277</v>
      </c>
      <c r="J163" s="257">
        <v>21.441834785582458</v>
      </c>
      <c r="K163" s="187"/>
    </row>
    <row r="164" spans="1:11" s="163" customFormat="1" ht="27">
      <c r="A164" s="248"/>
      <c r="B164" s="253"/>
      <c r="C164" s="258"/>
      <c r="D164" s="253"/>
      <c r="E164" s="253"/>
      <c r="F164" s="254" t="s">
        <v>541</v>
      </c>
      <c r="G164" s="255" t="s">
        <v>160</v>
      </c>
      <c r="H164" s="256">
        <v>937.106854</v>
      </c>
      <c r="I164" s="256">
        <v>1310.7760330000006</v>
      </c>
      <c r="J164" s="257">
        <v>39.874767472354932</v>
      </c>
      <c r="K164" s="54"/>
    </row>
    <row r="165" spans="1:11" s="163" customFormat="1">
      <c r="A165" s="248"/>
      <c r="B165" s="253"/>
      <c r="C165" s="258"/>
      <c r="D165" s="253"/>
      <c r="E165" s="253"/>
      <c r="F165" s="254" t="s">
        <v>542</v>
      </c>
      <c r="G165" s="255" t="s">
        <v>161</v>
      </c>
      <c r="H165" s="256">
        <v>1905.894411</v>
      </c>
      <c r="I165" s="256">
        <v>2445.3274529900013</v>
      </c>
      <c r="J165" s="257">
        <v>28.303406467673483</v>
      </c>
      <c r="K165" s="54"/>
    </row>
    <row r="166" spans="1:11" s="163" customFormat="1" ht="27">
      <c r="A166" s="248"/>
      <c r="B166" s="253"/>
      <c r="C166" s="258"/>
      <c r="D166" s="253"/>
      <c r="E166" s="253"/>
      <c r="F166" s="254" t="s">
        <v>543</v>
      </c>
      <c r="G166" s="255" t="s">
        <v>162</v>
      </c>
      <c r="H166" s="256">
        <v>1023.5910730000001</v>
      </c>
      <c r="I166" s="256">
        <v>1104.7791597200001</v>
      </c>
      <c r="J166" s="257">
        <v>7.931691557454613</v>
      </c>
      <c r="K166" s="54"/>
    </row>
    <row r="167" spans="1:11" s="163" customFormat="1" ht="27">
      <c r="A167" s="248"/>
      <c r="B167" s="253"/>
      <c r="C167" s="428"/>
      <c r="D167" s="253"/>
      <c r="E167" s="253"/>
      <c r="F167" s="254" t="s">
        <v>635</v>
      </c>
      <c r="G167" s="255" t="s">
        <v>163</v>
      </c>
      <c r="H167" s="256">
        <v>1570.73621</v>
      </c>
      <c r="I167" s="256">
        <v>1741.0828965399992</v>
      </c>
      <c r="J167" s="257">
        <v>10.845021936560514</v>
      </c>
      <c r="K167" s="54"/>
    </row>
    <row r="168" spans="1:11" s="163" customFormat="1">
      <c r="A168" s="248"/>
      <c r="B168" s="253"/>
      <c r="C168" s="428"/>
      <c r="D168" s="253"/>
      <c r="E168" s="253"/>
      <c r="F168" s="254" t="s">
        <v>742</v>
      </c>
      <c r="G168" s="255" t="s">
        <v>164</v>
      </c>
      <c r="H168" s="256">
        <v>509.66459700000001</v>
      </c>
      <c r="I168" s="256">
        <v>537.71166574000029</v>
      </c>
      <c r="J168" s="257">
        <v>5.503044336430591</v>
      </c>
      <c r="K168" s="54"/>
    </row>
    <row r="169" spans="1:11" s="308" customFormat="1">
      <c r="A169" s="418"/>
      <c r="B169" s="305"/>
      <c r="C169" s="429"/>
      <c r="D169" s="305"/>
      <c r="E169" s="305"/>
      <c r="F169" s="254" t="s">
        <v>544</v>
      </c>
      <c r="G169" s="255" t="s">
        <v>165</v>
      </c>
      <c r="H169" s="256">
        <v>1962.4199840000001</v>
      </c>
      <c r="I169" s="256">
        <v>3867.41822151</v>
      </c>
      <c r="J169" s="257">
        <v>97.073931831199673</v>
      </c>
      <c r="K169" s="187"/>
    </row>
    <row r="170" spans="1:11" s="308" customFormat="1">
      <c r="A170" s="418"/>
      <c r="B170" s="305"/>
      <c r="C170" s="429">
        <v>13</v>
      </c>
      <c r="D170" s="305" t="s">
        <v>286</v>
      </c>
      <c r="E170" s="305"/>
      <c r="F170" s="306"/>
      <c r="G170" s="250"/>
      <c r="H170" s="307"/>
      <c r="I170" s="307"/>
      <c r="J170" s="251"/>
      <c r="K170" s="187"/>
    </row>
    <row r="171" spans="1:11" s="163" customFormat="1">
      <c r="A171" s="248"/>
      <c r="B171" s="253"/>
      <c r="C171" s="428"/>
      <c r="D171" s="253"/>
      <c r="E171" s="253" t="s">
        <v>326</v>
      </c>
      <c r="F171" s="254"/>
      <c r="G171" s="255"/>
      <c r="H171" s="256"/>
      <c r="I171" s="256"/>
      <c r="J171" s="257"/>
      <c r="K171" s="54"/>
    </row>
    <row r="172" spans="1:11" s="163" customFormat="1">
      <c r="A172" s="248"/>
      <c r="B172" s="253"/>
      <c r="C172" s="258"/>
      <c r="D172" s="253"/>
      <c r="E172" s="253"/>
      <c r="F172" s="254">
        <v>0</v>
      </c>
      <c r="G172" s="255" t="s">
        <v>326</v>
      </c>
      <c r="H172" s="256">
        <v>35476.715511000002</v>
      </c>
      <c r="I172" s="256">
        <v>42524.890993939996</v>
      </c>
      <c r="J172" s="257">
        <v>19.867046262370664</v>
      </c>
      <c r="K172" s="54"/>
    </row>
    <row r="173" spans="1:11" s="163" customFormat="1">
      <c r="A173" s="248"/>
      <c r="B173" s="253"/>
      <c r="C173" s="258"/>
      <c r="D173" s="253"/>
      <c r="E173" s="253" t="s">
        <v>331</v>
      </c>
      <c r="F173" s="254"/>
      <c r="G173" s="255"/>
      <c r="H173" s="256"/>
      <c r="I173" s="256"/>
      <c r="J173" s="257"/>
      <c r="K173" s="54"/>
    </row>
    <row r="174" spans="1:11" s="163" customFormat="1">
      <c r="A174" s="248"/>
      <c r="B174" s="253"/>
      <c r="C174" s="428"/>
      <c r="D174" s="253"/>
      <c r="E174" s="253"/>
      <c r="F174" s="254" t="s">
        <v>638</v>
      </c>
      <c r="G174" s="255" t="s">
        <v>639</v>
      </c>
      <c r="H174" s="256">
        <v>0</v>
      </c>
      <c r="I174" s="256">
        <v>272</v>
      </c>
      <c r="J174" s="257" t="s">
        <v>301</v>
      </c>
      <c r="K174" s="54"/>
    </row>
    <row r="175" spans="1:11" s="163" customFormat="1" ht="27">
      <c r="A175" s="248"/>
      <c r="B175" s="253"/>
      <c r="C175" s="258"/>
      <c r="D175" s="253"/>
      <c r="E175" s="253"/>
      <c r="F175" s="254" t="s">
        <v>525</v>
      </c>
      <c r="G175" s="255" t="s">
        <v>86</v>
      </c>
      <c r="H175" s="256">
        <v>0</v>
      </c>
      <c r="I175" s="256">
        <v>13.852009950000001</v>
      </c>
      <c r="J175" s="257" t="s">
        <v>301</v>
      </c>
      <c r="K175" s="54"/>
    </row>
    <row r="176" spans="1:11" s="163" customFormat="1" ht="27">
      <c r="A176" s="248"/>
      <c r="B176" s="253"/>
      <c r="C176" s="258"/>
      <c r="D176" s="253"/>
      <c r="E176" s="253"/>
      <c r="F176" s="254" t="s">
        <v>526</v>
      </c>
      <c r="G176" s="255" t="s">
        <v>527</v>
      </c>
      <c r="H176" s="256">
        <v>0</v>
      </c>
      <c r="I176" s="256">
        <v>54.57011536000001</v>
      </c>
      <c r="J176" s="257" t="s">
        <v>301</v>
      </c>
      <c r="K176" s="54"/>
    </row>
    <row r="177" spans="1:11" s="308" customFormat="1">
      <c r="A177" s="418"/>
      <c r="B177" s="305"/>
      <c r="C177" s="309">
        <v>14</v>
      </c>
      <c r="D177" s="305" t="s">
        <v>408</v>
      </c>
      <c r="E177" s="305"/>
      <c r="F177" s="306"/>
      <c r="G177" s="250"/>
      <c r="H177" s="307"/>
      <c r="I177" s="307"/>
      <c r="J177" s="251"/>
      <c r="K177" s="187"/>
    </row>
    <row r="178" spans="1:11" s="163" customFormat="1">
      <c r="A178" s="248"/>
      <c r="B178" s="253"/>
      <c r="C178" s="258"/>
      <c r="D178" s="253"/>
      <c r="E178" s="253" t="s">
        <v>327</v>
      </c>
      <c r="F178" s="254"/>
      <c r="G178" s="255"/>
      <c r="H178" s="256"/>
      <c r="I178" s="256"/>
      <c r="J178" s="257"/>
      <c r="K178" s="54"/>
    </row>
    <row r="179" spans="1:11" s="163" customFormat="1">
      <c r="A179" s="248"/>
      <c r="B179" s="253"/>
      <c r="C179" s="258"/>
      <c r="D179" s="253"/>
      <c r="E179" s="253"/>
      <c r="F179" s="254" t="s">
        <v>402</v>
      </c>
      <c r="G179" s="255" t="s">
        <v>170</v>
      </c>
      <c r="H179" s="256">
        <v>197.17521099999999</v>
      </c>
      <c r="I179" s="256">
        <v>208.47629075000006</v>
      </c>
      <c r="J179" s="257">
        <v>5.731491140638397</v>
      </c>
      <c r="K179" s="54"/>
    </row>
    <row r="180" spans="1:11" s="163" customFormat="1">
      <c r="A180" s="248"/>
      <c r="B180" s="253"/>
      <c r="C180" s="258"/>
      <c r="D180" s="253"/>
      <c r="E180" s="253" t="s">
        <v>331</v>
      </c>
      <c r="F180" s="254"/>
      <c r="G180" s="255"/>
      <c r="H180" s="256"/>
      <c r="I180" s="256"/>
      <c r="J180" s="257"/>
      <c r="K180" s="54"/>
    </row>
    <row r="181" spans="1:11" s="163" customFormat="1">
      <c r="A181" s="248"/>
      <c r="B181" s="253"/>
      <c r="C181" s="258"/>
      <c r="D181" s="253"/>
      <c r="E181" s="253"/>
      <c r="F181" s="254" t="s">
        <v>427</v>
      </c>
      <c r="G181" s="255" t="s">
        <v>428</v>
      </c>
      <c r="H181" s="256">
        <v>337.47510599999998</v>
      </c>
      <c r="I181" s="256">
        <v>428.53428588999998</v>
      </c>
      <c r="J181" s="257">
        <v>26.98248797349811</v>
      </c>
      <c r="K181" s="54"/>
    </row>
    <row r="182" spans="1:11" s="308" customFormat="1">
      <c r="A182" s="418"/>
      <c r="B182" s="305"/>
      <c r="C182" s="429">
        <v>15</v>
      </c>
      <c r="D182" s="305" t="s">
        <v>545</v>
      </c>
      <c r="E182" s="305"/>
      <c r="F182" s="306"/>
      <c r="G182" s="250"/>
      <c r="H182" s="307"/>
      <c r="I182" s="307"/>
      <c r="J182" s="251"/>
      <c r="K182" s="187"/>
    </row>
    <row r="183" spans="1:11" s="163" customFormat="1">
      <c r="A183" s="248"/>
      <c r="B183" s="253"/>
      <c r="C183" s="258"/>
      <c r="D183" s="253"/>
      <c r="E183" s="253" t="s">
        <v>326</v>
      </c>
      <c r="F183" s="254"/>
      <c r="G183" s="255"/>
      <c r="H183" s="256"/>
      <c r="I183" s="256"/>
      <c r="J183" s="257"/>
      <c r="K183" s="54"/>
    </row>
    <row r="184" spans="1:11" s="163" customFormat="1">
      <c r="A184" s="248"/>
      <c r="B184" s="253"/>
      <c r="C184" s="428"/>
      <c r="D184" s="253"/>
      <c r="E184" s="253"/>
      <c r="F184" s="254">
        <v>0</v>
      </c>
      <c r="G184" s="255" t="s">
        <v>326</v>
      </c>
      <c r="H184" s="256">
        <v>9306.4641680000004</v>
      </c>
      <c r="I184" s="256">
        <v>11178.029958290002</v>
      </c>
      <c r="J184" s="257">
        <v>20.110385174267648</v>
      </c>
      <c r="K184" s="54"/>
    </row>
    <row r="185" spans="1:11" s="163" customFormat="1">
      <c r="A185" s="248"/>
      <c r="B185" s="253"/>
      <c r="C185" s="428"/>
      <c r="D185" s="253"/>
      <c r="E185" s="253" t="s">
        <v>331</v>
      </c>
      <c r="F185" s="254"/>
      <c r="G185" s="255"/>
      <c r="H185" s="256"/>
      <c r="I185" s="256"/>
      <c r="J185" s="257"/>
      <c r="K185" s="54"/>
    </row>
    <row r="186" spans="1:11" s="308" customFormat="1">
      <c r="A186" s="418"/>
      <c r="B186" s="305"/>
      <c r="C186" s="429"/>
      <c r="D186" s="305"/>
      <c r="E186" s="305"/>
      <c r="F186" s="254" t="s">
        <v>640</v>
      </c>
      <c r="G186" s="255" t="s">
        <v>175</v>
      </c>
      <c r="H186" s="256">
        <v>5319.4789010000004</v>
      </c>
      <c r="I186" s="256">
        <v>5831.479912079998</v>
      </c>
      <c r="J186" s="257">
        <v>9.6250219355837174</v>
      </c>
      <c r="K186" s="187"/>
    </row>
    <row r="187" spans="1:11" s="163" customFormat="1">
      <c r="A187" s="248"/>
      <c r="B187" s="253"/>
      <c r="C187" s="258"/>
      <c r="D187" s="253"/>
      <c r="E187" s="253"/>
      <c r="F187" s="254" t="s">
        <v>641</v>
      </c>
      <c r="G187" s="255" t="s">
        <v>177</v>
      </c>
      <c r="H187" s="256">
        <v>861.287058</v>
      </c>
      <c r="I187" s="256">
        <v>979.5479391700004</v>
      </c>
      <c r="J187" s="257">
        <v>13.730716149922742</v>
      </c>
      <c r="K187" s="54"/>
    </row>
    <row r="188" spans="1:11" s="308" customFormat="1">
      <c r="A188" s="418"/>
      <c r="B188" s="305"/>
      <c r="C188" s="309">
        <v>16</v>
      </c>
      <c r="D188" s="305" t="s">
        <v>546</v>
      </c>
      <c r="E188" s="305"/>
      <c r="F188" s="306"/>
      <c r="G188" s="250"/>
      <c r="H188" s="307"/>
      <c r="I188" s="307"/>
      <c r="J188" s="251"/>
      <c r="K188" s="187"/>
    </row>
    <row r="189" spans="1:11" s="163" customFormat="1">
      <c r="A189" s="248"/>
      <c r="B189" s="253"/>
      <c r="C189" s="258"/>
      <c r="D189" s="253"/>
      <c r="E189" s="253" t="s">
        <v>326</v>
      </c>
      <c r="F189" s="254"/>
      <c r="G189" s="255"/>
      <c r="H189" s="256"/>
      <c r="I189" s="256"/>
      <c r="J189" s="257"/>
      <c r="K189" s="54"/>
    </row>
    <row r="190" spans="1:11" s="163" customFormat="1">
      <c r="A190" s="248"/>
      <c r="B190" s="253"/>
      <c r="C190" s="258"/>
      <c r="D190" s="253"/>
      <c r="E190" s="253"/>
      <c r="F190" s="254">
        <v>0</v>
      </c>
      <c r="G190" s="255" t="s">
        <v>326</v>
      </c>
      <c r="H190" s="256">
        <v>1779.9209800000001</v>
      </c>
      <c r="I190" s="256">
        <v>2040.2054215600044</v>
      </c>
      <c r="J190" s="257">
        <v>14.623370615026076</v>
      </c>
      <c r="K190" s="54"/>
    </row>
    <row r="191" spans="1:11" s="163" customFormat="1">
      <c r="A191" s="248"/>
      <c r="B191" s="253"/>
      <c r="C191" s="428"/>
      <c r="D191" s="253"/>
      <c r="E191" s="253" t="s">
        <v>327</v>
      </c>
      <c r="F191" s="254"/>
      <c r="G191" s="255"/>
      <c r="H191" s="256"/>
      <c r="I191" s="256"/>
      <c r="J191" s="257"/>
      <c r="K191" s="54"/>
    </row>
    <row r="192" spans="1:11" s="163" customFormat="1">
      <c r="A192" s="248"/>
      <c r="B192" s="253"/>
      <c r="C192" s="258"/>
      <c r="D192" s="253"/>
      <c r="E192" s="253"/>
      <c r="F192" s="254" t="s">
        <v>332</v>
      </c>
      <c r="G192" s="255" t="s">
        <v>180</v>
      </c>
      <c r="H192" s="256">
        <v>24921.682257</v>
      </c>
      <c r="I192" s="256">
        <v>31691.991961970034</v>
      </c>
      <c r="J192" s="257">
        <v>27.166343086925409</v>
      </c>
      <c r="K192" s="54"/>
    </row>
    <row r="193" spans="1:11" s="163" customFormat="1">
      <c r="A193" s="248"/>
      <c r="B193" s="253"/>
      <c r="C193" s="258"/>
      <c r="D193" s="253"/>
      <c r="E193" s="253"/>
      <c r="F193" s="254" t="s">
        <v>374</v>
      </c>
      <c r="G193" s="255" t="s">
        <v>181</v>
      </c>
      <c r="H193" s="256">
        <v>742.10312799999997</v>
      </c>
      <c r="I193" s="256">
        <v>894.2513853399995</v>
      </c>
      <c r="J193" s="257">
        <v>20.502306431458607</v>
      </c>
      <c r="K193" s="54"/>
    </row>
    <row r="194" spans="1:11" s="308" customFormat="1">
      <c r="A194" s="418"/>
      <c r="B194" s="305"/>
      <c r="C194" s="309"/>
      <c r="D194" s="305"/>
      <c r="E194" s="305"/>
      <c r="F194" s="254" t="s">
        <v>523</v>
      </c>
      <c r="G194" s="255" t="s">
        <v>182</v>
      </c>
      <c r="H194" s="256">
        <v>866.38327900000002</v>
      </c>
      <c r="I194" s="256">
        <v>1319.63885295</v>
      </c>
      <c r="J194" s="257">
        <v>52.315826601958236</v>
      </c>
      <c r="K194" s="187"/>
    </row>
    <row r="195" spans="1:11" s="163" customFormat="1" ht="27">
      <c r="A195" s="248"/>
      <c r="B195" s="253"/>
      <c r="C195" s="258"/>
      <c r="D195" s="253"/>
      <c r="E195" s="253"/>
      <c r="F195" s="254" t="s">
        <v>519</v>
      </c>
      <c r="G195" s="255" t="s">
        <v>642</v>
      </c>
      <c r="H195" s="256">
        <v>306.84829000000002</v>
      </c>
      <c r="I195" s="256">
        <v>535.62816972999997</v>
      </c>
      <c r="J195" s="257">
        <v>74.557977732253278</v>
      </c>
      <c r="K195" s="54"/>
    </row>
    <row r="196" spans="1:11" s="163" customFormat="1">
      <c r="A196" s="248"/>
      <c r="B196" s="253"/>
      <c r="C196" s="258"/>
      <c r="D196" s="253"/>
      <c r="E196" s="253" t="s">
        <v>331</v>
      </c>
      <c r="F196" s="254"/>
      <c r="G196" s="255"/>
      <c r="H196" s="256"/>
      <c r="I196" s="256"/>
      <c r="J196" s="257"/>
      <c r="K196" s="54"/>
    </row>
    <row r="197" spans="1:11" s="308" customFormat="1">
      <c r="A197" s="418"/>
      <c r="B197" s="305"/>
      <c r="C197" s="429"/>
      <c r="D197" s="305"/>
      <c r="E197" s="305"/>
      <c r="F197" s="254" t="s">
        <v>743</v>
      </c>
      <c r="G197" s="255" t="s">
        <v>183</v>
      </c>
      <c r="H197" s="256">
        <v>2362.3484800000001</v>
      </c>
      <c r="I197" s="256">
        <v>3973.3634158499999</v>
      </c>
      <c r="J197" s="257">
        <v>68.195482143684416</v>
      </c>
      <c r="K197" s="187"/>
    </row>
    <row r="198" spans="1:11" s="163" customFormat="1">
      <c r="A198" s="248"/>
      <c r="B198" s="253"/>
      <c r="C198" s="258"/>
      <c r="D198" s="253"/>
      <c r="E198" s="253"/>
      <c r="F198" s="254" t="s">
        <v>744</v>
      </c>
      <c r="G198" s="255" t="s">
        <v>184</v>
      </c>
      <c r="H198" s="256">
        <v>201.23460499999999</v>
      </c>
      <c r="I198" s="256">
        <v>250.00693716000004</v>
      </c>
      <c r="J198" s="257">
        <v>24.236553230991277</v>
      </c>
      <c r="K198" s="54"/>
    </row>
    <row r="199" spans="1:11" s="308" customFormat="1">
      <c r="A199" s="418"/>
      <c r="B199" s="305"/>
      <c r="C199" s="429">
        <v>18</v>
      </c>
      <c r="D199" s="305" t="s">
        <v>409</v>
      </c>
      <c r="E199" s="305"/>
      <c r="F199" s="306"/>
      <c r="G199" s="250"/>
      <c r="H199" s="307"/>
      <c r="I199" s="307"/>
      <c r="J199" s="251"/>
      <c r="K199" s="187"/>
    </row>
    <row r="200" spans="1:11" s="163" customFormat="1">
      <c r="A200" s="248"/>
      <c r="B200" s="253"/>
      <c r="C200" s="258"/>
      <c r="D200" s="253"/>
      <c r="E200" s="253" t="s">
        <v>326</v>
      </c>
      <c r="F200" s="254"/>
      <c r="G200" s="255"/>
      <c r="H200" s="256"/>
      <c r="I200" s="256"/>
      <c r="J200" s="257"/>
      <c r="K200" s="54"/>
    </row>
    <row r="201" spans="1:11" s="163" customFormat="1">
      <c r="A201" s="248"/>
      <c r="B201" s="253"/>
      <c r="C201" s="428"/>
      <c r="D201" s="253"/>
      <c r="E201" s="253"/>
      <c r="F201" s="254">
        <v>0</v>
      </c>
      <c r="G201" s="255" t="s">
        <v>326</v>
      </c>
      <c r="H201" s="256">
        <v>45976.152151000002</v>
      </c>
      <c r="I201" s="256">
        <v>317529.69073550042</v>
      </c>
      <c r="J201" s="257" t="s">
        <v>623</v>
      </c>
      <c r="K201" s="54"/>
    </row>
    <row r="202" spans="1:11" s="163" customFormat="1">
      <c r="A202" s="248"/>
      <c r="B202" s="253"/>
      <c r="C202" s="428"/>
      <c r="D202" s="253"/>
      <c r="E202" s="253" t="s">
        <v>327</v>
      </c>
      <c r="F202" s="254"/>
      <c r="G202" s="255"/>
      <c r="H202" s="256"/>
      <c r="I202" s="256"/>
      <c r="J202" s="257"/>
      <c r="K202" s="54"/>
    </row>
    <row r="203" spans="1:11" s="308" customFormat="1">
      <c r="A203" s="418"/>
      <c r="B203" s="305"/>
      <c r="C203" s="429"/>
      <c r="D203" s="305"/>
      <c r="E203" s="305"/>
      <c r="F203" s="254" t="s">
        <v>402</v>
      </c>
      <c r="G203" s="255" t="s">
        <v>188</v>
      </c>
      <c r="H203" s="256">
        <v>100.513423</v>
      </c>
      <c r="I203" s="256">
        <v>123.0189203</v>
      </c>
      <c r="J203" s="257">
        <v>22.390539122322011</v>
      </c>
      <c r="K203" s="187"/>
    </row>
    <row r="204" spans="1:11" s="163" customFormat="1">
      <c r="A204" s="248"/>
      <c r="B204" s="253"/>
      <c r="C204" s="258"/>
      <c r="D204" s="253"/>
      <c r="E204" s="253" t="s">
        <v>331</v>
      </c>
      <c r="F204" s="254"/>
      <c r="G204" s="255"/>
      <c r="H204" s="256"/>
      <c r="I204" s="256"/>
      <c r="J204" s="257"/>
      <c r="K204" s="54"/>
    </row>
    <row r="205" spans="1:11" s="163" customFormat="1">
      <c r="A205" s="248"/>
      <c r="B205" s="253"/>
      <c r="C205" s="428"/>
      <c r="D205" s="253"/>
      <c r="E205" s="253"/>
      <c r="F205" s="254" t="s">
        <v>547</v>
      </c>
      <c r="G205" s="255" t="s">
        <v>190</v>
      </c>
      <c r="H205" s="256">
        <v>301.68739099999999</v>
      </c>
      <c r="I205" s="256">
        <v>603.93739100000005</v>
      </c>
      <c r="J205" s="257" t="s">
        <v>623</v>
      </c>
      <c r="K205" s="54"/>
    </row>
    <row r="206" spans="1:11" s="163" customFormat="1">
      <c r="A206" s="248"/>
      <c r="B206" s="253"/>
      <c r="C206" s="258"/>
      <c r="D206" s="253"/>
      <c r="E206" s="253"/>
      <c r="F206" s="254" t="s">
        <v>548</v>
      </c>
      <c r="G206" s="255" t="s">
        <v>549</v>
      </c>
      <c r="H206" s="256">
        <v>0</v>
      </c>
      <c r="I206" s="256">
        <v>336.66301454000001</v>
      </c>
      <c r="J206" s="257" t="s">
        <v>301</v>
      </c>
      <c r="K206" s="54"/>
    </row>
    <row r="207" spans="1:11" s="308" customFormat="1">
      <c r="A207" s="418"/>
      <c r="B207" s="305"/>
      <c r="C207" s="429">
        <v>20</v>
      </c>
      <c r="D207" s="305" t="s">
        <v>643</v>
      </c>
      <c r="E207" s="305"/>
      <c r="F207" s="306"/>
      <c r="G207" s="250"/>
      <c r="H207" s="307"/>
      <c r="I207" s="307"/>
      <c r="J207" s="251"/>
      <c r="K207" s="187"/>
    </row>
    <row r="208" spans="1:11" s="163" customFormat="1">
      <c r="A208" s="248"/>
      <c r="B208" s="253"/>
      <c r="C208" s="428"/>
      <c r="D208" s="253"/>
      <c r="E208" s="253" t="s">
        <v>326</v>
      </c>
      <c r="F208" s="254"/>
      <c r="G208" s="255"/>
      <c r="H208" s="256"/>
      <c r="I208" s="256"/>
      <c r="J208" s="257"/>
      <c r="K208" s="54"/>
    </row>
    <row r="209" spans="1:11" s="163" customFormat="1">
      <c r="A209" s="248"/>
      <c r="B209" s="253"/>
      <c r="C209" s="258"/>
      <c r="D209" s="253"/>
      <c r="E209" s="253"/>
      <c r="F209" s="254">
        <v>0</v>
      </c>
      <c r="G209" s="255" t="s">
        <v>326</v>
      </c>
      <c r="H209" s="256">
        <v>189906.895242</v>
      </c>
      <c r="I209" s="256">
        <v>208847.3451635901</v>
      </c>
      <c r="J209" s="257">
        <v>9.9735451403458057</v>
      </c>
      <c r="K209" s="54"/>
    </row>
    <row r="210" spans="1:11" s="163" customFormat="1">
      <c r="A210" s="248"/>
      <c r="B210" s="253"/>
      <c r="C210" s="258"/>
      <c r="D210" s="253"/>
      <c r="E210" s="253" t="s">
        <v>327</v>
      </c>
      <c r="F210" s="254"/>
      <c r="G210" s="255"/>
      <c r="H210" s="256"/>
      <c r="I210" s="256"/>
      <c r="J210" s="257"/>
      <c r="K210" s="54"/>
    </row>
    <row r="211" spans="1:11" s="308" customFormat="1">
      <c r="A211" s="418"/>
      <c r="B211" s="305"/>
      <c r="C211" s="309"/>
      <c r="D211" s="305"/>
      <c r="E211" s="305"/>
      <c r="F211" s="254" t="s">
        <v>406</v>
      </c>
      <c r="G211" s="255" t="s">
        <v>193</v>
      </c>
      <c r="H211" s="256">
        <v>211.264083</v>
      </c>
      <c r="I211" s="256">
        <v>247.00724545999992</v>
      </c>
      <c r="J211" s="257">
        <v>16.91871233029228</v>
      </c>
      <c r="K211" s="187"/>
    </row>
    <row r="212" spans="1:11" s="163" customFormat="1">
      <c r="A212" s="248"/>
      <c r="B212" s="253"/>
      <c r="C212" s="258"/>
      <c r="D212" s="253"/>
      <c r="E212" s="253" t="s">
        <v>331</v>
      </c>
      <c r="F212" s="254"/>
      <c r="G212" s="255"/>
      <c r="H212" s="256"/>
      <c r="I212" s="256"/>
      <c r="J212" s="257"/>
      <c r="K212" s="54"/>
    </row>
    <row r="213" spans="1:11" s="163" customFormat="1" ht="27">
      <c r="A213" s="248"/>
      <c r="B213" s="253"/>
      <c r="C213" s="258"/>
      <c r="D213" s="253"/>
      <c r="E213" s="253"/>
      <c r="F213" s="254" t="s">
        <v>745</v>
      </c>
      <c r="G213" s="255" t="s">
        <v>195</v>
      </c>
      <c r="H213" s="256">
        <v>360.98373900000001</v>
      </c>
      <c r="I213" s="256">
        <v>290.53498277</v>
      </c>
      <c r="J213" s="257">
        <v>-19.515769997052416</v>
      </c>
      <c r="K213" s="54"/>
    </row>
    <row r="214" spans="1:11" s="308" customFormat="1" ht="27">
      <c r="A214" s="418"/>
      <c r="B214" s="305"/>
      <c r="C214" s="429"/>
      <c r="D214" s="305"/>
      <c r="E214" s="305"/>
      <c r="F214" s="254" t="s">
        <v>746</v>
      </c>
      <c r="G214" s="255" t="s">
        <v>196</v>
      </c>
      <c r="H214" s="256">
        <v>32.913487000000003</v>
      </c>
      <c r="I214" s="256">
        <v>22.161497929999996</v>
      </c>
      <c r="J214" s="257">
        <v>-32.667426183072024</v>
      </c>
      <c r="K214" s="187"/>
    </row>
    <row r="215" spans="1:11" s="163" customFormat="1">
      <c r="A215" s="248"/>
      <c r="B215" s="253"/>
      <c r="C215" s="258"/>
      <c r="D215" s="253"/>
      <c r="E215" s="253"/>
      <c r="F215" s="254" t="s">
        <v>644</v>
      </c>
      <c r="G215" s="255" t="s">
        <v>197</v>
      </c>
      <c r="H215" s="256">
        <v>111.15525700000001</v>
      </c>
      <c r="I215" s="256">
        <v>138.55775699</v>
      </c>
      <c r="J215" s="257">
        <v>24.652455250047225</v>
      </c>
      <c r="K215" s="54"/>
    </row>
    <row r="216" spans="1:11" s="308" customFormat="1">
      <c r="A216" s="418"/>
      <c r="B216" s="305"/>
      <c r="C216" s="429">
        <v>21</v>
      </c>
      <c r="D216" s="305" t="s">
        <v>550</v>
      </c>
      <c r="E216" s="305"/>
      <c r="F216" s="306"/>
      <c r="G216" s="250"/>
      <c r="H216" s="307"/>
      <c r="I216" s="307"/>
      <c r="J216" s="251"/>
      <c r="K216" s="187"/>
    </row>
    <row r="217" spans="1:11" s="163" customFormat="1">
      <c r="A217" s="248"/>
      <c r="B217" s="253"/>
      <c r="C217" s="258"/>
      <c r="D217" s="253"/>
      <c r="E217" s="253" t="s">
        <v>327</v>
      </c>
      <c r="F217" s="254"/>
      <c r="G217" s="255"/>
      <c r="H217" s="256"/>
      <c r="I217" s="256"/>
      <c r="J217" s="257"/>
      <c r="K217" s="54"/>
    </row>
    <row r="218" spans="1:11" s="163" customFormat="1">
      <c r="A218" s="248"/>
      <c r="B218" s="253"/>
      <c r="C218" s="428"/>
      <c r="D218" s="253"/>
      <c r="E218" s="253"/>
      <c r="F218" s="254" t="s">
        <v>402</v>
      </c>
      <c r="G218" s="255" t="s">
        <v>201</v>
      </c>
      <c r="H218" s="256">
        <v>17.082719000000001</v>
      </c>
      <c r="I218" s="256">
        <v>16.18488318</v>
      </c>
      <c r="J218" s="257">
        <v>-5.2558133163696112</v>
      </c>
      <c r="K218" s="54"/>
    </row>
    <row r="219" spans="1:11" s="163" customFormat="1">
      <c r="A219" s="248"/>
      <c r="B219" s="253"/>
      <c r="C219" s="428"/>
      <c r="D219" s="253"/>
      <c r="E219" s="253" t="s">
        <v>331</v>
      </c>
      <c r="F219" s="254"/>
      <c r="G219" s="255"/>
      <c r="H219" s="256"/>
      <c r="I219" s="256"/>
      <c r="J219" s="257"/>
      <c r="K219" s="54"/>
    </row>
    <row r="220" spans="1:11" s="308" customFormat="1">
      <c r="A220" s="418"/>
      <c r="B220" s="305"/>
      <c r="C220" s="429"/>
      <c r="D220" s="305"/>
      <c r="E220" s="305"/>
      <c r="F220" s="254" t="s">
        <v>551</v>
      </c>
      <c r="G220" s="255" t="s">
        <v>552</v>
      </c>
      <c r="H220" s="256">
        <v>0</v>
      </c>
      <c r="I220" s="256">
        <v>1092.3029712000002</v>
      </c>
      <c r="J220" s="257" t="s">
        <v>301</v>
      </c>
      <c r="K220" s="187"/>
    </row>
    <row r="221" spans="1:11" s="308" customFormat="1">
      <c r="A221" s="418"/>
      <c r="B221" s="305"/>
      <c r="C221" s="429">
        <v>27</v>
      </c>
      <c r="D221" s="305" t="s">
        <v>321</v>
      </c>
      <c r="E221" s="305"/>
      <c r="F221" s="306"/>
      <c r="G221" s="250"/>
      <c r="H221" s="307"/>
      <c r="I221" s="307"/>
      <c r="J221" s="251"/>
      <c r="K221" s="187"/>
    </row>
    <row r="222" spans="1:11" s="163" customFormat="1">
      <c r="A222" s="248"/>
      <c r="B222" s="253"/>
      <c r="C222" s="428"/>
      <c r="D222" s="253"/>
      <c r="E222" s="253" t="s">
        <v>326</v>
      </c>
      <c r="F222" s="254"/>
      <c r="G222" s="255"/>
      <c r="H222" s="256"/>
      <c r="I222" s="256"/>
      <c r="J222" s="257"/>
      <c r="K222" s="54"/>
    </row>
    <row r="223" spans="1:11" s="163" customFormat="1">
      <c r="A223" s="248"/>
      <c r="B223" s="253"/>
      <c r="C223" s="258"/>
      <c r="D223" s="253"/>
      <c r="E223" s="253"/>
      <c r="F223" s="254">
        <v>0</v>
      </c>
      <c r="G223" s="255" t="s">
        <v>326</v>
      </c>
      <c r="H223" s="256">
        <v>1389.0046299999999</v>
      </c>
      <c r="I223" s="256">
        <v>1688.6049821300007</v>
      </c>
      <c r="J223" s="257">
        <v>21.569427895283596</v>
      </c>
      <c r="K223" s="54"/>
    </row>
    <row r="224" spans="1:11" s="308" customFormat="1">
      <c r="A224" s="418"/>
      <c r="B224" s="305"/>
      <c r="C224" s="429">
        <v>31</v>
      </c>
      <c r="D224" s="305" t="s">
        <v>207</v>
      </c>
      <c r="E224" s="305"/>
      <c r="F224" s="306"/>
      <c r="G224" s="250"/>
      <c r="H224" s="307"/>
      <c r="I224" s="307"/>
      <c r="J224" s="251"/>
      <c r="K224" s="187"/>
    </row>
    <row r="225" spans="1:11" s="163" customFormat="1">
      <c r="A225" s="248"/>
      <c r="B225" s="253"/>
      <c r="C225" s="428"/>
      <c r="D225" s="253"/>
      <c r="E225" s="253" t="s">
        <v>326</v>
      </c>
      <c r="F225" s="254"/>
      <c r="G225" s="255"/>
      <c r="H225" s="256"/>
      <c r="I225" s="256"/>
      <c r="J225" s="257"/>
      <c r="K225" s="54"/>
    </row>
    <row r="226" spans="1:11" s="163" customFormat="1">
      <c r="A226" s="248"/>
      <c r="B226" s="253"/>
      <c r="C226" s="258"/>
      <c r="D226" s="253"/>
      <c r="E226" s="253"/>
      <c r="F226" s="254">
        <v>0</v>
      </c>
      <c r="G226" s="255" t="s">
        <v>326</v>
      </c>
      <c r="H226" s="256">
        <v>800.87963999999999</v>
      </c>
      <c r="I226" s="256">
        <v>884.28121492000002</v>
      </c>
      <c r="J226" s="257">
        <v>10.413746430112766</v>
      </c>
      <c r="K226" s="54"/>
    </row>
    <row r="227" spans="1:11" s="308" customFormat="1">
      <c r="A227" s="418"/>
      <c r="B227" s="305"/>
      <c r="C227" s="429">
        <v>36</v>
      </c>
      <c r="D227" s="305" t="s">
        <v>380</v>
      </c>
      <c r="E227" s="305"/>
      <c r="F227" s="306"/>
      <c r="G227" s="250"/>
      <c r="H227" s="307"/>
      <c r="I227" s="307"/>
      <c r="J227" s="251"/>
      <c r="K227" s="187"/>
    </row>
    <row r="228" spans="1:11" s="163" customFormat="1">
      <c r="A228" s="248"/>
      <c r="B228" s="253"/>
      <c r="C228" s="428"/>
      <c r="D228" s="253"/>
      <c r="E228" s="253" t="s">
        <v>326</v>
      </c>
      <c r="F228" s="254"/>
      <c r="G228" s="255"/>
      <c r="H228" s="256"/>
      <c r="I228" s="256"/>
      <c r="J228" s="257"/>
      <c r="K228" s="54"/>
    </row>
    <row r="229" spans="1:11" s="163" customFormat="1">
      <c r="A229" s="248"/>
      <c r="B229" s="253"/>
      <c r="C229" s="258"/>
      <c r="D229" s="253"/>
      <c r="E229" s="253"/>
      <c r="F229" s="254">
        <v>0</v>
      </c>
      <c r="G229" s="255" t="s">
        <v>326</v>
      </c>
      <c r="H229" s="256">
        <v>1431.841246</v>
      </c>
      <c r="I229" s="256">
        <v>3236.5317025199979</v>
      </c>
      <c r="J229" s="257" t="s">
        <v>623</v>
      </c>
      <c r="K229" s="54"/>
    </row>
    <row r="230" spans="1:11" s="163" customFormat="1">
      <c r="A230" s="248"/>
      <c r="B230" s="253"/>
      <c r="C230" s="258"/>
      <c r="D230" s="253"/>
      <c r="E230" s="253" t="s">
        <v>327</v>
      </c>
      <c r="F230" s="254"/>
      <c r="G230" s="255"/>
      <c r="H230" s="256"/>
      <c r="I230" s="256"/>
      <c r="J230" s="257"/>
      <c r="K230" s="54"/>
    </row>
    <row r="231" spans="1:11" s="308" customFormat="1">
      <c r="A231" s="418"/>
      <c r="B231" s="305"/>
      <c r="C231" s="429"/>
      <c r="D231" s="305"/>
      <c r="E231" s="305"/>
      <c r="F231" s="254" t="s">
        <v>402</v>
      </c>
      <c r="G231" s="255" t="s">
        <v>439</v>
      </c>
      <c r="H231" s="256">
        <v>100</v>
      </c>
      <c r="I231" s="256">
        <v>985.85852524999996</v>
      </c>
      <c r="J231" s="257" t="s">
        <v>623</v>
      </c>
      <c r="K231" s="187"/>
    </row>
    <row r="232" spans="1:11" s="163" customFormat="1">
      <c r="A232" s="248"/>
      <c r="B232" s="253"/>
      <c r="C232" s="258"/>
      <c r="D232" s="253"/>
      <c r="E232" s="253"/>
      <c r="F232" s="254" t="s">
        <v>332</v>
      </c>
      <c r="G232" s="255" t="s">
        <v>384</v>
      </c>
      <c r="H232" s="256">
        <v>1877.056304</v>
      </c>
      <c r="I232" s="256">
        <v>3739.374727079999</v>
      </c>
      <c r="J232" s="257">
        <v>99.214840764840432</v>
      </c>
      <c r="K232" s="54"/>
    </row>
    <row r="233" spans="1:11" s="163" customFormat="1">
      <c r="A233" s="248"/>
      <c r="B233" s="253"/>
      <c r="C233" s="258"/>
      <c r="D233" s="253"/>
      <c r="E233" s="253"/>
      <c r="F233" s="254" t="s">
        <v>401</v>
      </c>
      <c r="G233" s="255" t="s">
        <v>39</v>
      </c>
      <c r="H233" s="256">
        <v>52.650270999999996</v>
      </c>
      <c r="I233" s="256">
        <v>41.486084959999999</v>
      </c>
      <c r="J233" s="257">
        <v>-21.204422746466008</v>
      </c>
      <c r="K233" s="54"/>
    </row>
    <row r="234" spans="1:11" s="163" customFormat="1">
      <c r="A234" s="248"/>
      <c r="B234" s="253"/>
      <c r="C234" s="258"/>
      <c r="D234" s="253"/>
      <c r="E234" s="253"/>
      <c r="F234" s="254" t="s">
        <v>520</v>
      </c>
      <c r="G234" s="255" t="s">
        <v>32</v>
      </c>
      <c r="H234" s="256">
        <v>21397.015877000002</v>
      </c>
      <c r="I234" s="256">
        <v>18412.327611290013</v>
      </c>
      <c r="J234" s="257">
        <v>-13.949086558926567</v>
      </c>
      <c r="K234" s="54"/>
    </row>
    <row r="235" spans="1:11" s="163" customFormat="1">
      <c r="A235" s="248"/>
      <c r="B235" s="253"/>
      <c r="C235" s="428"/>
      <c r="D235" s="253"/>
      <c r="E235" s="253"/>
      <c r="F235" s="254" t="s">
        <v>374</v>
      </c>
      <c r="G235" s="255" t="s">
        <v>35</v>
      </c>
      <c r="H235" s="256">
        <v>66.492605999999995</v>
      </c>
      <c r="I235" s="256">
        <v>60.439758750000017</v>
      </c>
      <c r="J235" s="257">
        <v>-9.1030380881747703</v>
      </c>
      <c r="K235" s="54"/>
    </row>
    <row r="236" spans="1:11" s="163" customFormat="1">
      <c r="A236" s="248"/>
      <c r="B236" s="253"/>
      <c r="C236" s="428"/>
      <c r="D236" s="253"/>
      <c r="E236" s="253"/>
      <c r="F236" s="254" t="s">
        <v>523</v>
      </c>
      <c r="G236" s="255" t="s">
        <v>385</v>
      </c>
      <c r="H236" s="256">
        <v>2603.4584589999999</v>
      </c>
      <c r="I236" s="256">
        <v>3404.4421085099993</v>
      </c>
      <c r="J236" s="257">
        <v>30.766139046353771</v>
      </c>
      <c r="K236" s="54"/>
    </row>
    <row r="237" spans="1:11" s="308" customFormat="1">
      <c r="A237" s="418"/>
      <c r="B237" s="305"/>
      <c r="C237" s="429"/>
      <c r="D237" s="305"/>
      <c r="E237" s="305"/>
      <c r="F237" s="254" t="s">
        <v>747</v>
      </c>
      <c r="G237" s="255" t="s">
        <v>389</v>
      </c>
      <c r="H237" s="256">
        <v>35671.578458000004</v>
      </c>
      <c r="I237" s="256">
        <v>27093.525005010004</v>
      </c>
      <c r="J237" s="257">
        <v>-24.047305512678292</v>
      </c>
      <c r="K237" s="187"/>
    </row>
    <row r="238" spans="1:11" s="308" customFormat="1">
      <c r="A238" s="418"/>
      <c r="B238" s="305"/>
      <c r="C238" s="429">
        <v>37</v>
      </c>
      <c r="D238" s="305" t="s">
        <v>213</v>
      </c>
      <c r="E238" s="305"/>
      <c r="F238" s="306"/>
      <c r="G238" s="250"/>
      <c r="H238" s="307"/>
      <c r="I238" s="307"/>
      <c r="J238" s="251"/>
      <c r="K238" s="187"/>
    </row>
    <row r="239" spans="1:11" s="163" customFormat="1">
      <c r="A239" s="248"/>
      <c r="B239" s="253"/>
      <c r="C239" s="428"/>
      <c r="D239" s="253"/>
      <c r="E239" s="253" t="s">
        <v>326</v>
      </c>
      <c r="F239" s="254"/>
      <c r="G239" s="255"/>
      <c r="H239" s="256"/>
      <c r="I239" s="256"/>
      <c r="J239" s="257"/>
      <c r="K239" s="54"/>
    </row>
    <row r="240" spans="1:11" s="163" customFormat="1">
      <c r="A240" s="248"/>
      <c r="B240" s="253"/>
      <c r="C240" s="258"/>
      <c r="D240" s="253"/>
      <c r="E240" s="253"/>
      <c r="F240" s="254">
        <v>0</v>
      </c>
      <c r="G240" s="255" t="s">
        <v>326</v>
      </c>
      <c r="H240" s="256">
        <v>141.450986</v>
      </c>
      <c r="I240" s="256">
        <v>150.57537283999994</v>
      </c>
      <c r="J240" s="257">
        <v>6.4505643248043043</v>
      </c>
      <c r="K240" s="54"/>
    </row>
    <row r="241" spans="1:11" s="308" customFormat="1">
      <c r="A241" s="418"/>
      <c r="B241" s="305"/>
      <c r="C241" s="429">
        <v>38</v>
      </c>
      <c r="D241" s="305" t="s">
        <v>274</v>
      </c>
      <c r="E241" s="305"/>
      <c r="F241" s="306"/>
      <c r="G241" s="250"/>
      <c r="H241" s="307"/>
      <c r="I241" s="307"/>
      <c r="J241" s="251"/>
      <c r="K241" s="187"/>
    </row>
    <row r="242" spans="1:11" s="163" customFormat="1">
      <c r="A242" s="248"/>
      <c r="B242" s="253"/>
      <c r="C242" s="428"/>
      <c r="D242" s="253"/>
      <c r="E242" s="253" t="s">
        <v>331</v>
      </c>
      <c r="F242" s="254"/>
      <c r="G242" s="255"/>
      <c r="H242" s="256"/>
      <c r="I242" s="256"/>
      <c r="J242" s="257"/>
      <c r="K242" s="54"/>
    </row>
    <row r="243" spans="1:11" s="163" customFormat="1" ht="27">
      <c r="A243" s="248"/>
      <c r="B243" s="253"/>
      <c r="C243" s="258"/>
      <c r="D243" s="253"/>
      <c r="E243" s="253"/>
      <c r="F243" s="254" t="s">
        <v>748</v>
      </c>
      <c r="G243" s="255" t="s">
        <v>351</v>
      </c>
      <c r="H243" s="256">
        <v>62.320526999999998</v>
      </c>
      <c r="I243" s="256">
        <v>66.66044844000001</v>
      </c>
      <c r="J243" s="257">
        <v>6.9638715346550555</v>
      </c>
      <c r="K243" s="54"/>
    </row>
    <row r="244" spans="1:11" s="163" customFormat="1">
      <c r="A244" s="248"/>
      <c r="B244" s="253"/>
      <c r="C244" s="258"/>
      <c r="D244" s="253"/>
      <c r="E244" s="253"/>
      <c r="F244" s="254" t="s">
        <v>749</v>
      </c>
      <c r="G244" s="255" t="s">
        <v>230</v>
      </c>
      <c r="H244" s="256">
        <v>119.855205</v>
      </c>
      <c r="I244" s="256">
        <v>125.91045672</v>
      </c>
      <c r="J244" s="257">
        <v>5.0521391373866464</v>
      </c>
      <c r="K244" s="54"/>
    </row>
    <row r="245" spans="1:11" s="308" customFormat="1" ht="27">
      <c r="A245" s="418"/>
      <c r="B245" s="305"/>
      <c r="C245" s="309"/>
      <c r="D245" s="305"/>
      <c r="E245" s="305"/>
      <c r="F245" s="254" t="s">
        <v>750</v>
      </c>
      <c r="G245" s="255" t="s">
        <v>237</v>
      </c>
      <c r="H245" s="256">
        <v>386.10332899999997</v>
      </c>
      <c r="I245" s="256">
        <v>429.93679508999992</v>
      </c>
      <c r="J245" s="257">
        <v>11.352781185162982</v>
      </c>
      <c r="K245" s="187"/>
    </row>
    <row r="246" spans="1:11" s="308" customFormat="1">
      <c r="A246" s="418"/>
      <c r="B246" s="305"/>
      <c r="C246" s="429">
        <v>45</v>
      </c>
      <c r="D246" s="305" t="s">
        <v>239</v>
      </c>
      <c r="E246" s="305"/>
      <c r="F246" s="306"/>
      <c r="G246" s="250"/>
      <c r="H246" s="307"/>
      <c r="I246" s="307"/>
      <c r="J246" s="251"/>
      <c r="K246" s="187"/>
    </row>
    <row r="247" spans="1:11" s="163" customFormat="1">
      <c r="A247" s="248"/>
      <c r="B247" s="253"/>
      <c r="C247" s="258"/>
      <c r="D247" s="253"/>
      <c r="E247" s="253" t="s">
        <v>326</v>
      </c>
      <c r="F247" s="254"/>
      <c r="G247" s="255"/>
      <c r="H247" s="256"/>
      <c r="I247" s="256"/>
      <c r="J247" s="257"/>
      <c r="K247" s="54"/>
    </row>
    <row r="248" spans="1:11" s="308" customFormat="1">
      <c r="A248" s="418"/>
      <c r="B248" s="305"/>
      <c r="C248" s="429"/>
      <c r="D248" s="305"/>
      <c r="E248" s="305"/>
      <c r="F248" s="254">
        <v>0</v>
      </c>
      <c r="G248" s="255" t="s">
        <v>326</v>
      </c>
      <c r="H248" s="256">
        <v>253.34697199999999</v>
      </c>
      <c r="I248" s="256">
        <v>487.91060985999997</v>
      </c>
      <c r="J248" s="257">
        <v>92.585925147745598</v>
      </c>
      <c r="K248" s="187"/>
    </row>
    <row r="249" spans="1:11" s="308" customFormat="1">
      <c r="A249" s="418"/>
      <c r="B249" s="305"/>
      <c r="C249" s="429">
        <v>46</v>
      </c>
      <c r="D249" s="305" t="s">
        <v>241</v>
      </c>
      <c r="E249" s="305"/>
      <c r="F249" s="306"/>
      <c r="G249" s="250"/>
      <c r="H249" s="307"/>
      <c r="I249" s="307"/>
      <c r="J249" s="251"/>
      <c r="K249" s="187"/>
    </row>
    <row r="250" spans="1:11" s="163" customFormat="1">
      <c r="A250" s="248"/>
      <c r="B250" s="253"/>
      <c r="C250" s="258"/>
      <c r="D250" s="253"/>
      <c r="E250" s="253" t="s">
        <v>326</v>
      </c>
      <c r="F250" s="254"/>
      <c r="G250" s="255"/>
      <c r="H250" s="256"/>
      <c r="I250" s="256"/>
      <c r="J250" s="257"/>
      <c r="K250" s="54"/>
    </row>
    <row r="251" spans="1:11" s="163" customFormat="1">
      <c r="A251" s="248"/>
      <c r="B251" s="253"/>
      <c r="C251" s="258"/>
      <c r="D251" s="253"/>
      <c r="E251" s="253"/>
      <c r="F251" s="254">
        <v>0</v>
      </c>
      <c r="G251" s="255" t="s">
        <v>326</v>
      </c>
      <c r="H251" s="256">
        <v>219.797597</v>
      </c>
      <c r="I251" s="256">
        <v>699.60545990000037</v>
      </c>
      <c r="J251" s="257" t="s">
        <v>623</v>
      </c>
      <c r="K251" s="54"/>
    </row>
    <row r="252" spans="1:11" s="308" customFormat="1">
      <c r="A252" s="418"/>
      <c r="B252" s="305"/>
      <c r="C252" s="309">
        <v>47</v>
      </c>
      <c r="D252" s="305" t="s">
        <v>386</v>
      </c>
      <c r="E252" s="305"/>
      <c r="F252" s="306"/>
      <c r="G252" s="250"/>
      <c r="H252" s="307"/>
      <c r="I252" s="307"/>
      <c r="J252" s="251"/>
      <c r="K252" s="187"/>
    </row>
    <row r="253" spans="1:11" s="163" customFormat="1">
      <c r="A253" s="248"/>
      <c r="B253" s="253"/>
      <c r="C253" s="428"/>
      <c r="D253" s="253"/>
      <c r="E253" s="253" t="s">
        <v>331</v>
      </c>
      <c r="F253" s="254"/>
      <c r="G253" s="255"/>
      <c r="H253" s="256"/>
      <c r="I253" s="256"/>
      <c r="J253" s="257"/>
      <c r="K253" s="54"/>
    </row>
    <row r="254" spans="1:11" s="308" customFormat="1">
      <c r="A254" s="418"/>
      <c r="B254" s="305"/>
      <c r="C254" s="429"/>
      <c r="D254" s="305"/>
      <c r="E254" s="305"/>
      <c r="F254" s="254" t="s">
        <v>553</v>
      </c>
      <c r="G254" s="255" t="s">
        <v>352</v>
      </c>
      <c r="H254" s="256">
        <v>3633.8871589999999</v>
      </c>
      <c r="I254" s="256">
        <v>3930.3029914100007</v>
      </c>
      <c r="J254" s="257">
        <v>8.1569905569541845</v>
      </c>
      <c r="K254" s="187"/>
    </row>
    <row r="255" spans="1:11" s="163" customFormat="1">
      <c r="A255" s="248"/>
      <c r="B255" s="253"/>
      <c r="C255" s="258"/>
      <c r="D255" s="253"/>
      <c r="E255" s="253"/>
      <c r="F255" s="254" t="s">
        <v>751</v>
      </c>
      <c r="G255" s="255" t="s">
        <v>243</v>
      </c>
      <c r="H255" s="256">
        <v>176.52140700000001</v>
      </c>
      <c r="I255" s="256">
        <v>158.39856237999999</v>
      </c>
      <c r="J255" s="257">
        <v>-10.266655431768683</v>
      </c>
      <c r="K255" s="54"/>
    </row>
    <row r="256" spans="1:11" s="163" customFormat="1">
      <c r="A256" s="248"/>
      <c r="B256" s="253"/>
      <c r="C256" s="428"/>
      <c r="D256" s="253"/>
      <c r="E256" s="253"/>
      <c r="F256" s="254" t="s">
        <v>645</v>
      </c>
      <c r="G256" s="255" t="s">
        <v>393</v>
      </c>
      <c r="H256" s="256">
        <v>457.31809800000002</v>
      </c>
      <c r="I256" s="256">
        <v>214.83953528000001</v>
      </c>
      <c r="J256" s="257">
        <v>-53.021860228238772</v>
      </c>
      <c r="K256" s="54"/>
    </row>
    <row r="257" spans="1:11" s="163" customFormat="1">
      <c r="A257" s="248"/>
      <c r="B257" s="253"/>
      <c r="C257" s="258"/>
      <c r="D257" s="253"/>
      <c r="E257" s="253"/>
      <c r="F257" s="254" t="s">
        <v>752</v>
      </c>
      <c r="G257" s="255" t="s">
        <v>244</v>
      </c>
      <c r="H257" s="256">
        <v>738.63179300000002</v>
      </c>
      <c r="I257" s="256">
        <v>622.25969238999994</v>
      </c>
      <c r="J257" s="257">
        <v>-15.755089574109377</v>
      </c>
      <c r="K257" s="54"/>
    </row>
    <row r="258" spans="1:11" s="163" customFormat="1">
      <c r="A258" s="248"/>
      <c r="B258" s="253"/>
      <c r="C258" s="258"/>
      <c r="D258" s="253"/>
      <c r="E258" s="253"/>
      <c r="F258" s="254" t="s">
        <v>646</v>
      </c>
      <c r="G258" s="255" t="s">
        <v>245</v>
      </c>
      <c r="H258" s="256">
        <v>843.72664199999997</v>
      </c>
      <c r="I258" s="256">
        <v>1130.2527781899998</v>
      </c>
      <c r="J258" s="257">
        <v>33.95959330036186</v>
      </c>
      <c r="K258" s="54"/>
    </row>
    <row r="259" spans="1:11" s="163" customFormat="1">
      <c r="A259" s="248"/>
      <c r="B259" s="253"/>
      <c r="C259" s="428"/>
      <c r="D259" s="253"/>
      <c r="E259" s="253"/>
      <c r="F259" s="254" t="s">
        <v>753</v>
      </c>
      <c r="G259" s="255" t="s">
        <v>246</v>
      </c>
      <c r="H259" s="256">
        <v>1014.322196</v>
      </c>
      <c r="I259" s="256">
        <v>880.34180686000002</v>
      </c>
      <c r="J259" s="257">
        <v>-13.208859045809547</v>
      </c>
      <c r="K259" s="54"/>
    </row>
    <row r="260" spans="1:11" s="163" customFormat="1">
      <c r="A260" s="248"/>
      <c r="B260" s="253"/>
      <c r="C260" s="258"/>
      <c r="D260" s="253"/>
      <c r="E260" s="253"/>
      <c r="F260" s="254" t="s">
        <v>647</v>
      </c>
      <c r="G260" s="255" t="s">
        <v>247</v>
      </c>
      <c r="H260" s="256">
        <v>123.395104</v>
      </c>
      <c r="I260" s="256">
        <v>85.948706729999998</v>
      </c>
      <c r="J260" s="257">
        <v>-30.346744770359777</v>
      </c>
      <c r="K260" s="54"/>
    </row>
    <row r="261" spans="1:11" s="163" customFormat="1" ht="27">
      <c r="A261" s="248"/>
      <c r="B261" s="253"/>
      <c r="C261" s="258"/>
      <c r="D261" s="253"/>
      <c r="E261" s="253"/>
      <c r="F261" s="254" t="s">
        <v>754</v>
      </c>
      <c r="G261" s="255" t="s">
        <v>394</v>
      </c>
      <c r="H261" s="256">
        <v>577.21858299999997</v>
      </c>
      <c r="I261" s="256">
        <v>515.44633051000005</v>
      </c>
      <c r="J261" s="257">
        <v>-10.701708903574897</v>
      </c>
      <c r="K261" s="54"/>
    </row>
    <row r="262" spans="1:11" s="308" customFormat="1">
      <c r="A262" s="418"/>
      <c r="B262" s="305"/>
      <c r="C262" s="429"/>
      <c r="D262" s="305"/>
      <c r="E262" s="305"/>
      <c r="F262" s="254" t="s">
        <v>755</v>
      </c>
      <c r="G262" s="255" t="s">
        <v>248</v>
      </c>
      <c r="H262" s="256">
        <v>830.97069999999997</v>
      </c>
      <c r="I262" s="256">
        <v>706.81367788</v>
      </c>
      <c r="J262" s="257">
        <v>-14.94120335650824</v>
      </c>
      <c r="K262" s="187"/>
    </row>
    <row r="263" spans="1:11" s="163" customFormat="1" ht="27">
      <c r="A263" s="248"/>
      <c r="B263" s="253"/>
      <c r="C263" s="258"/>
      <c r="D263" s="253"/>
      <c r="E263" s="253"/>
      <c r="F263" s="254" t="s">
        <v>648</v>
      </c>
      <c r="G263" s="255" t="s">
        <v>649</v>
      </c>
      <c r="H263" s="256">
        <v>1847.036707</v>
      </c>
      <c r="I263" s="256">
        <v>714.33069124000008</v>
      </c>
      <c r="J263" s="257">
        <v>-61.32558229445084</v>
      </c>
      <c r="K263" s="54"/>
    </row>
    <row r="264" spans="1:11" s="163" customFormat="1">
      <c r="A264" s="248"/>
      <c r="B264" s="253"/>
      <c r="C264" s="258"/>
      <c r="D264" s="253"/>
      <c r="E264" s="253"/>
      <c r="F264" s="254" t="s">
        <v>650</v>
      </c>
      <c r="G264" s="255" t="s">
        <v>87</v>
      </c>
      <c r="H264" s="256">
        <v>1751.486189</v>
      </c>
      <c r="I264" s="256">
        <v>1279.2748145799999</v>
      </c>
      <c r="J264" s="257">
        <v>-26.960610787893586</v>
      </c>
      <c r="K264" s="54"/>
    </row>
    <row r="265" spans="1:11" s="163" customFormat="1">
      <c r="A265" s="248"/>
      <c r="B265" s="253"/>
      <c r="C265" s="258"/>
      <c r="D265" s="253"/>
      <c r="E265" s="253"/>
      <c r="F265" s="254" t="s">
        <v>531</v>
      </c>
      <c r="G265" s="255" t="s">
        <v>123</v>
      </c>
      <c r="H265" s="256">
        <v>0</v>
      </c>
      <c r="I265" s="256">
        <v>130.01226782999998</v>
      </c>
      <c r="J265" s="257" t="s">
        <v>301</v>
      </c>
      <c r="K265" s="54"/>
    </row>
    <row r="266" spans="1:11" s="308" customFormat="1">
      <c r="A266" s="418"/>
      <c r="B266" s="305"/>
      <c r="C266" s="429">
        <v>48</v>
      </c>
      <c r="D266" s="305" t="s">
        <v>364</v>
      </c>
      <c r="E266" s="305"/>
      <c r="F266" s="306"/>
      <c r="G266" s="250"/>
      <c r="H266" s="307"/>
      <c r="I266" s="307"/>
      <c r="J266" s="251"/>
      <c r="K266" s="187"/>
    </row>
    <row r="267" spans="1:11" s="163" customFormat="1">
      <c r="A267" s="248"/>
      <c r="B267" s="253"/>
      <c r="C267" s="258"/>
      <c r="D267" s="253"/>
      <c r="E267" s="253" t="s">
        <v>327</v>
      </c>
      <c r="F267" s="254"/>
      <c r="G267" s="255"/>
      <c r="H267" s="256"/>
      <c r="I267" s="256"/>
      <c r="J267" s="257"/>
      <c r="K267" s="54"/>
    </row>
    <row r="268" spans="1:11" s="163" customFormat="1">
      <c r="A268" s="248"/>
      <c r="B268" s="253"/>
      <c r="C268" s="258"/>
      <c r="D268" s="253"/>
      <c r="E268" s="253"/>
      <c r="F268" s="254" t="s">
        <v>520</v>
      </c>
      <c r="G268" s="255" t="s">
        <v>251</v>
      </c>
      <c r="H268" s="256">
        <v>3820.0135169999999</v>
      </c>
      <c r="I268" s="256">
        <v>5032.1235309900039</v>
      </c>
      <c r="J268" s="257">
        <v>31.7305163606311</v>
      </c>
      <c r="K268" s="54"/>
    </row>
    <row r="269" spans="1:11" s="163" customFormat="1">
      <c r="A269" s="248"/>
      <c r="B269" s="253"/>
      <c r="C269" s="258"/>
      <c r="D269" s="253"/>
      <c r="E269" s="253"/>
      <c r="F269" s="254" t="s">
        <v>374</v>
      </c>
      <c r="G269" s="255" t="s">
        <v>252</v>
      </c>
      <c r="H269" s="256">
        <v>3206.0469760000001</v>
      </c>
      <c r="I269" s="256">
        <v>3579.2072960699988</v>
      </c>
      <c r="J269" s="257">
        <v>11.639265514929221</v>
      </c>
      <c r="K269" s="54"/>
    </row>
    <row r="270" spans="1:11" s="308" customFormat="1">
      <c r="A270" s="418"/>
      <c r="B270" s="305"/>
      <c r="C270" s="309"/>
      <c r="D270" s="305"/>
      <c r="E270" s="305"/>
      <c r="F270" s="254" t="s">
        <v>523</v>
      </c>
      <c r="G270" s="255" t="s">
        <v>333</v>
      </c>
      <c r="H270" s="256">
        <v>77.175836000000004</v>
      </c>
      <c r="I270" s="256">
        <v>88.962491279999966</v>
      </c>
      <c r="J270" s="257">
        <v>15.272468548316027</v>
      </c>
      <c r="K270" s="187"/>
    </row>
    <row r="271" spans="1:11" s="163" customFormat="1">
      <c r="A271" s="248"/>
      <c r="B271" s="253"/>
      <c r="C271" s="258"/>
      <c r="D271" s="253"/>
      <c r="E271" s="253"/>
      <c r="F271" s="254" t="s">
        <v>631</v>
      </c>
      <c r="G271" s="255" t="s">
        <v>334</v>
      </c>
      <c r="H271" s="256">
        <v>68.433482999999995</v>
      </c>
      <c r="I271" s="256">
        <v>58.514611790000011</v>
      </c>
      <c r="J271" s="257">
        <v>-14.494178544149193</v>
      </c>
      <c r="K271" s="54"/>
    </row>
    <row r="272" spans="1:11" s="163" customFormat="1">
      <c r="A272" s="248"/>
      <c r="B272" s="253"/>
      <c r="C272" s="428"/>
      <c r="D272" s="253"/>
      <c r="E272" s="253" t="s">
        <v>331</v>
      </c>
      <c r="F272" s="254"/>
      <c r="G272" s="255"/>
      <c r="H272" s="256"/>
      <c r="I272" s="256"/>
      <c r="J272" s="257"/>
      <c r="K272" s="54"/>
    </row>
    <row r="273" spans="1:11" s="308" customFormat="1">
      <c r="A273" s="418"/>
      <c r="B273" s="305"/>
      <c r="C273" s="429"/>
      <c r="D273" s="305"/>
      <c r="E273" s="305"/>
      <c r="F273" s="254" t="s">
        <v>410</v>
      </c>
      <c r="G273" s="255" t="s">
        <v>554</v>
      </c>
      <c r="H273" s="256">
        <v>25.979841</v>
      </c>
      <c r="I273" s="256">
        <v>44.102161779999996</v>
      </c>
      <c r="J273" s="257">
        <v>69.75531828697487</v>
      </c>
      <c r="K273" s="187"/>
    </row>
    <row r="274" spans="1:11" s="163" customFormat="1" ht="27">
      <c r="A274" s="248"/>
      <c r="B274" s="253"/>
      <c r="C274" s="258"/>
      <c r="D274" s="253"/>
      <c r="E274" s="253"/>
      <c r="F274" s="254" t="s">
        <v>756</v>
      </c>
      <c r="G274" s="255" t="s">
        <v>253</v>
      </c>
      <c r="H274" s="256">
        <v>91.433321000000007</v>
      </c>
      <c r="I274" s="256">
        <v>82.852963770000002</v>
      </c>
      <c r="J274" s="257">
        <v>-9.3842782217218144</v>
      </c>
      <c r="K274" s="54"/>
    </row>
    <row r="275" spans="1:11" s="163" customFormat="1">
      <c r="A275" s="248"/>
      <c r="B275" s="253"/>
      <c r="C275" s="258"/>
      <c r="D275" s="253"/>
      <c r="E275" s="253"/>
      <c r="F275" s="254" t="s">
        <v>555</v>
      </c>
      <c r="G275" s="255" t="s">
        <v>556</v>
      </c>
      <c r="H275" s="256">
        <v>36.757393999999998</v>
      </c>
      <c r="I275" s="256">
        <v>87.518389309999989</v>
      </c>
      <c r="J275" s="257" t="s">
        <v>623</v>
      </c>
      <c r="K275" s="54"/>
    </row>
    <row r="276" spans="1:11" s="163" customFormat="1">
      <c r="A276" s="248"/>
      <c r="B276" s="253"/>
      <c r="C276" s="258"/>
      <c r="D276" s="253"/>
      <c r="E276" s="253"/>
      <c r="F276" s="254" t="s">
        <v>557</v>
      </c>
      <c r="G276" s="255" t="s">
        <v>254</v>
      </c>
      <c r="H276" s="256">
        <v>43.206575000000001</v>
      </c>
      <c r="I276" s="256">
        <v>89.575440540000002</v>
      </c>
      <c r="J276" s="257" t="s">
        <v>623</v>
      </c>
      <c r="K276" s="54"/>
    </row>
    <row r="277" spans="1:11" s="163" customFormat="1">
      <c r="A277" s="248"/>
      <c r="B277" s="253"/>
      <c r="C277" s="258"/>
      <c r="D277" s="253"/>
      <c r="E277" s="253"/>
      <c r="F277" s="254" t="s">
        <v>651</v>
      </c>
      <c r="G277" s="255" t="s">
        <v>652</v>
      </c>
      <c r="H277" s="256">
        <v>191.58221599999999</v>
      </c>
      <c r="I277" s="256">
        <v>270.19300046999996</v>
      </c>
      <c r="J277" s="257">
        <v>41.032401707891296</v>
      </c>
      <c r="K277" s="54"/>
    </row>
    <row r="278" spans="1:11" s="308" customFormat="1">
      <c r="A278" s="418"/>
      <c r="B278" s="305"/>
      <c r="C278" s="429"/>
      <c r="D278" s="305"/>
      <c r="E278" s="305"/>
      <c r="F278" s="254" t="s">
        <v>757</v>
      </c>
      <c r="G278" s="255" t="s">
        <v>758</v>
      </c>
      <c r="H278" s="256">
        <v>130.14282399999999</v>
      </c>
      <c r="I278" s="256">
        <v>152.50548713999999</v>
      </c>
      <c r="J278" s="257">
        <v>17.183170345220105</v>
      </c>
      <c r="K278" s="187"/>
    </row>
    <row r="279" spans="1:11" s="308" customFormat="1">
      <c r="A279" s="418"/>
      <c r="B279" s="305" t="s">
        <v>653</v>
      </c>
      <c r="C279" s="309"/>
      <c r="D279" s="305"/>
      <c r="E279" s="305"/>
      <c r="F279" s="306"/>
      <c r="G279" s="250"/>
      <c r="H279" s="307"/>
      <c r="I279" s="307"/>
      <c r="J279" s="251"/>
      <c r="K279" s="187"/>
    </row>
    <row r="280" spans="1:11" s="308" customFormat="1">
      <c r="A280" s="418"/>
      <c r="B280" s="305"/>
      <c r="C280" s="309">
        <v>19</v>
      </c>
      <c r="D280" s="305" t="s">
        <v>654</v>
      </c>
      <c r="E280" s="305"/>
      <c r="F280" s="306"/>
      <c r="G280" s="250"/>
      <c r="H280" s="307"/>
      <c r="I280" s="307"/>
      <c r="J280" s="251"/>
      <c r="K280" s="187"/>
    </row>
    <row r="281" spans="1:11" s="163" customFormat="1">
      <c r="A281" s="248"/>
      <c r="B281" s="253"/>
      <c r="C281" s="258"/>
      <c r="D281" s="253"/>
      <c r="E281" s="253" t="s">
        <v>326</v>
      </c>
      <c r="F281" s="254"/>
      <c r="G281" s="255"/>
      <c r="H281" s="256"/>
      <c r="I281" s="256"/>
      <c r="J281" s="257"/>
      <c r="K281" s="54"/>
    </row>
    <row r="282" spans="1:11" s="163" customFormat="1">
      <c r="A282" s="248"/>
      <c r="B282" s="253"/>
      <c r="C282" s="258"/>
      <c r="D282" s="253"/>
      <c r="E282" s="253"/>
      <c r="F282" s="254">
        <v>0</v>
      </c>
      <c r="G282" s="255" t="s">
        <v>326</v>
      </c>
      <c r="H282" s="256">
        <v>137435.16265000001</v>
      </c>
      <c r="I282" s="256">
        <v>115254.91340911</v>
      </c>
      <c r="J282" s="257">
        <v>-16.138700470254079</v>
      </c>
      <c r="K282" s="54"/>
    </row>
    <row r="283" spans="1:11" s="163" customFormat="1">
      <c r="A283" s="248"/>
      <c r="B283" s="253"/>
      <c r="C283" s="428"/>
      <c r="D283" s="253"/>
      <c r="E283" s="253" t="s">
        <v>331</v>
      </c>
      <c r="F283" s="254"/>
      <c r="G283" s="255"/>
      <c r="H283" s="256"/>
      <c r="I283" s="256"/>
      <c r="J283" s="257"/>
      <c r="K283" s="54"/>
    </row>
    <row r="284" spans="1:11" s="163" customFormat="1" ht="27">
      <c r="A284" s="248"/>
      <c r="B284" s="253"/>
      <c r="C284" s="258"/>
      <c r="D284" s="253"/>
      <c r="E284" s="253"/>
      <c r="F284" s="254" t="s">
        <v>655</v>
      </c>
      <c r="G284" s="255" t="s">
        <v>656</v>
      </c>
      <c r="H284" s="256">
        <v>6898.2</v>
      </c>
      <c r="I284" s="256">
        <v>9040.3650940000007</v>
      </c>
      <c r="J284" s="257">
        <v>31.05397196370069</v>
      </c>
      <c r="K284" s="54"/>
    </row>
    <row r="285" spans="1:11" s="308" customFormat="1">
      <c r="A285" s="418"/>
      <c r="B285" s="305"/>
      <c r="C285" s="429">
        <v>25</v>
      </c>
      <c r="D285" s="305" t="s">
        <v>657</v>
      </c>
      <c r="E285" s="305"/>
      <c r="F285" s="306"/>
      <c r="G285" s="250"/>
      <c r="H285" s="307"/>
      <c r="I285" s="307"/>
      <c r="J285" s="251"/>
      <c r="K285" s="187"/>
    </row>
    <row r="286" spans="1:11" s="163" customFormat="1">
      <c r="A286" s="248"/>
      <c r="B286" s="253"/>
      <c r="C286" s="428"/>
      <c r="D286" s="253"/>
      <c r="E286" s="253" t="s">
        <v>327</v>
      </c>
      <c r="F286" s="254"/>
      <c r="G286" s="255"/>
      <c r="H286" s="256"/>
      <c r="I286" s="256"/>
      <c r="J286" s="257"/>
      <c r="K286" s="54"/>
    </row>
    <row r="287" spans="1:11" s="163" customFormat="1">
      <c r="A287" s="248"/>
      <c r="B287" s="253"/>
      <c r="C287" s="258"/>
      <c r="D287" s="253"/>
      <c r="E287" s="253"/>
      <c r="F287" s="254" t="s">
        <v>401</v>
      </c>
      <c r="G287" s="255" t="s">
        <v>273</v>
      </c>
      <c r="H287" s="256">
        <v>45795.111229000002</v>
      </c>
      <c r="I287" s="256">
        <v>40805.832948649986</v>
      </c>
      <c r="J287" s="257">
        <v>-10.894783627450892</v>
      </c>
      <c r="K287" s="54"/>
    </row>
    <row r="288" spans="1:11" s="308" customFormat="1">
      <c r="A288" s="418"/>
      <c r="B288" s="305" t="s">
        <v>336</v>
      </c>
      <c r="C288" s="429"/>
      <c r="D288" s="305"/>
      <c r="E288" s="305"/>
      <c r="F288" s="306"/>
      <c r="G288" s="250"/>
      <c r="H288" s="307"/>
      <c r="I288" s="307"/>
      <c r="J288" s="251"/>
      <c r="K288" s="187"/>
    </row>
    <row r="289" spans="1:11" s="308" customFormat="1">
      <c r="A289" s="418"/>
      <c r="B289" s="305"/>
      <c r="C289" s="429">
        <v>52</v>
      </c>
      <c r="D289" s="305" t="s">
        <v>658</v>
      </c>
      <c r="E289" s="305"/>
      <c r="F289" s="306"/>
      <c r="G289" s="250"/>
      <c r="H289" s="307"/>
      <c r="I289" s="307"/>
      <c r="J289" s="251"/>
      <c r="K289" s="187"/>
    </row>
    <row r="290" spans="1:11" s="163" customFormat="1">
      <c r="A290" s="248"/>
      <c r="B290" s="253"/>
      <c r="C290" s="258"/>
      <c r="D290" s="253"/>
      <c r="E290" s="253" t="s">
        <v>336</v>
      </c>
      <c r="F290" s="254"/>
      <c r="G290" s="255"/>
      <c r="H290" s="256"/>
      <c r="I290" s="256"/>
      <c r="J290" s="257"/>
      <c r="K290" s="54"/>
    </row>
    <row r="291" spans="1:11" s="163" customFormat="1">
      <c r="A291" s="248"/>
      <c r="B291" s="253"/>
      <c r="C291" s="258"/>
      <c r="D291" s="253"/>
      <c r="E291" s="253"/>
      <c r="F291" s="254" t="s">
        <v>659</v>
      </c>
      <c r="G291" s="255" t="s">
        <v>660</v>
      </c>
      <c r="H291" s="256">
        <v>544598.07116599998</v>
      </c>
      <c r="I291" s="256">
        <v>585860.198187</v>
      </c>
      <c r="J291" s="257">
        <v>7.5766201177790862</v>
      </c>
      <c r="K291" s="54"/>
    </row>
    <row r="292" spans="1:11" s="308" customFormat="1">
      <c r="A292" s="418" t="s">
        <v>661</v>
      </c>
      <c r="B292" s="305"/>
      <c r="C292" s="429"/>
      <c r="D292" s="305"/>
      <c r="E292" s="305"/>
      <c r="F292" s="306"/>
      <c r="G292" s="250"/>
      <c r="H292" s="307"/>
      <c r="I292" s="307"/>
      <c r="J292" s="251"/>
      <c r="K292" s="187"/>
    </row>
    <row r="293" spans="1:11" s="308" customFormat="1">
      <c r="A293" s="418"/>
      <c r="B293" s="305" t="s">
        <v>662</v>
      </c>
      <c r="C293" s="429"/>
      <c r="D293" s="305"/>
      <c r="E293" s="305"/>
      <c r="F293" s="306"/>
      <c r="G293" s="250"/>
      <c r="H293" s="307"/>
      <c r="I293" s="307"/>
      <c r="J293" s="251"/>
      <c r="K293" s="187"/>
    </row>
    <row r="294" spans="1:11" s="308" customFormat="1">
      <c r="A294" s="418"/>
      <c r="B294" s="305"/>
      <c r="C294" s="429">
        <v>30</v>
      </c>
      <c r="D294" s="305" t="s">
        <v>663</v>
      </c>
      <c r="E294" s="305"/>
      <c r="F294" s="306"/>
      <c r="G294" s="250"/>
      <c r="H294" s="307"/>
      <c r="I294" s="307"/>
      <c r="J294" s="251"/>
      <c r="K294" s="187"/>
    </row>
    <row r="295" spans="1:11" s="163" customFormat="1">
      <c r="A295" s="248"/>
      <c r="B295" s="253"/>
      <c r="C295" s="258"/>
      <c r="D295" s="253"/>
      <c r="E295" s="253" t="s">
        <v>326</v>
      </c>
      <c r="F295" s="254"/>
      <c r="G295" s="255"/>
      <c r="H295" s="256"/>
      <c r="I295" s="256"/>
      <c r="J295" s="257"/>
      <c r="K295" s="54"/>
    </row>
    <row r="296" spans="1:11" s="163" customFormat="1">
      <c r="A296" s="248"/>
      <c r="B296" s="253"/>
      <c r="C296" s="258"/>
      <c r="D296" s="253"/>
      <c r="E296" s="253"/>
      <c r="F296" s="254">
        <v>0</v>
      </c>
      <c r="G296" s="255" t="s">
        <v>326</v>
      </c>
      <c r="H296" s="256">
        <v>32096.2</v>
      </c>
      <c r="I296" s="256">
        <v>7096.2</v>
      </c>
      <c r="J296" s="257">
        <v>-77.89084066026507</v>
      </c>
      <c r="K296" s="54"/>
    </row>
    <row r="297" spans="1:11" ht="15.75" thickBot="1">
      <c r="A297" s="269"/>
      <c r="B297" s="269"/>
      <c r="C297" s="269"/>
      <c r="D297" s="269"/>
      <c r="E297" s="269"/>
      <c r="F297" s="269"/>
      <c r="G297" s="270"/>
      <c r="H297" s="271"/>
      <c r="I297" s="271"/>
      <c r="J297" s="271"/>
    </row>
    <row r="298" spans="1:11" ht="131.25" customHeight="1">
      <c r="A298" s="450" t="s">
        <v>664</v>
      </c>
      <c r="B298" s="450"/>
      <c r="C298" s="450"/>
      <c r="D298" s="450"/>
      <c r="E298" s="450"/>
      <c r="F298" s="450"/>
      <c r="G298" s="450"/>
      <c r="H298" s="450"/>
      <c r="I298" s="450"/>
      <c r="J298" s="450"/>
      <c r="K298" s="272"/>
    </row>
  </sheetData>
  <mergeCells count="5">
    <mergeCell ref="A298:J298"/>
    <mergeCell ref="A3:J3"/>
    <mergeCell ref="A5:G7"/>
    <mergeCell ref="A1:G1"/>
    <mergeCell ref="H1:J1"/>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8" customWidth="1"/>
    <col min="2" max="2" width="36.7109375" style="28" customWidth="1"/>
    <col min="3" max="6" width="16.140625" style="28" customWidth="1"/>
    <col min="7" max="7" width="11.42578125" style="28"/>
    <col min="8" max="8" width="13.140625" style="28" bestFit="1" customWidth="1"/>
    <col min="9" max="9" width="11.42578125" style="28"/>
    <col min="10" max="10" width="12.5703125" style="28" customWidth="1"/>
    <col min="11" max="11" width="15.5703125" style="266" bestFit="1" customWidth="1"/>
    <col min="12" max="16384" width="11.42578125" style="28"/>
  </cols>
  <sheetData>
    <row r="1" spans="1:21" s="114" customFormat="1" ht="42.75" customHeight="1">
      <c r="A1" s="490" t="s">
        <v>295</v>
      </c>
      <c r="B1" s="490"/>
      <c r="C1" s="490"/>
      <c r="D1" s="490"/>
      <c r="E1" s="491" t="s">
        <v>669</v>
      </c>
      <c r="F1" s="491"/>
      <c r="G1" s="109"/>
      <c r="H1" s="110"/>
      <c r="I1" s="446"/>
      <c r="J1" s="446"/>
      <c r="K1" s="446"/>
      <c r="L1" s="446"/>
      <c r="M1" s="111"/>
      <c r="N1" s="112"/>
      <c r="O1" s="113"/>
      <c r="P1" s="113"/>
      <c r="Q1" s="113"/>
      <c r="R1" s="113"/>
      <c r="S1" s="113"/>
      <c r="T1" s="113"/>
      <c r="U1" s="113"/>
    </row>
    <row r="2" spans="1:21" s="118" customFormat="1" ht="9" customHeight="1">
      <c r="A2" s="492"/>
      <c r="B2" s="492"/>
      <c r="C2" s="492"/>
      <c r="D2" s="492"/>
      <c r="E2" s="492"/>
      <c r="F2" s="492"/>
      <c r="G2" s="115"/>
      <c r="H2" s="115"/>
      <c r="I2" s="116"/>
      <c r="J2" s="116"/>
      <c r="K2" s="265"/>
      <c r="L2" s="117"/>
      <c r="M2" s="117"/>
      <c r="N2" s="116"/>
      <c r="O2" s="113"/>
      <c r="P2" s="113"/>
      <c r="Q2" s="113"/>
      <c r="R2" s="113"/>
      <c r="S2" s="113"/>
      <c r="T2" s="113"/>
      <c r="U2" s="113"/>
    </row>
    <row r="3" spans="1:21" s="119" customFormat="1" ht="93.75" customHeight="1" thickBot="1">
      <c r="A3" s="484" t="s">
        <v>771</v>
      </c>
      <c r="B3" s="484"/>
      <c r="C3" s="484"/>
      <c r="D3" s="484"/>
      <c r="E3" s="484"/>
      <c r="F3" s="484"/>
      <c r="K3" s="266"/>
    </row>
    <row r="4" spans="1:21" s="120" customFormat="1" ht="6" customHeight="1">
      <c r="A4" s="86"/>
      <c r="B4" s="86"/>
      <c r="C4" s="86"/>
      <c r="D4" s="86"/>
      <c r="E4" s="86"/>
      <c r="F4" s="86"/>
      <c r="J4" s="119"/>
      <c r="K4" s="266"/>
    </row>
    <row r="5" spans="1:21" s="121" customFormat="1" ht="30.75" customHeight="1">
      <c r="A5" s="493" t="s">
        <v>287</v>
      </c>
      <c r="B5" s="493"/>
      <c r="C5" s="188" t="s">
        <v>288</v>
      </c>
      <c r="D5" s="188" t="s">
        <v>289</v>
      </c>
      <c r="E5" s="188" t="s">
        <v>290</v>
      </c>
      <c r="F5" s="188" t="s">
        <v>298</v>
      </c>
      <c r="J5" s="119"/>
      <c r="K5" s="266"/>
    </row>
    <row r="6" spans="1:21" s="121" customFormat="1" ht="3" customHeight="1" thickBot="1">
      <c r="A6" s="88"/>
      <c r="B6" s="89"/>
      <c r="C6" s="90"/>
      <c r="D6" s="90"/>
      <c r="E6" s="90"/>
      <c r="F6" s="90"/>
      <c r="J6" s="119"/>
      <c r="K6" s="266"/>
    </row>
    <row r="7" spans="1:21" s="121" customFormat="1" ht="3" customHeight="1" thickBot="1">
      <c r="A7" s="91"/>
      <c r="B7" s="92"/>
      <c r="C7" s="93"/>
      <c r="D7" s="93"/>
      <c r="E7" s="93"/>
      <c r="F7" s="93"/>
      <c r="J7" s="119"/>
      <c r="K7" s="266"/>
    </row>
    <row r="8" spans="1:21" ht="15">
      <c r="A8" s="494" t="s">
        <v>24</v>
      </c>
      <c r="B8" s="494"/>
      <c r="C8" s="227">
        <f t="shared" ref="C8:E8" si="0">+C9+C13+C17+C18+C19+C20+C21+C22+C23+C24</f>
        <v>565553223.13999999</v>
      </c>
      <c r="D8" s="227">
        <f t="shared" si="0"/>
        <v>1807524250.8200002</v>
      </c>
      <c r="E8" s="227">
        <f t="shared" si="0"/>
        <v>116141637.73999999</v>
      </c>
      <c r="F8" s="227">
        <f>+F9+F13+F17+F18+F19+F20+F21+F22+F23+F24</f>
        <v>2489219111.7000003</v>
      </c>
      <c r="H8" s="281"/>
      <c r="I8" s="281"/>
      <c r="J8" s="281"/>
      <c r="K8" s="281"/>
    </row>
    <row r="9" spans="1:21" ht="15">
      <c r="A9" s="228">
        <v>1</v>
      </c>
      <c r="B9" s="229" t="s">
        <v>258</v>
      </c>
      <c r="C9" s="227">
        <f>+SUM(C10:C12)</f>
        <v>60706612.509999998</v>
      </c>
      <c r="D9" s="227">
        <f>+SUM(D10:D12)</f>
        <v>79987458.549999997</v>
      </c>
      <c r="E9" s="227">
        <f>+SUM(E10:E12)</f>
        <v>3371041.76</v>
      </c>
      <c r="F9" s="227">
        <f>+SUM(F10:F12)</f>
        <v>144065112.81999999</v>
      </c>
      <c r="J9" s="119"/>
    </row>
    <row r="10" spans="1:21" ht="15">
      <c r="A10" s="230"/>
      <c r="B10" s="231" t="s">
        <v>259</v>
      </c>
      <c r="C10" s="232">
        <v>44429270.509999998</v>
      </c>
      <c r="D10" s="232">
        <v>36878013.549999997</v>
      </c>
      <c r="E10" s="232">
        <v>2788223.76</v>
      </c>
      <c r="F10" s="232">
        <f>+SUM(C10:E10)</f>
        <v>84095507.820000008</v>
      </c>
      <c r="J10" s="119"/>
    </row>
    <row r="11" spans="1:21" ht="15">
      <c r="A11" s="230"/>
      <c r="B11" s="231" t="s">
        <v>260</v>
      </c>
      <c r="C11" s="232">
        <v>16235046</v>
      </c>
      <c r="D11" s="232">
        <v>13351466</v>
      </c>
      <c r="E11" s="232"/>
      <c r="F11" s="232">
        <f>+SUM(C11:E11)</f>
        <v>29586512</v>
      </c>
      <c r="J11" s="119"/>
    </row>
    <row r="12" spans="1:21" ht="15">
      <c r="A12" s="230"/>
      <c r="B12" s="231" t="s">
        <v>261</v>
      </c>
      <c r="C12" s="232">
        <v>42296</v>
      </c>
      <c r="D12" s="232">
        <v>29757979</v>
      </c>
      <c r="E12" s="232">
        <v>582818</v>
      </c>
      <c r="F12" s="232">
        <f>+SUM(C12:E12)</f>
        <v>30383093</v>
      </c>
      <c r="J12" s="119"/>
    </row>
    <row r="13" spans="1:21" ht="15">
      <c r="A13" s="228">
        <v>3</v>
      </c>
      <c r="B13" s="229" t="s">
        <v>262</v>
      </c>
      <c r="C13" s="227">
        <f>+SUM(C14:C16)</f>
        <v>481155276.19999999</v>
      </c>
      <c r="D13" s="227">
        <f>+SUM(D14:D16)</f>
        <v>801823019.79999995</v>
      </c>
      <c r="E13" s="227">
        <f>+SUM(E14:E16)</f>
        <v>27266856.199999999</v>
      </c>
      <c r="F13" s="227">
        <f>+SUM(F14:F16)</f>
        <v>1310245152.2</v>
      </c>
      <c r="I13" s="29"/>
      <c r="J13" s="119"/>
    </row>
    <row r="14" spans="1:21" ht="30">
      <c r="A14" s="230"/>
      <c r="B14" s="231" t="s">
        <v>263</v>
      </c>
      <c r="C14" s="232">
        <v>2506929</v>
      </c>
      <c r="D14" s="232">
        <v>188398714</v>
      </c>
      <c r="E14" s="232">
        <v>26275845</v>
      </c>
      <c r="F14" s="232">
        <f t="shared" ref="F14:F24" si="1">+SUM(C14:E14)</f>
        <v>217181488</v>
      </c>
      <c r="J14" s="119"/>
    </row>
    <row r="15" spans="1:21" ht="15">
      <c r="A15" s="230"/>
      <c r="B15" s="231" t="s">
        <v>291</v>
      </c>
      <c r="C15" s="232">
        <v>464770518.19999999</v>
      </c>
      <c r="D15" s="232">
        <v>599536027.79999995</v>
      </c>
      <c r="E15" s="232">
        <v>991011.2</v>
      </c>
      <c r="F15" s="232">
        <f t="shared" si="1"/>
        <v>1065297557.2</v>
      </c>
      <c r="J15" s="119"/>
    </row>
    <row r="16" spans="1:21" ht="30">
      <c r="A16" s="230"/>
      <c r="B16" s="231" t="s">
        <v>264</v>
      </c>
      <c r="C16" s="232">
        <v>13877829</v>
      </c>
      <c r="D16" s="232">
        <v>13888278</v>
      </c>
      <c r="E16" s="232">
        <v>0</v>
      </c>
      <c r="F16" s="232">
        <f t="shared" si="1"/>
        <v>27766107</v>
      </c>
      <c r="J16" s="119"/>
    </row>
    <row r="17" spans="1:10" ht="21" customHeight="1">
      <c r="A17" s="228">
        <v>22</v>
      </c>
      <c r="B17" s="229" t="s">
        <v>265</v>
      </c>
      <c r="C17" s="227">
        <v>0</v>
      </c>
      <c r="D17" s="227">
        <v>388189595.48000002</v>
      </c>
      <c r="E17" s="227">
        <v>61810404.520000003</v>
      </c>
      <c r="F17" s="227">
        <f t="shared" si="1"/>
        <v>450000000</v>
      </c>
      <c r="J17" s="119"/>
    </row>
    <row r="18" spans="1:10" ht="21" customHeight="1">
      <c r="A18" s="228">
        <v>32</v>
      </c>
      <c r="B18" s="229" t="s">
        <v>412</v>
      </c>
      <c r="C18" s="227">
        <v>0</v>
      </c>
      <c r="D18" s="227">
        <v>12383904.390000001</v>
      </c>
      <c r="E18" s="227">
        <v>0</v>
      </c>
      <c r="F18" s="227">
        <f t="shared" si="1"/>
        <v>12383904.390000001</v>
      </c>
      <c r="J18" s="119"/>
    </row>
    <row r="19" spans="1:10" ht="29.25" customHeight="1">
      <c r="A19" s="228">
        <v>35</v>
      </c>
      <c r="B19" s="229" t="s">
        <v>292</v>
      </c>
      <c r="C19" s="227">
        <v>511448</v>
      </c>
      <c r="D19" s="227">
        <v>85637390</v>
      </c>
      <c r="E19" s="227">
        <v>0</v>
      </c>
      <c r="F19" s="227">
        <f t="shared" si="1"/>
        <v>86148838</v>
      </c>
      <c r="J19" s="119"/>
    </row>
    <row r="20" spans="1:10" ht="29.25" customHeight="1">
      <c r="A20" s="228">
        <v>40</v>
      </c>
      <c r="B20" s="229" t="s">
        <v>266</v>
      </c>
      <c r="C20" s="227">
        <v>0</v>
      </c>
      <c r="D20" s="227">
        <v>20000003.02</v>
      </c>
      <c r="E20" s="227">
        <v>0</v>
      </c>
      <c r="F20" s="227">
        <f t="shared" si="1"/>
        <v>20000003.02</v>
      </c>
      <c r="J20" s="119"/>
    </row>
    <row r="21" spans="1:10" ht="29.25" customHeight="1">
      <c r="A21" s="228">
        <v>41</v>
      </c>
      <c r="B21" s="229" t="s">
        <v>267</v>
      </c>
      <c r="C21" s="227">
        <v>2418914.89</v>
      </c>
      <c r="D21" s="227">
        <v>1000000</v>
      </c>
      <c r="E21" s="227">
        <v>0</v>
      </c>
      <c r="F21" s="227">
        <f t="shared" si="1"/>
        <v>3418914.89</v>
      </c>
      <c r="J21" s="119"/>
    </row>
    <row r="22" spans="1:10" ht="30">
      <c r="A22" s="233">
        <v>43</v>
      </c>
      <c r="B22" s="234" t="s">
        <v>268</v>
      </c>
      <c r="C22" s="235">
        <v>3273835.5300000003</v>
      </c>
      <c r="D22" s="235">
        <v>28029779.939999994</v>
      </c>
      <c r="E22" s="235">
        <v>9469232.7699999996</v>
      </c>
      <c r="F22" s="227">
        <f t="shared" si="1"/>
        <v>40772848.239999995</v>
      </c>
      <c r="J22" s="119"/>
    </row>
    <row r="23" spans="1:10" ht="29.25" customHeight="1">
      <c r="A23" s="228">
        <v>44</v>
      </c>
      <c r="B23" s="229" t="s">
        <v>293</v>
      </c>
      <c r="C23" s="227">
        <v>17487136.010000002</v>
      </c>
      <c r="D23" s="227">
        <v>3179000</v>
      </c>
      <c r="E23" s="227">
        <v>14224102.489999998</v>
      </c>
      <c r="F23" s="227">
        <f t="shared" ref="F23" si="2">+SUM(C23:E23)</f>
        <v>34890238.5</v>
      </c>
      <c r="J23" s="119"/>
    </row>
    <row r="24" spans="1:10" ht="15">
      <c r="A24" s="233">
        <v>49</v>
      </c>
      <c r="B24" s="234" t="s">
        <v>395</v>
      </c>
      <c r="C24" s="235">
        <v>0</v>
      </c>
      <c r="D24" s="235">
        <v>387294099.63999999</v>
      </c>
      <c r="E24" s="235">
        <v>0</v>
      </c>
      <c r="F24" s="227">
        <f t="shared" si="1"/>
        <v>387294099.63999999</v>
      </c>
      <c r="J24" s="119"/>
    </row>
    <row r="25" spans="1:10" ht="4.5" customHeight="1" thickBot="1">
      <c r="A25" s="236"/>
      <c r="B25" s="237"/>
      <c r="C25" s="238"/>
      <c r="D25" s="238"/>
      <c r="E25" s="238"/>
      <c r="F25" s="238"/>
    </row>
    <row r="26" spans="1:10" ht="15">
      <c r="A26" s="488" t="s">
        <v>294</v>
      </c>
      <c r="B26" s="489"/>
      <c r="C26" s="489"/>
      <c r="D26" s="489"/>
      <c r="E26" s="489"/>
      <c r="F26" s="489"/>
    </row>
    <row r="27" spans="1:10">
      <c r="A27" s="30"/>
      <c r="B27" s="30"/>
      <c r="C27" s="30"/>
      <c r="D27" s="30"/>
      <c r="E27" s="30"/>
      <c r="F27" s="30"/>
    </row>
  </sheetData>
  <mergeCells count="7">
    <mergeCell ref="A26:F26"/>
    <mergeCell ref="A1:D1"/>
    <mergeCell ref="E1:F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1" width="11.42578125" style="2"/>
    <col min="12" max="12" width="16.140625" style="2" customWidth="1"/>
    <col min="13" max="16384" width="11.42578125" style="2"/>
  </cols>
  <sheetData>
    <row r="1" spans="1:15" s="32" customFormat="1" ht="40.5" customHeight="1">
      <c r="A1" s="496" t="s">
        <v>13</v>
      </c>
      <c r="B1" s="496"/>
      <c r="C1" s="496"/>
      <c r="D1" s="496"/>
      <c r="E1" s="496"/>
      <c r="F1" s="495" t="s">
        <v>669</v>
      </c>
      <c r="G1" s="495"/>
    </row>
    <row r="2" spans="1:15" ht="96" customHeight="1" thickBot="1">
      <c r="A2" s="471" t="s">
        <v>691</v>
      </c>
      <c r="B2" s="472"/>
      <c r="C2" s="472"/>
      <c r="D2" s="472"/>
      <c r="E2" s="501"/>
      <c r="F2" s="501"/>
      <c r="G2" s="501"/>
      <c r="H2" s="1"/>
      <c r="I2" s="280"/>
    </row>
    <row r="3" spans="1:15" ht="6" customHeight="1">
      <c r="A3" s="96"/>
      <c r="B3" s="96"/>
      <c r="C3" s="96"/>
      <c r="D3" s="96"/>
      <c r="E3" s="96"/>
      <c r="F3" s="96"/>
      <c r="G3" s="96"/>
      <c r="H3" s="1"/>
    </row>
    <row r="4" spans="1:15" ht="15">
      <c r="A4" s="99"/>
      <c r="B4" s="497" t="s">
        <v>0</v>
      </c>
      <c r="C4" s="497"/>
      <c r="D4" s="99"/>
      <c r="E4" s="498" t="s">
        <v>692</v>
      </c>
      <c r="F4" s="498"/>
      <c r="G4" s="498"/>
    </row>
    <row r="5" spans="1:15" ht="15">
      <c r="A5" s="100"/>
      <c r="B5" s="101" t="s">
        <v>11</v>
      </c>
      <c r="C5" s="101" t="s">
        <v>1</v>
      </c>
      <c r="D5" s="100"/>
      <c r="E5" s="102" t="s">
        <v>11</v>
      </c>
      <c r="F5" s="102" t="s">
        <v>1</v>
      </c>
      <c r="G5" s="102" t="s">
        <v>2</v>
      </c>
    </row>
    <row r="6" spans="1:15" ht="3" customHeight="1" thickBot="1">
      <c r="A6" s="97"/>
      <c r="B6" s="97"/>
      <c r="C6" s="97"/>
      <c r="D6" s="97"/>
      <c r="E6" s="97"/>
      <c r="F6" s="97"/>
      <c r="G6" s="97"/>
    </row>
    <row r="7" spans="1:15" ht="3" customHeight="1" thickBot="1">
      <c r="A7" s="98"/>
      <c r="B7" s="98"/>
      <c r="C7" s="98"/>
      <c r="D7" s="98"/>
      <c r="E7" s="98"/>
      <c r="F7" s="98"/>
      <c r="G7" s="98"/>
    </row>
    <row r="8" spans="1:15" ht="16.5" customHeight="1">
      <c r="A8" s="103" t="s">
        <v>3</v>
      </c>
      <c r="B8" s="103"/>
      <c r="C8" s="103"/>
      <c r="D8" s="103"/>
      <c r="E8" s="104"/>
      <c r="F8" s="104"/>
      <c r="G8" s="104"/>
    </row>
    <row r="9" spans="1:15" ht="16.5" customHeight="1">
      <c r="A9" s="105" t="s">
        <v>4</v>
      </c>
      <c r="B9" s="106">
        <v>49071.319871000014</v>
      </c>
      <c r="C9" s="106">
        <v>205261.71272500011</v>
      </c>
      <c r="D9" s="105">
        <v>0</v>
      </c>
      <c r="E9" s="106">
        <v>49071.319871000014</v>
      </c>
      <c r="F9" s="106">
        <v>205261.71272500011</v>
      </c>
      <c r="G9" s="106">
        <v>207414.8469779999</v>
      </c>
      <c r="H9" s="3"/>
      <c r="K9" s="3"/>
      <c r="L9" s="3"/>
      <c r="M9" s="3"/>
      <c r="N9" s="3"/>
      <c r="O9" s="3"/>
    </row>
    <row r="10" spans="1:15" ht="16.5" customHeight="1">
      <c r="A10" s="105" t="s">
        <v>5</v>
      </c>
      <c r="B10" s="106">
        <v>49071.319871000014</v>
      </c>
      <c r="C10" s="106">
        <v>205261.71272500011</v>
      </c>
      <c r="D10" s="105">
        <v>0</v>
      </c>
      <c r="E10" s="106">
        <v>49071.319871000014</v>
      </c>
      <c r="F10" s="106">
        <v>205261.71272500011</v>
      </c>
      <c r="G10" s="106">
        <v>207414.8469779999</v>
      </c>
      <c r="H10" s="3"/>
      <c r="K10" s="3"/>
      <c r="L10" s="3"/>
      <c r="M10" s="3"/>
      <c r="N10" s="3"/>
      <c r="O10" s="3"/>
    </row>
    <row r="11" spans="1:15" ht="16.5" customHeight="1">
      <c r="A11" s="105" t="s">
        <v>6</v>
      </c>
      <c r="B11" s="106">
        <v>-92687</v>
      </c>
      <c r="C11" s="106">
        <v>62297.000000000116</v>
      </c>
      <c r="D11" s="105">
        <v>0</v>
      </c>
      <c r="E11" s="106">
        <v>-92687</v>
      </c>
      <c r="F11" s="106">
        <v>62297.000000000116</v>
      </c>
      <c r="G11" s="106">
        <v>65335.775396999903</v>
      </c>
      <c r="H11" s="3"/>
      <c r="K11" s="3"/>
      <c r="L11" s="3"/>
      <c r="M11" s="3"/>
      <c r="N11" s="3"/>
      <c r="O11" s="3"/>
    </row>
    <row r="12" spans="1:15" ht="16.5" customHeight="1">
      <c r="A12" s="103" t="s">
        <v>7</v>
      </c>
      <c r="B12" s="106"/>
      <c r="C12" s="106"/>
      <c r="D12" s="103"/>
      <c r="E12" s="106"/>
      <c r="F12" s="106"/>
      <c r="G12" s="106"/>
      <c r="H12" s="3"/>
      <c r="K12" s="3"/>
      <c r="L12" s="3"/>
      <c r="M12" s="3"/>
      <c r="N12" s="3"/>
      <c r="O12" s="3"/>
    </row>
    <row r="13" spans="1:15" ht="16.5" customHeight="1">
      <c r="A13" s="105" t="s">
        <v>4</v>
      </c>
      <c r="B13" s="106">
        <v>-11700.334031999984</v>
      </c>
      <c r="C13" s="106">
        <v>-11700.334031999984</v>
      </c>
      <c r="D13" s="105">
        <v>0</v>
      </c>
      <c r="E13" s="106">
        <v>-11700.334031999984</v>
      </c>
      <c r="F13" s="106">
        <v>-11700.334031999984</v>
      </c>
      <c r="G13" s="106">
        <v>-110641.82571299997</v>
      </c>
      <c r="H13" s="3"/>
      <c r="K13" s="3"/>
      <c r="L13" s="3"/>
      <c r="M13" s="3"/>
      <c r="N13" s="3"/>
      <c r="O13" s="3"/>
    </row>
    <row r="14" spans="1:15" ht="16.5" customHeight="1">
      <c r="A14" s="105" t="s">
        <v>5</v>
      </c>
      <c r="B14" s="106">
        <v>58299.665968000016</v>
      </c>
      <c r="C14" s="106">
        <v>58299.665968000016</v>
      </c>
      <c r="D14" s="105">
        <v>0</v>
      </c>
      <c r="E14" s="106">
        <v>58299.665968000016</v>
      </c>
      <c r="F14" s="106">
        <v>58299.665968000016</v>
      </c>
      <c r="G14" s="106">
        <v>-40362.825712999969</v>
      </c>
      <c r="H14" s="3"/>
      <c r="K14" s="3"/>
      <c r="L14" s="3"/>
      <c r="M14" s="3"/>
      <c r="N14" s="3"/>
      <c r="O14" s="3"/>
    </row>
    <row r="15" spans="1:15" ht="16.5" customHeight="1">
      <c r="A15" s="105" t="s">
        <v>6</v>
      </c>
      <c r="B15" s="106">
        <v>28500.000000000015</v>
      </c>
      <c r="C15" s="106">
        <v>28500.000000000015</v>
      </c>
      <c r="D15" s="105">
        <v>0</v>
      </c>
      <c r="E15" s="106">
        <v>28500.000000000015</v>
      </c>
      <c r="F15" s="106">
        <v>28500.000000000015</v>
      </c>
      <c r="G15" s="106">
        <v>-60539.567025999968</v>
      </c>
      <c r="H15" s="3"/>
      <c r="K15" s="3"/>
      <c r="L15" s="3"/>
      <c r="M15" s="3"/>
      <c r="N15" s="3"/>
      <c r="O15" s="3"/>
    </row>
    <row r="16" spans="1:15" ht="16.5" customHeight="1">
      <c r="A16" s="103" t="s">
        <v>8</v>
      </c>
      <c r="B16" s="106"/>
      <c r="C16" s="106"/>
      <c r="D16" s="103"/>
      <c r="E16" s="106"/>
      <c r="F16" s="106"/>
      <c r="G16" s="106"/>
      <c r="H16" s="3"/>
      <c r="K16" s="3"/>
      <c r="L16" s="3"/>
      <c r="M16" s="3"/>
      <c r="N16" s="3"/>
      <c r="O16" s="3"/>
    </row>
    <row r="17" spans="1:15" ht="16.5" customHeight="1">
      <c r="A17" s="105" t="s">
        <v>4</v>
      </c>
      <c r="B17" s="106">
        <v>-490282.98047499999</v>
      </c>
      <c r="C17" s="106">
        <v>-489847.48898000002</v>
      </c>
      <c r="D17" s="105">
        <v>0</v>
      </c>
      <c r="E17" s="106">
        <v>-490282.98047499999</v>
      </c>
      <c r="F17" s="106">
        <v>-489847.48898000002</v>
      </c>
      <c r="G17" s="106">
        <v>-490555.52324109001</v>
      </c>
      <c r="H17" s="3"/>
      <c r="K17" s="3"/>
      <c r="L17" s="3"/>
      <c r="M17" s="3"/>
      <c r="N17" s="3"/>
      <c r="O17" s="3"/>
    </row>
    <row r="18" spans="1:15" ht="16.5" customHeight="1">
      <c r="A18" s="105" t="s">
        <v>5</v>
      </c>
      <c r="B18" s="106">
        <v>35340.218160000048</v>
      </c>
      <c r="C18" s="106">
        <v>36183.72642099997</v>
      </c>
      <c r="D18" s="105">
        <v>0</v>
      </c>
      <c r="E18" s="106">
        <v>35340.218160000048</v>
      </c>
      <c r="F18" s="106">
        <v>36183.72642099997</v>
      </c>
      <c r="G18" s="106">
        <v>25819.664414619969</v>
      </c>
      <c r="H18" s="3"/>
      <c r="K18" s="3"/>
      <c r="L18" s="3"/>
      <c r="M18" s="3"/>
      <c r="N18" s="3"/>
      <c r="O18" s="3"/>
    </row>
    <row r="19" spans="1:15" ht="16.5" customHeight="1">
      <c r="A19" s="105" t="s">
        <v>6</v>
      </c>
      <c r="B19" s="106">
        <v>35340.218160000048</v>
      </c>
      <c r="C19" s="106">
        <v>36183.72642099997</v>
      </c>
      <c r="D19" s="105">
        <v>0</v>
      </c>
      <c r="E19" s="106">
        <v>35340.218160000048</v>
      </c>
      <c r="F19" s="106">
        <v>36183.72642099997</v>
      </c>
      <c r="G19" s="106">
        <v>25819.664414619969</v>
      </c>
      <c r="H19" s="3"/>
      <c r="K19" s="3"/>
      <c r="L19" s="3"/>
      <c r="M19" s="3"/>
      <c r="N19" s="3"/>
      <c r="O19" s="3"/>
    </row>
    <row r="20" spans="1:15" ht="16.5" customHeight="1">
      <c r="A20" s="103" t="s">
        <v>9</v>
      </c>
      <c r="B20" s="106"/>
      <c r="C20" s="106"/>
      <c r="D20" s="103"/>
      <c r="E20" s="106"/>
      <c r="F20" s="106"/>
      <c r="G20" s="106"/>
      <c r="H20" s="3"/>
      <c r="K20" s="3"/>
      <c r="L20" s="3"/>
      <c r="M20" s="3"/>
      <c r="N20" s="3"/>
      <c r="O20" s="3"/>
    </row>
    <row r="21" spans="1:15" ht="16.5" customHeight="1">
      <c r="A21" s="105" t="s">
        <v>4</v>
      </c>
      <c r="B21" s="106">
        <v>-281290.81118700001</v>
      </c>
      <c r="C21" s="106">
        <v>-289242.58858700003</v>
      </c>
      <c r="D21" s="105">
        <v>0</v>
      </c>
      <c r="E21" s="106">
        <v>-281290.81118700001</v>
      </c>
      <c r="F21" s="106">
        <v>-289242.58858700003</v>
      </c>
      <c r="G21" s="106">
        <v>-275749.03317100002</v>
      </c>
      <c r="H21" s="3"/>
      <c r="K21" s="3"/>
      <c r="L21" s="3"/>
      <c r="M21" s="3"/>
      <c r="N21" s="3"/>
      <c r="O21" s="3"/>
    </row>
    <row r="22" spans="1:15" ht="16.5" customHeight="1">
      <c r="A22" s="105" t="s">
        <v>5</v>
      </c>
      <c r="B22" s="106">
        <v>9779.0888130000094</v>
      </c>
      <c r="C22" s="106">
        <v>7779.0888129999512</v>
      </c>
      <c r="D22" s="105">
        <v>0</v>
      </c>
      <c r="E22" s="106">
        <v>9779.0888130000094</v>
      </c>
      <c r="F22" s="106">
        <v>7779.0888129999512</v>
      </c>
      <c r="G22" s="106">
        <v>15741.087557999999</v>
      </c>
      <c r="H22" s="3"/>
      <c r="K22" s="3"/>
      <c r="L22" s="3"/>
      <c r="M22" s="3"/>
      <c r="N22" s="3"/>
      <c r="O22" s="3"/>
    </row>
    <row r="23" spans="1:15" ht="16.5" customHeight="1">
      <c r="A23" s="105" t="s">
        <v>6</v>
      </c>
      <c r="B23" s="106">
        <v>9779.0888130000094</v>
      </c>
      <c r="C23" s="106">
        <v>7779.0888129999512</v>
      </c>
      <c r="D23" s="105">
        <v>0</v>
      </c>
      <c r="E23" s="106">
        <v>9779.0888130000094</v>
      </c>
      <c r="F23" s="106">
        <v>7779.0888129999512</v>
      </c>
      <c r="G23" s="106">
        <v>15741.087557999999</v>
      </c>
      <c r="H23" s="3"/>
      <c r="K23" s="3"/>
      <c r="L23" s="3"/>
      <c r="M23" s="3"/>
      <c r="N23" s="3"/>
      <c r="O23" s="3"/>
    </row>
    <row r="24" spans="1:15" ht="16.5" customHeight="1">
      <c r="A24" s="103" t="s">
        <v>10</v>
      </c>
      <c r="B24" s="104"/>
      <c r="C24" s="104"/>
      <c r="D24" s="103"/>
      <c r="E24" s="104"/>
      <c r="F24" s="104"/>
      <c r="G24" s="104"/>
      <c r="H24" s="3"/>
      <c r="K24" s="3"/>
      <c r="L24" s="3"/>
      <c r="M24" s="3"/>
      <c r="N24" s="3"/>
      <c r="O24" s="3"/>
    </row>
    <row r="25" spans="1:15" ht="16.5" customHeight="1">
      <c r="A25" s="105" t="s">
        <v>4</v>
      </c>
      <c r="B25" s="106">
        <f>+B9+B13+B17+B21</f>
        <v>-734202.80582299992</v>
      </c>
      <c r="C25" s="106">
        <f>+C9+C13+C17+C21</f>
        <v>-585528.69887399999</v>
      </c>
      <c r="D25" s="106"/>
      <c r="E25" s="106">
        <f>+E9+E13+E17+E21</f>
        <v>-734202.80582299992</v>
      </c>
      <c r="F25" s="106">
        <f>+F9+F13+F17+F21</f>
        <v>-585528.69887399999</v>
      </c>
      <c r="G25" s="106">
        <f>+G9+G13+G17+G21</f>
        <v>-669531.53514709009</v>
      </c>
      <c r="H25" s="3"/>
      <c r="K25" s="3"/>
      <c r="L25" s="3"/>
      <c r="M25" s="3"/>
      <c r="N25" s="3"/>
      <c r="O25" s="3"/>
    </row>
    <row r="26" spans="1:15" ht="16.5" customHeight="1">
      <c r="A26" s="105" t="s">
        <v>5</v>
      </c>
      <c r="B26" s="106">
        <f t="shared" ref="B26:C27" si="0">+B10+B14+B18+B22</f>
        <v>152490.29281200009</v>
      </c>
      <c r="C26" s="106">
        <f t="shared" si="0"/>
        <v>307524.19392700004</v>
      </c>
      <c r="D26" s="106"/>
      <c r="E26" s="106">
        <f t="shared" ref="E26:G26" si="1">+E10+E14+E18+E22</f>
        <v>152490.29281200009</v>
      </c>
      <c r="F26" s="106">
        <f t="shared" si="1"/>
        <v>307524.19392700004</v>
      </c>
      <c r="G26" s="106">
        <f t="shared" si="1"/>
        <v>208612.7732376199</v>
      </c>
      <c r="H26" s="3"/>
      <c r="K26" s="3"/>
      <c r="L26" s="3"/>
      <c r="M26" s="3"/>
      <c r="N26" s="3"/>
      <c r="O26" s="3"/>
    </row>
    <row r="27" spans="1:15" ht="16.5" customHeight="1">
      <c r="A27" s="105" t="s">
        <v>6</v>
      </c>
      <c r="B27" s="106">
        <f t="shared" si="0"/>
        <v>-19067.693026999928</v>
      </c>
      <c r="C27" s="106">
        <f t="shared" si="0"/>
        <v>134759.81523400004</v>
      </c>
      <c r="D27" s="106"/>
      <c r="E27" s="106">
        <f t="shared" ref="E27:G27" si="2">+E11+E15+E19+E23</f>
        <v>-19067.693026999928</v>
      </c>
      <c r="F27" s="106">
        <f t="shared" si="2"/>
        <v>134759.81523400004</v>
      </c>
      <c r="G27" s="106">
        <f t="shared" si="2"/>
        <v>46356.960343619903</v>
      </c>
      <c r="H27" s="3"/>
      <c r="K27" s="3"/>
      <c r="L27" s="3"/>
      <c r="M27" s="3"/>
      <c r="N27" s="3"/>
      <c r="O27" s="3"/>
    </row>
    <row r="28" spans="1:15" ht="4.5" customHeight="1" thickBot="1">
      <c r="A28" s="107"/>
      <c r="B28" s="108"/>
      <c r="C28" s="108"/>
      <c r="D28" s="108"/>
      <c r="E28" s="108"/>
      <c r="F28" s="108"/>
      <c r="G28" s="108"/>
      <c r="H28" s="3"/>
      <c r="K28" s="3"/>
      <c r="L28" s="3"/>
      <c r="M28" s="3"/>
      <c r="N28" s="3"/>
      <c r="O28" s="3"/>
    </row>
    <row r="29" spans="1:15" ht="15">
      <c r="A29" s="499" t="s">
        <v>12</v>
      </c>
      <c r="B29" s="500"/>
      <c r="C29" s="500"/>
      <c r="D29" s="500"/>
      <c r="E29" s="499"/>
      <c r="F29" s="499"/>
      <c r="G29" s="499"/>
    </row>
    <row r="30" spans="1:15">
      <c r="B30" s="3"/>
      <c r="C30" s="3"/>
      <c r="E30" s="3"/>
      <c r="F30" s="3"/>
    </row>
    <row r="31" spans="1:15">
      <c r="B31" s="4"/>
      <c r="C31" s="4"/>
      <c r="D31" s="4"/>
      <c r="E31" s="4"/>
      <c r="F31" s="4"/>
    </row>
    <row r="32" spans="1:15">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5"/>
      <c r="C54" s="5"/>
      <c r="D54" s="5"/>
      <c r="E54" s="5"/>
      <c r="F54" s="5"/>
      <c r="G54" s="5"/>
    </row>
    <row r="55" spans="2:7">
      <c r="B55" s="5"/>
      <c r="C55" s="5"/>
      <c r="D55" s="5"/>
      <c r="E55" s="5"/>
      <c r="F55" s="5"/>
      <c r="G55" s="5"/>
    </row>
    <row r="56" spans="2:7">
      <c r="B56" s="5"/>
      <c r="C56" s="5"/>
      <c r="D56" s="5"/>
      <c r="E56" s="5"/>
      <c r="F56" s="5"/>
      <c r="G56" s="5"/>
    </row>
    <row r="57" spans="2:7">
      <c r="B57" s="5"/>
      <c r="C57" s="5"/>
      <c r="D57" s="5"/>
      <c r="E57" s="5"/>
      <c r="F57" s="5"/>
      <c r="G57" s="5"/>
    </row>
    <row r="58" spans="2:7">
      <c r="B58" s="5"/>
      <c r="C58" s="5"/>
      <c r="D58" s="5"/>
      <c r="E58" s="5"/>
      <c r="F58" s="5"/>
      <c r="G58" s="5"/>
    </row>
    <row r="59" spans="2:7">
      <c r="B59" s="5"/>
      <c r="C59" s="5"/>
      <c r="D59" s="5"/>
      <c r="E59" s="5"/>
      <c r="F59" s="5"/>
      <c r="G59" s="5"/>
    </row>
    <row r="60" spans="2:7">
      <c r="B60" s="5"/>
      <c r="C60" s="5"/>
      <c r="D60" s="5"/>
      <c r="E60" s="5"/>
      <c r="F60" s="5"/>
      <c r="G60" s="5"/>
    </row>
    <row r="61" spans="2:7">
      <c r="B61" s="5"/>
      <c r="C61" s="5"/>
      <c r="D61" s="5"/>
      <c r="E61" s="5"/>
      <c r="F61" s="5"/>
      <c r="G61" s="5"/>
    </row>
    <row r="62" spans="2:7">
      <c r="B62" s="5"/>
      <c r="C62" s="5"/>
      <c r="D62" s="5"/>
      <c r="E62" s="5"/>
      <c r="F62" s="5"/>
      <c r="G62" s="5"/>
    </row>
    <row r="63" spans="2:7">
      <c r="B63" s="5"/>
      <c r="C63" s="5"/>
      <c r="D63" s="5"/>
      <c r="E63" s="5"/>
      <c r="F63" s="5"/>
      <c r="G63" s="5"/>
    </row>
    <row r="64" spans="2:7">
      <c r="B64" s="5"/>
      <c r="C64" s="5"/>
      <c r="D64" s="5"/>
      <c r="E64" s="5"/>
      <c r="F64" s="5"/>
      <c r="G64" s="5"/>
    </row>
    <row r="65" spans="2:7">
      <c r="B65" s="5"/>
      <c r="C65" s="5"/>
      <c r="D65" s="5"/>
      <c r="E65" s="5"/>
      <c r="F65" s="5"/>
      <c r="G65" s="5"/>
    </row>
    <row r="66" spans="2:7">
      <c r="B66" s="5"/>
      <c r="C66" s="5"/>
      <c r="D66" s="5"/>
      <c r="E66" s="5"/>
      <c r="F66" s="5"/>
      <c r="G66" s="5"/>
    </row>
    <row r="67" spans="2:7">
      <c r="B67" s="5"/>
      <c r="C67" s="5"/>
      <c r="D67" s="5"/>
      <c r="E67" s="5"/>
      <c r="F67" s="5"/>
      <c r="G67" s="5"/>
    </row>
    <row r="68" spans="2:7">
      <c r="B68" s="5"/>
      <c r="C68" s="5"/>
      <c r="D68" s="5"/>
      <c r="E68" s="5"/>
      <c r="F68" s="5"/>
      <c r="G68" s="5"/>
    </row>
    <row r="69" spans="2:7">
      <c r="B69" s="5"/>
      <c r="C69" s="5"/>
      <c r="D69" s="5"/>
      <c r="E69" s="5"/>
      <c r="F69" s="5"/>
      <c r="G69" s="5"/>
    </row>
    <row r="70" spans="2:7">
      <c r="B70" s="5"/>
      <c r="C70" s="5"/>
      <c r="D70" s="5"/>
      <c r="E70" s="5"/>
      <c r="F70" s="5"/>
      <c r="G70" s="5"/>
    </row>
    <row r="71" spans="2:7">
      <c r="B71" s="5"/>
      <c r="C71" s="5"/>
      <c r="D71" s="5"/>
      <c r="E71" s="5"/>
      <c r="F71" s="5"/>
      <c r="G71" s="5"/>
    </row>
    <row r="72" spans="2:7">
      <c r="B72" s="5"/>
      <c r="C72" s="5"/>
      <c r="D72" s="5"/>
      <c r="E72" s="5"/>
      <c r="F72" s="5"/>
      <c r="G72" s="5"/>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39" customWidth="1"/>
    <col min="2" max="3" width="4.42578125" style="139" customWidth="1"/>
    <col min="4" max="4" width="50.42578125" style="139" customWidth="1"/>
    <col min="5" max="5" width="32.140625" style="139" customWidth="1"/>
    <col min="6" max="16384" width="12.28515625" style="139"/>
  </cols>
  <sheetData>
    <row r="1" spans="1:20" s="22" customFormat="1" ht="42.75" customHeight="1">
      <c r="A1" s="481" t="s">
        <v>295</v>
      </c>
      <c r="B1" s="481"/>
      <c r="C1" s="481"/>
      <c r="D1" s="481"/>
      <c r="E1" s="150" t="s">
        <v>669</v>
      </c>
      <c r="F1" s="26"/>
      <c r="G1" s="81"/>
      <c r="H1" s="390"/>
      <c r="I1" s="390"/>
      <c r="J1" s="390"/>
      <c r="K1" s="390"/>
      <c r="L1" s="82"/>
      <c r="M1" s="83"/>
      <c r="N1" s="47"/>
      <c r="O1" s="47"/>
      <c r="P1" s="47"/>
      <c r="Q1" s="47"/>
      <c r="R1" s="47"/>
      <c r="S1" s="47"/>
      <c r="T1" s="47"/>
    </row>
    <row r="2" spans="1:20" s="133" customFormat="1" ht="16.5" customHeight="1">
      <c r="A2" s="136"/>
      <c r="B2" s="136"/>
      <c r="C2" s="136"/>
      <c r="D2" s="136"/>
      <c r="E2" s="136"/>
      <c r="F2" s="137"/>
      <c r="G2" s="137"/>
      <c r="H2" s="137"/>
      <c r="I2" s="134"/>
      <c r="J2" s="135"/>
      <c r="K2" s="135"/>
      <c r="L2" s="135"/>
      <c r="M2" s="135"/>
    </row>
    <row r="3" spans="1:20" ht="57" customHeight="1" thickBot="1">
      <c r="A3" s="502" t="s">
        <v>759</v>
      </c>
      <c r="B3" s="503"/>
      <c r="C3" s="503"/>
      <c r="D3" s="503"/>
      <c r="E3" s="503"/>
      <c r="F3" s="138"/>
      <c r="G3" s="138"/>
      <c r="H3" s="138"/>
    </row>
    <row r="4" spans="1:20" s="140" customFormat="1" ht="6" customHeight="1">
      <c r="A4" s="153"/>
      <c r="B4" s="153"/>
      <c r="C4" s="153"/>
      <c r="D4" s="153"/>
      <c r="E4" s="154"/>
      <c r="G4" s="141"/>
      <c r="H4" s="141"/>
      <c r="I4" s="141"/>
      <c r="J4" s="141"/>
      <c r="K4" s="141"/>
      <c r="L4" s="141"/>
    </row>
    <row r="5" spans="1:20" s="140" customFormat="1" ht="26.25" customHeight="1">
      <c r="A5" s="142"/>
      <c r="B5" s="151" t="s">
        <v>277</v>
      </c>
      <c r="C5" s="151"/>
      <c r="D5" s="151"/>
      <c r="E5" s="152" t="s">
        <v>390</v>
      </c>
      <c r="G5" s="141"/>
      <c r="H5" s="141"/>
      <c r="I5" s="143"/>
      <c r="J5" s="143"/>
      <c r="K5" s="143"/>
      <c r="L5" s="141"/>
    </row>
    <row r="6" spans="1:20" s="140" customFormat="1" ht="3" customHeight="1" thickBot="1">
      <c r="A6" s="155"/>
      <c r="B6" s="155"/>
      <c r="C6" s="155"/>
      <c r="D6" s="155"/>
      <c r="E6" s="155"/>
      <c r="G6" s="141"/>
      <c r="H6" s="141"/>
      <c r="I6" s="141"/>
      <c r="J6" s="141"/>
      <c r="K6" s="141"/>
      <c r="L6" s="141"/>
    </row>
    <row r="7" spans="1:20" s="140" customFormat="1" ht="3" customHeight="1" thickBot="1">
      <c r="A7" s="156"/>
      <c r="B7" s="156"/>
      <c r="C7" s="156"/>
      <c r="D7" s="156"/>
      <c r="E7" s="156"/>
      <c r="G7" s="141"/>
      <c r="H7" s="141"/>
      <c r="I7" s="141"/>
      <c r="J7" s="141"/>
      <c r="K7" s="141"/>
      <c r="L7" s="141"/>
    </row>
    <row r="8" spans="1:20" ht="5.0999999999999996" customHeight="1">
      <c r="A8" s="144"/>
      <c r="B8" s="145"/>
      <c r="C8" s="145"/>
      <c r="D8" s="145"/>
      <c r="E8" s="146"/>
    </row>
    <row r="9" spans="1:20" ht="18.75" customHeight="1">
      <c r="A9" s="284" t="s">
        <v>24</v>
      </c>
      <c r="B9" s="147"/>
      <c r="C9" s="147"/>
      <c r="D9" s="147"/>
      <c r="E9" s="275">
        <v>2448.6657259699996</v>
      </c>
    </row>
    <row r="10" spans="1:20" s="301" customFormat="1" ht="18.75" customHeight="1">
      <c r="A10" s="284"/>
      <c r="B10" s="284" t="s">
        <v>381</v>
      </c>
      <c r="C10" s="298"/>
      <c r="D10" s="299"/>
      <c r="E10" s="300">
        <v>274.24384285000002</v>
      </c>
      <c r="H10" s="302"/>
    </row>
    <row r="11" spans="1:20" ht="18.75" customHeight="1">
      <c r="A11" s="147"/>
      <c r="B11" s="276"/>
      <c r="C11" s="330">
        <v>49</v>
      </c>
      <c r="D11" s="296" t="s">
        <v>395</v>
      </c>
      <c r="E11" s="297">
        <v>274.24384285000002</v>
      </c>
      <c r="H11" s="148"/>
    </row>
    <row r="12" spans="1:20" s="301" customFormat="1" ht="18.75" customHeight="1">
      <c r="A12" s="284"/>
      <c r="B12" s="284" t="s">
        <v>320</v>
      </c>
      <c r="C12" s="298"/>
      <c r="D12" s="299"/>
      <c r="E12" s="300">
        <v>2174.4218831199996</v>
      </c>
      <c r="H12" s="302"/>
    </row>
    <row r="13" spans="1:20" ht="18.75" customHeight="1">
      <c r="A13" s="147"/>
      <c r="B13" s="147"/>
      <c r="C13" s="277">
        <v>2</v>
      </c>
      <c r="D13" s="278" t="s">
        <v>27</v>
      </c>
      <c r="E13" s="279">
        <v>20.23205252</v>
      </c>
      <c r="H13" s="148"/>
    </row>
    <row r="14" spans="1:20" ht="18.75" customHeight="1">
      <c r="A14" s="147"/>
      <c r="B14" s="147"/>
      <c r="C14" s="277">
        <v>6</v>
      </c>
      <c r="D14" s="278" t="s">
        <v>281</v>
      </c>
      <c r="E14" s="279">
        <v>361.84146228000003</v>
      </c>
      <c r="H14" s="148"/>
    </row>
    <row r="15" spans="1:20" ht="18.75" customHeight="1">
      <c r="A15" s="147"/>
      <c r="B15" s="147"/>
      <c r="C15" s="277">
        <v>7</v>
      </c>
      <c r="D15" s="278" t="s">
        <v>282</v>
      </c>
      <c r="E15" s="279">
        <v>130.71159292999999</v>
      </c>
      <c r="H15" s="148"/>
    </row>
    <row r="16" spans="1:20" ht="18.75" customHeight="1">
      <c r="A16" s="147"/>
      <c r="B16" s="147"/>
      <c r="C16" s="277">
        <v>13</v>
      </c>
      <c r="D16" s="278" t="s">
        <v>286</v>
      </c>
      <c r="E16" s="279">
        <v>615.7581348299999</v>
      </c>
      <c r="H16" s="148"/>
    </row>
    <row r="17" spans="1:8" ht="18.75" customHeight="1">
      <c r="A17" s="147"/>
      <c r="B17" s="147"/>
      <c r="C17" s="277">
        <v>36</v>
      </c>
      <c r="D17" s="278" t="s">
        <v>380</v>
      </c>
      <c r="E17" s="279">
        <v>1045.8786405599999</v>
      </c>
      <c r="H17" s="148"/>
    </row>
    <row r="18" spans="1:8" ht="4.5" customHeight="1" thickBot="1">
      <c r="A18" s="157"/>
      <c r="B18" s="157"/>
      <c r="C18" s="157"/>
      <c r="D18" s="157"/>
      <c r="E18" s="158"/>
    </row>
    <row r="19" spans="1:8" ht="27.75" customHeight="1">
      <c r="A19" s="504" t="s">
        <v>372</v>
      </c>
      <c r="B19" s="504"/>
      <c r="C19" s="504"/>
      <c r="D19" s="504"/>
      <c r="E19" s="504"/>
    </row>
    <row r="20" spans="1:8" ht="13.5">
      <c r="A20" s="147"/>
      <c r="B20" s="147"/>
      <c r="C20" s="147"/>
      <c r="D20" s="147"/>
      <c r="E20" s="149"/>
    </row>
    <row r="21" spans="1:8" ht="13.5">
      <c r="A21" s="147"/>
      <c r="B21" s="147"/>
      <c r="C21" s="147"/>
      <c r="D21" s="147"/>
      <c r="E21" s="149"/>
    </row>
  </sheetData>
  <mergeCells count="3">
    <mergeCell ref="A3:E3"/>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5"/>
  <sheetViews>
    <sheetView showGridLines="0" zoomScaleNormal="100" workbookViewId="0">
      <selection sqref="A1:B1"/>
    </sheetView>
  </sheetViews>
  <sheetFormatPr baseColWidth="10" defaultColWidth="11.5703125" defaultRowHeight="15"/>
  <cols>
    <col min="1" max="1" width="6.28515625" style="314" customWidth="1"/>
    <col min="2" max="2" width="54.42578125" style="6" customWidth="1"/>
    <col min="3" max="3" width="15.85546875" style="6" customWidth="1"/>
    <col min="4" max="4" width="13.5703125" style="6" customWidth="1"/>
    <col min="5" max="5" width="16" style="6" customWidth="1"/>
    <col min="6" max="6" width="14" style="6" customWidth="1"/>
    <col min="7" max="7" width="17.42578125" style="6" customWidth="1"/>
    <col min="8" max="16384" width="11.5703125" style="6"/>
  </cols>
  <sheetData>
    <row r="1" spans="1:19" s="32" customFormat="1" ht="40.5" customHeight="1">
      <c r="A1" s="454" t="s">
        <v>13</v>
      </c>
      <c r="B1" s="454"/>
      <c r="C1" s="454"/>
      <c r="D1" s="454" t="s">
        <v>391</v>
      </c>
      <c r="E1" s="506" t="s">
        <v>669</v>
      </c>
      <c r="F1" s="506"/>
      <c r="G1" s="506"/>
      <c r="K1" s="445"/>
      <c r="L1" s="445"/>
      <c r="M1" s="445"/>
      <c r="N1" s="445"/>
      <c r="P1" s="33"/>
      <c r="S1" s="34"/>
    </row>
    <row r="2" spans="1:19" s="7" customFormat="1">
      <c r="A2" s="314"/>
      <c r="B2" s="6"/>
      <c r="C2" s="6"/>
      <c r="D2" s="6"/>
      <c r="E2" s="6"/>
      <c r="F2" s="6"/>
      <c r="G2" s="6"/>
    </row>
    <row r="3" spans="1:19" s="9" customFormat="1" ht="18.75">
      <c r="A3" s="507" t="s">
        <v>440</v>
      </c>
      <c r="B3" s="507"/>
      <c r="C3" s="507"/>
      <c r="D3" s="507"/>
      <c r="E3" s="507"/>
      <c r="F3" s="507"/>
      <c r="G3" s="507"/>
    </row>
    <row r="4" spans="1:19" s="7" customFormat="1" ht="68.25" customHeight="1" thickBot="1">
      <c r="A4" s="508" t="s">
        <v>704</v>
      </c>
      <c r="B4" s="508"/>
      <c r="C4" s="508"/>
      <c r="D4" s="508"/>
      <c r="E4" s="508"/>
      <c r="F4" s="508"/>
      <c r="G4" s="508"/>
    </row>
    <row r="5" spans="1:19" s="7" customFormat="1" ht="7.5" customHeight="1" thickTop="1">
      <c r="A5" s="315"/>
      <c r="B5" s="259"/>
      <c r="C5" s="259"/>
      <c r="D5" s="259"/>
      <c r="E5" s="259"/>
      <c r="F5" s="259"/>
      <c r="G5" s="259"/>
    </row>
    <row r="6" spans="1:19" s="7" customFormat="1" ht="33.75" customHeight="1">
      <c r="A6" s="509" t="s">
        <v>14</v>
      </c>
      <c r="B6" s="509"/>
      <c r="C6" s="10"/>
      <c r="D6" s="11"/>
      <c r="E6" s="11"/>
      <c r="F6" s="11"/>
      <c r="G6" s="509" t="s">
        <v>461</v>
      </c>
    </row>
    <row r="7" spans="1:19" s="7" customFormat="1" ht="21.75" customHeight="1">
      <c r="A7" s="509"/>
      <c r="B7" s="509"/>
      <c r="C7" s="509" t="s">
        <v>460</v>
      </c>
      <c r="D7" s="512" t="s">
        <v>15</v>
      </c>
      <c r="E7" s="513"/>
      <c r="F7" s="513"/>
      <c r="G7" s="509"/>
    </row>
    <row r="8" spans="1:19" s="7" customFormat="1" ht="30.75" customHeight="1">
      <c r="A8" s="509"/>
      <c r="B8" s="509"/>
      <c r="C8" s="511"/>
      <c r="D8" s="10" t="s">
        <v>16</v>
      </c>
      <c r="E8" s="10" t="s">
        <v>17</v>
      </c>
      <c r="F8" s="10" t="s">
        <v>18</v>
      </c>
      <c r="G8" s="509"/>
    </row>
    <row r="9" spans="1:19" s="7" customFormat="1" ht="17.25" customHeight="1">
      <c r="A9" s="509"/>
      <c r="B9" s="509"/>
      <c r="C9" s="11"/>
      <c r="D9" s="11"/>
      <c r="E9" s="11"/>
      <c r="F9" s="11"/>
      <c r="G9" s="510"/>
    </row>
    <row r="10" spans="1:19" s="7" customFormat="1">
      <c r="A10" s="316"/>
      <c r="B10" s="12"/>
      <c r="C10" s="13" t="s">
        <v>19</v>
      </c>
      <c r="D10" s="13" t="s">
        <v>20</v>
      </c>
      <c r="E10" s="13" t="s">
        <v>21</v>
      </c>
      <c r="F10" s="13" t="s">
        <v>22</v>
      </c>
      <c r="G10" s="13" t="s">
        <v>23</v>
      </c>
    </row>
    <row r="11" spans="1:19" s="7" customFormat="1" ht="7.5" customHeight="1" thickBot="1">
      <c r="A11" s="317"/>
      <c r="B11" s="260"/>
      <c r="C11" s="260"/>
      <c r="D11" s="260"/>
      <c r="E11" s="260"/>
      <c r="F11" s="260"/>
      <c r="G11" s="260"/>
    </row>
    <row r="12" spans="1:19" s="7" customFormat="1" ht="7.5" customHeight="1" thickTop="1" thickBot="1">
      <c r="A12" s="318"/>
      <c r="B12" s="261"/>
      <c r="C12" s="261"/>
      <c r="D12" s="261"/>
      <c r="E12" s="261"/>
      <c r="F12" s="261"/>
      <c r="G12" s="261"/>
    </row>
    <row r="13" spans="1:19" s="14" customFormat="1" ht="25.5" customHeight="1" thickTop="1">
      <c r="A13" s="319" t="s">
        <v>411</v>
      </c>
      <c r="B13" s="287"/>
      <c r="C13" s="288">
        <v>832361.26922800008</v>
      </c>
      <c r="D13" s="288">
        <v>23150.970928832867</v>
      </c>
      <c r="E13" s="288">
        <v>870.97114828006056</v>
      </c>
      <c r="F13" s="288">
        <v>24021.942077112926</v>
      </c>
      <c r="G13" s="288">
        <v>2.8859995010811641</v>
      </c>
      <c r="H13" s="437"/>
      <c r="I13" s="437"/>
      <c r="J13" s="437"/>
      <c r="K13" s="437"/>
      <c r="L13" s="437"/>
    </row>
    <row r="14" spans="1:19" s="15" customFormat="1">
      <c r="A14" s="320" t="s">
        <v>25</v>
      </c>
      <c r="B14" s="289" t="s">
        <v>26</v>
      </c>
      <c r="C14" s="290">
        <v>488.47</v>
      </c>
      <c r="D14" s="290">
        <v>19.11</v>
      </c>
      <c r="E14" s="290">
        <v>0</v>
      </c>
      <c r="F14" s="290">
        <v>19.11</v>
      </c>
      <c r="G14" s="288">
        <v>3.912215693901365</v>
      </c>
      <c r="H14" s="437"/>
      <c r="I14" s="437"/>
      <c r="J14" s="437"/>
      <c r="K14" s="437"/>
      <c r="L14" s="437"/>
    </row>
    <row r="15" spans="1:19" s="15" customFormat="1" ht="20.100000000000001" customHeight="1">
      <c r="A15" s="321"/>
      <c r="B15" s="311" t="s">
        <v>27</v>
      </c>
      <c r="C15" s="292">
        <v>488.47</v>
      </c>
      <c r="D15" s="294">
        <v>19.11</v>
      </c>
      <c r="E15" s="294"/>
      <c r="F15" s="293">
        <v>19.11</v>
      </c>
      <c r="G15" s="292">
        <v>3.912215693901365</v>
      </c>
      <c r="H15" s="437"/>
      <c r="I15" s="437"/>
      <c r="J15" s="437"/>
      <c r="K15" s="437"/>
      <c r="L15" s="437"/>
    </row>
    <row r="16" spans="1:19" s="15" customFormat="1" ht="20.100000000000001" customHeight="1">
      <c r="A16" s="320" t="s">
        <v>28</v>
      </c>
      <c r="B16" s="312" t="s">
        <v>29</v>
      </c>
      <c r="C16" s="290">
        <v>3806.88</v>
      </c>
      <c r="D16" s="290">
        <v>140.96</v>
      </c>
      <c r="E16" s="290">
        <v>0</v>
      </c>
      <c r="F16" s="290">
        <v>140.96</v>
      </c>
      <c r="G16" s="288">
        <v>3.7027697221871976</v>
      </c>
      <c r="H16" s="437"/>
      <c r="I16" s="437"/>
      <c r="J16" s="437"/>
      <c r="K16" s="437"/>
      <c r="L16" s="437"/>
    </row>
    <row r="17" spans="1:12" s="15" customFormat="1">
      <c r="A17" s="321"/>
      <c r="B17" s="311" t="s">
        <v>30</v>
      </c>
      <c r="C17" s="292">
        <v>1499.79</v>
      </c>
      <c r="D17" s="294">
        <v>51.04</v>
      </c>
      <c r="E17" s="294"/>
      <c r="F17" s="293">
        <v>51.04</v>
      </c>
      <c r="G17" s="292">
        <v>3.4031431067016045</v>
      </c>
      <c r="H17" s="437"/>
      <c r="I17" s="437"/>
      <c r="J17" s="437"/>
      <c r="K17" s="437"/>
      <c r="L17" s="437"/>
    </row>
    <row r="18" spans="1:12" s="15" customFormat="1" ht="30">
      <c r="A18" s="321"/>
      <c r="B18" s="311" t="s">
        <v>38</v>
      </c>
      <c r="C18" s="292">
        <v>24.7</v>
      </c>
      <c r="D18" s="294">
        <v>0.98</v>
      </c>
      <c r="E18" s="294"/>
      <c r="F18" s="293">
        <v>0.98</v>
      </c>
      <c r="G18" s="292">
        <v>3.9676113360323888</v>
      </c>
      <c r="H18" s="437"/>
      <c r="I18" s="437"/>
      <c r="J18" s="437"/>
      <c r="K18" s="437"/>
      <c r="L18" s="437"/>
    </row>
    <row r="19" spans="1:12" s="15" customFormat="1">
      <c r="A19" s="321"/>
      <c r="B19" s="311" t="s">
        <v>330</v>
      </c>
      <c r="C19" s="292">
        <v>52.93</v>
      </c>
      <c r="D19" s="294"/>
      <c r="E19" s="294"/>
      <c r="F19" s="293">
        <v>0</v>
      </c>
      <c r="G19" s="292">
        <v>0</v>
      </c>
      <c r="H19" s="437"/>
      <c r="I19" s="437"/>
      <c r="J19" s="437"/>
      <c r="K19" s="437"/>
      <c r="L19" s="437"/>
    </row>
    <row r="20" spans="1:12" s="15" customFormat="1" ht="30">
      <c r="A20" s="321"/>
      <c r="B20" s="311" t="s">
        <v>41</v>
      </c>
      <c r="C20" s="292">
        <v>31.97</v>
      </c>
      <c r="D20" s="294">
        <v>1.1299999999999999</v>
      </c>
      <c r="E20" s="294"/>
      <c r="F20" s="293">
        <v>1.1299999999999999</v>
      </c>
      <c r="G20" s="292">
        <v>3.5345636534250859</v>
      </c>
      <c r="H20" s="437"/>
      <c r="I20" s="437"/>
      <c r="J20" s="437"/>
      <c r="K20" s="437"/>
      <c r="L20" s="437"/>
    </row>
    <row r="21" spans="1:12" s="15" customFormat="1" ht="30">
      <c r="A21" s="321"/>
      <c r="B21" s="311" t="s">
        <v>37</v>
      </c>
      <c r="C21" s="292">
        <v>27.56</v>
      </c>
      <c r="D21" s="294">
        <v>0.63</v>
      </c>
      <c r="E21" s="294"/>
      <c r="F21" s="293">
        <v>0.63</v>
      </c>
      <c r="G21" s="292">
        <v>2.2859216255442671</v>
      </c>
      <c r="H21" s="437"/>
      <c r="I21" s="437"/>
      <c r="J21" s="437"/>
      <c r="K21" s="437"/>
      <c r="L21" s="437"/>
    </row>
    <row r="22" spans="1:12" s="15" customFormat="1" ht="30">
      <c r="A22" s="321"/>
      <c r="B22" s="311" t="s">
        <v>40</v>
      </c>
      <c r="C22" s="292">
        <v>56.74</v>
      </c>
      <c r="D22" s="294">
        <v>2</v>
      </c>
      <c r="E22" s="294"/>
      <c r="F22" s="293">
        <v>2</v>
      </c>
      <c r="G22" s="292">
        <v>3.5248501938667602</v>
      </c>
      <c r="H22" s="437"/>
      <c r="I22" s="437"/>
      <c r="J22" s="437"/>
      <c r="K22" s="437"/>
      <c r="L22" s="437"/>
    </row>
    <row r="23" spans="1:12" s="15" customFormat="1">
      <c r="A23" s="321"/>
      <c r="B23" s="311" t="s">
        <v>36</v>
      </c>
      <c r="C23" s="292">
        <v>1603.05</v>
      </c>
      <c r="D23" s="294">
        <v>68.2</v>
      </c>
      <c r="E23" s="294"/>
      <c r="F23" s="293">
        <v>68.2</v>
      </c>
      <c r="G23" s="292">
        <v>4.2543900689311007</v>
      </c>
      <c r="H23" s="437"/>
      <c r="I23" s="437"/>
      <c r="J23" s="437"/>
      <c r="K23" s="437"/>
      <c r="L23" s="437"/>
    </row>
    <row r="24" spans="1:12" s="15" customFormat="1" ht="30">
      <c r="A24" s="321"/>
      <c r="B24" s="311" t="s">
        <v>31</v>
      </c>
      <c r="C24" s="292">
        <v>27.29</v>
      </c>
      <c r="D24" s="294">
        <v>0.98</v>
      </c>
      <c r="E24" s="294"/>
      <c r="F24" s="293">
        <v>0.98</v>
      </c>
      <c r="G24" s="292">
        <v>3.5910589959692194</v>
      </c>
      <c r="H24" s="437"/>
      <c r="I24" s="437"/>
      <c r="J24" s="437"/>
      <c r="K24" s="437"/>
      <c r="L24" s="437"/>
    </row>
    <row r="25" spans="1:12" s="15" customFormat="1" ht="30">
      <c r="A25" s="321"/>
      <c r="B25" s="311" t="s">
        <v>382</v>
      </c>
      <c r="C25" s="292">
        <v>35.58</v>
      </c>
      <c r="D25" s="294"/>
      <c r="E25" s="294"/>
      <c r="F25" s="293">
        <v>0</v>
      </c>
      <c r="G25" s="292">
        <v>0</v>
      </c>
      <c r="H25" s="437"/>
      <c r="I25" s="437"/>
      <c r="J25" s="437"/>
      <c r="K25" s="437"/>
      <c r="L25" s="437"/>
    </row>
    <row r="26" spans="1:12" s="15" customFormat="1">
      <c r="A26" s="321"/>
      <c r="B26" s="311" t="s">
        <v>34</v>
      </c>
      <c r="C26" s="292">
        <v>46.53</v>
      </c>
      <c r="D26" s="294">
        <v>1.72</v>
      </c>
      <c r="E26" s="294"/>
      <c r="F26" s="293">
        <v>1.72</v>
      </c>
      <c r="G26" s="292">
        <v>3.6965398667526324</v>
      </c>
      <c r="H26" s="437"/>
      <c r="I26" s="437"/>
      <c r="J26" s="437"/>
      <c r="K26" s="437"/>
      <c r="L26" s="437"/>
    </row>
    <row r="27" spans="1:12" s="15" customFormat="1">
      <c r="A27" s="321"/>
      <c r="B27" s="311" t="s">
        <v>44</v>
      </c>
      <c r="C27" s="292">
        <v>62.98</v>
      </c>
      <c r="D27" s="294">
        <v>1.82</v>
      </c>
      <c r="E27" s="294"/>
      <c r="F27" s="293">
        <v>1.82</v>
      </c>
      <c r="G27" s="292">
        <v>2.8898062877103845</v>
      </c>
      <c r="H27" s="437"/>
      <c r="I27" s="437"/>
      <c r="J27" s="437"/>
      <c r="K27" s="437"/>
      <c r="L27" s="437"/>
    </row>
    <row r="28" spans="1:12" s="15" customFormat="1">
      <c r="A28" s="321"/>
      <c r="B28" s="311" t="s">
        <v>33</v>
      </c>
      <c r="C28" s="292">
        <v>337.76</v>
      </c>
      <c r="D28" s="294">
        <v>12.46</v>
      </c>
      <c r="E28" s="294"/>
      <c r="F28" s="293">
        <v>12.46</v>
      </c>
      <c r="G28" s="292">
        <v>3.6890099478919947</v>
      </c>
      <c r="H28" s="437"/>
      <c r="I28" s="437"/>
      <c r="J28" s="437"/>
      <c r="K28" s="437"/>
      <c r="L28" s="437"/>
    </row>
    <row r="29" spans="1:12" s="15" customFormat="1" ht="20.100000000000001" customHeight="1">
      <c r="A29" s="320" t="s">
        <v>45</v>
      </c>
      <c r="B29" s="312" t="s">
        <v>46</v>
      </c>
      <c r="C29" s="290">
        <v>5249.24</v>
      </c>
      <c r="D29" s="290">
        <v>29.87</v>
      </c>
      <c r="E29" s="290">
        <v>0</v>
      </c>
      <c r="F29" s="290">
        <v>29.87</v>
      </c>
      <c r="G29" s="288">
        <v>0.56903475550746396</v>
      </c>
      <c r="H29" s="437"/>
      <c r="I29" s="437"/>
      <c r="J29" s="437"/>
      <c r="K29" s="437"/>
      <c r="L29" s="437"/>
    </row>
    <row r="30" spans="1:12" s="15" customFormat="1">
      <c r="A30" s="321"/>
      <c r="B30" s="311" t="s">
        <v>47</v>
      </c>
      <c r="C30" s="292">
        <v>5126.16</v>
      </c>
      <c r="D30" s="294">
        <v>25.24</v>
      </c>
      <c r="E30" s="294"/>
      <c r="F30" s="293">
        <v>25.24</v>
      </c>
      <c r="G30" s="292">
        <v>0.49237635969224525</v>
      </c>
      <c r="H30" s="437"/>
      <c r="I30" s="437"/>
      <c r="J30" s="437"/>
      <c r="K30" s="437"/>
      <c r="L30" s="437"/>
    </row>
    <row r="31" spans="1:12" s="15" customFormat="1" ht="30">
      <c r="A31" s="321"/>
      <c r="B31" s="311" t="s">
        <v>51</v>
      </c>
      <c r="C31" s="292">
        <v>69.02</v>
      </c>
      <c r="D31" s="294">
        <v>2.6</v>
      </c>
      <c r="E31" s="294"/>
      <c r="F31" s="293">
        <v>2.6</v>
      </c>
      <c r="G31" s="292">
        <v>3.7670240509997108</v>
      </c>
      <c r="H31" s="437"/>
      <c r="I31" s="437"/>
      <c r="J31" s="437"/>
      <c r="K31" s="437"/>
      <c r="L31" s="437"/>
    </row>
    <row r="32" spans="1:12" s="15" customFormat="1">
      <c r="A32" s="321"/>
      <c r="B32" s="311" t="s">
        <v>50</v>
      </c>
      <c r="C32" s="292">
        <v>15.94</v>
      </c>
      <c r="D32" s="294">
        <v>0.59</v>
      </c>
      <c r="E32" s="294"/>
      <c r="F32" s="293">
        <v>0.59</v>
      </c>
      <c r="G32" s="292">
        <v>3.7013801756587204</v>
      </c>
      <c r="H32" s="437"/>
      <c r="I32" s="437"/>
      <c r="J32" s="437"/>
      <c r="K32" s="437"/>
      <c r="L32" s="437"/>
    </row>
    <row r="33" spans="1:12" s="15" customFormat="1">
      <c r="A33" s="321"/>
      <c r="B33" s="311" t="s">
        <v>49</v>
      </c>
      <c r="C33" s="292">
        <v>11.87</v>
      </c>
      <c r="D33" s="294">
        <v>0.46</v>
      </c>
      <c r="E33" s="294"/>
      <c r="F33" s="293">
        <v>0.46</v>
      </c>
      <c r="G33" s="292">
        <v>3.875315922493682</v>
      </c>
      <c r="H33" s="437"/>
      <c r="I33" s="437"/>
      <c r="J33" s="437"/>
      <c r="K33" s="437"/>
      <c r="L33" s="437"/>
    </row>
    <row r="34" spans="1:12" s="15" customFormat="1" ht="30">
      <c r="A34" s="321"/>
      <c r="B34" s="311" t="s">
        <v>48</v>
      </c>
      <c r="C34" s="292">
        <v>17.920000000000002</v>
      </c>
      <c r="D34" s="294">
        <v>0.68</v>
      </c>
      <c r="E34" s="294"/>
      <c r="F34" s="293">
        <v>0.68</v>
      </c>
      <c r="G34" s="292">
        <v>3.7946428571428568</v>
      </c>
      <c r="H34" s="437"/>
      <c r="I34" s="437"/>
      <c r="J34" s="437"/>
      <c r="K34" s="437"/>
      <c r="L34" s="437"/>
    </row>
    <row r="35" spans="1:12" s="15" customFormat="1" ht="45">
      <c r="A35" s="321"/>
      <c r="B35" s="311" t="s">
        <v>774</v>
      </c>
      <c r="C35" s="292">
        <v>8.33</v>
      </c>
      <c r="D35" s="294">
        <v>0.3</v>
      </c>
      <c r="E35" s="294"/>
      <c r="F35" s="293">
        <v>0.3</v>
      </c>
      <c r="G35" s="292">
        <v>3.601440576230492</v>
      </c>
      <c r="H35" s="437"/>
      <c r="I35" s="437"/>
      <c r="J35" s="437"/>
      <c r="K35" s="437"/>
      <c r="L35" s="437"/>
    </row>
    <row r="36" spans="1:12" s="15" customFormat="1" ht="20.100000000000001" customHeight="1">
      <c r="A36" s="320" t="s">
        <v>52</v>
      </c>
      <c r="B36" s="312" t="s">
        <v>53</v>
      </c>
      <c r="C36" s="290">
        <v>16656.150000000001</v>
      </c>
      <c r="D36" s="290">
        <v>566.83844281000006</v>
      </c>
      <c r="E36" s="290">
        <v>0</v>
      </c>
      <c r="F36" s="290">
        <v>566.83844281000006</v>
      </c>
      <c r="G36" s="288">
        <v>3.4031780622172589</v>
      </c>
      <c r="H36" s="437"/>
      <c r="I36" s="437"/>
      <c r="J36" s="437"/>
      <c r="K36" s="437"/>
      <c r="L36" s="437"/>
    </row>
    <row r="37" spans="1:12" s="15" customFormat="1">
      <c r="A37" s="321"/>
      <c r="B37" s="311" t="s">
        <v>54</v>
      </c>
      <c r="C37" s="292">
        <v>2447.46</v>
      </c>
      <c r="D37" s="294">
        <v>78.630715890000005</v>
      </c>
      <c r="E37" s="294"/>
      <c r="F37" s="293">
        <v>78.630715890000005</v>
      </c>
      <c r="G37" s="292">
        <v>3.2127477421490038</v>
      </c>
      <c r="H37" s="437"/>
      <c r="I37" s="437"/>
      <c r="J37" s="437"/>
      <c r="K37" s="437"/>
      <c r="L37" s="437"/>
    </row>
    <row r="38" spans="1:12" s="15" customFormat="1">
      <c r="A38" s="321"/>
      <c r="B38" s="311" t="s">
        <v>56</v>
      </c>
      <c r="C38" s="292">
        <v>1415.43</v>
      </c>
      <c r="D38" s="294">
        <v>33.14332667</v>
      </c>
      <c r="E38" s="294"/>
      <c r="F38" s="293">
        <v>33.14332667</v>
      </c>
      <c r="G38" s="292">
        <v>2.3415729968984689</v>
      </c>
      <c r="H38" s="437"/>
      <c r="I38" s="437"/>
      <c r="J38" s="437"/>
      <c r="K38" s="437"/>
      <c r="L38" s="437"/>
    </row>
    <row r="39" spans="1:12" s="15" customFormat="1">
      <c r="A39" s="321"/>
      <c r="B39" s="311" t="s">
        <v>57</v>
      </c>
      <c r="C39" s="292">
        <v>204.16</v>
      </c>
      <c r="D39" s="294">
        <v>5.86335344</v>
      </c>
      <c r="E39" s="294"/>
      <c r="F39" s="293">
        <v>5.86335344</v>
      </c>
      <c r="G39" s="292">
        <v>2.8719403605015672</v>
      </c>
      <c r="H39" s="437"/>
      <c r="I39" s="437"/>
      <c r="J39" s="437"/>
      <c r="K39" s="437"/>
      <c r="L39" s="437"/>
    </row>
    <row r="40" spans="1:12" s="15" customFormat="1">
      <c r="A40" s="321"/>
      <c r="B40" s="311" t="s">
        <v>58</v>
      </c>
      <c r="C40" s="292">
        <v>172.38</v>
      </c>
      <c r="D40" s="294">
        <v>5.0241223499999998</v>
      </c>
      <c r="E40" s="294"/>
      <c r="F40" s="293">
        <v>5.0241223499999998</v>
      </c>
      <c r="G40" s="292">
        <v>2.91456221719457</v>
      </c>
      <c r="H40" s="437"/>
      <c r="I40" s="437"/>
      <c r="J40" s="437"/>
      <c r="K40" s="437"/>
      <c r="L40" s="437"/>
    </row>
    <row r="41" spans="1:12" s="15" customFormat="1" ht="30">
      <c r="A41" s="321"/>
      <c r="B41" s="311" t="s">
        <v>55</v>
      </c>
      <c r="C41" s="292">
        <v>108.81</v>
      </c>
      <c r="D41" s="294">
        <v>3.7131647299999999</v>
      </c>
      <c r="E41" s="294"/>
      <c r="F41" s="293">
        <v>3.7131647299999999</v>
      </c>
      <c r="G41" s="292">
        <v>3.412521578898998</v>
      </c>
      <c r="H41" s="437"/>
      <c r="I41" s="437"/>
      <c r="J41" s="437"/>
      <c r="K41" s="437"/>
      <c r="L41" s="437"/>
    </row>
    <row r="42" spans="1:12" s="15" customFormat="1">
      <c r="A42" s="321"/>
      <c r="B42" s="311" t="s">
        <v>59</v>
      </c>
      <c r="C42" s="292">
        <v>11306.93</v>
      </c>
      <c r="D42" s="294">
        <v>415.92354710000001</v>
      </c>
      <c r="E42" s="294"/>
      <c r="F42" s="293">
        <v>415.92354710000001</v>
      </c>
      <c r="G42" s="292">
        <v>3.6784834353798952</v>
      </c>
      <c r="H42" s="437"/>
      <c r="I42" s="437"/>
      <c r="J42" s="437"/>
      <c r="K42" s="437"/>
      <c r="L42" s="437"/>
    </row>
    <row r="43" spans="1:12" s="15" customFormat="1" ht="30">
      <c r="A43" s="321"/>
      <c r="B43" s="311" t="s">
        <v>60</v>
      </c>
      <c r="C43" s="292">
        <v>449.89</v>
      </c>
      <c r="D43" s="294">
        <v>10.333743269999999</v>
      </c>
      <c r="E43" s="294"/>
      <c r="F43" s="293">
        <v>10.333743269999999</v>
      </c>
      <c r="G43" s="292">
        <v>2.2969488697237099</v>
      </c>
      <c r="H43" s="437"/>
      <c r="I43" s="437"/>
      <c r="J43" s="437"/>
      <c r="K43" s="437"/>
      <c r="L43" s="437"/>
    </row>
    <row r="44" spans="1:12" s="15" customFormat="1">
      <c r="A44" s="321"/>
      <c r="B44" s="311" t="s">
        <v>425</v>
      </c>
      <c r="C44" s="292">
        <v>551.09</v>
      </c>
      <c r="D44" s="294">
        <v>14.20646936</v>
      </c>
      <c r="E44" s="294"/>
      <c r="F44" s="293">
        <v>14.20646936</v>
      </c>
      <c r="G44" s="292">
        <v>2.5778855286795257</v>
      </c>
      <c r="H44" s="437"/>
      <c r="I44" s="437"/>
      <c r="J44" s="437"/>
      <c r="K44" s="437"/>
      <c r="L44" s="437"/>
    </row>
    <row r="45" spans="1:12" s="15" customFormat="1" ht="20.100000000000001" customHeight="1">
      <c r="A45" s="320" t="s">
        <v>61</v>
      </c>
      <c r="B45" s="312" t="s">
        <v>62</v>
      </c>
      <c r="C45" s="290">
        <v>64118.81</v>
      </c>
      <c r="D45" s="290">
        <v>1330.36</v>
      </c>
      <c r="E45" s="290">
        <v>0</v>
      </c>
      <c r="F45" s="290">
        <v>1330.36</v>
      </c>
      <c r="G45" s="288">
        <v>2.0748357619238411</v>
      </c>
      <c r="H45" s="437"/>
      <c r="I45" s="437"/>
      <c r="J45" s="437"/>
      <c r="K45" s="437"/>
      <c r="L45" s="437"/>
    </row>
    <row r="46" spans="1:12" s="15" customFormat="1" ht="20.100000000000001" customHeight="1">
      <c r="A46" s="321"/>
      <c r="B46" s="311" t="s">
        <v>63</v>
      </c>
      <c r="C46" s="292">
        <v>64118.81</v>
      </c>
      <c r="D46" s="294">
        <v>1330.36</v>
      </c>
      <c r="E46" s="294"/>
      <c r="F46" s="293">
        <v>1330.36</v>
      </c>
      <c r="G46" s="292">
        <v>2.0748357619238411</v>
      </c>
      <c r="H46" s="437"/>
      <c r="I46" s="437"/>
      <c r="J46" s="437"/>
      <c r="K46" s="437"/>
      <c r="L46" s="437"/>
    </row>
    <row r="47" spans="1:12" s="15" customFormat="1" ht="20.100000000000001" customHeight="1">
      <c r="A47" s="320" t="s">
        <v>64</v>
      </c>
      <c r="B47" s="312" t="s">
        <v>345</v>
      </c>
      <c r="C47" s="290">
        <v>8164.42</v>
      </c>
      <c r="D47" s="290">
        <v>218.92515851000007</v>
      </c>
      <c r="E47" s="290">
        <v>4.1269941096969731</v>
      </c>
      <c r="F47" s="290">
        <v>223.05215261969704</v>
      </c>
      <c r="G47" s="288">
        <v>2.7320024278478696</v>
      </c>
      <c r="H47" s="437"/>
      <c r="I47" s="437"/>
      <c r="J47" s="437"/>
      <c r="K47" s="437"/>
      <c r="L47" s="437"/>
    </row>
    <row r="48" spans="1:12" s="15" customFormat="1">
      <c r="A48" s="321"/>
      <c r="B48" s="311" t="s">
        <v>346</v>
      </c>
      <c r="C48" s="292">
        <v>3028.83</v>
      </c>
      <c r="D48" s="294">
        <v>109.48768054999999</v>
      </c>
      <c r="E48" s="294">
        <v>0</v>
      </c>
      <c r="F48" s="293">
        <v>109.48768054999999</v>
      </c>
      <c r="G48" s="292">
        <v>3.6148506370446669</v>
      </c>
      <c r="H48" s="437"/>
      <c r="I48" s="437"/>
      <c r="J48" s="437"/>
      <c r="K48" s="437"/>
      <c r="L48" s="437"/>
    </row>
    <row r="49" spans="1:12" s="15" customFormat="1">
      <c r="A49" s="321"/>
      <c r="B49" s="311" t="s">
        <v>67</v>
      </c>
      <c r="C49" s="292">
        <v>67.989999999999995</v>
      </c>
      <c r="D49" s="294">
        <v>2.1335601999999998</v>
      </c>
      <c r="E49" s="294">
        <v>9.514017545454545E-2</v>
      </c>
      <c r="F49" s="293">
        <v>2.2287003754545451</v>
      </c>
      <c r="G49" s="292">
        <v>3.2779826084049795</v>
      </c>
      <c r="H49" s="437"/>
      <c r="I49" s="437"/>
      <c r="J49" s="437"/>
      <c r="K49" s="437"/>
      <c r="L49" s="437"/>
    </row>
    <row r="50" spans="1:12" s="15" customFormat="1">
      <c r="A50" s="321"/>
      <c r="B50" s="311" t="s">
        <v>70</v>
      </c>
      <c r="C50" s="292">
        <v>245.92</v>
      </c>
      <c r="D50" s="294">
        <v>4.7879249900000005</v>
      </c>
      <c r="E50" s="294">
        <v>0</v>
      </c>
      <c r="F50" s="293">
        <v>4.7879249900000005</v>
      </c>
      <c r="G50" s="292">
        <v>1.9469441241054004</v>
      </c>
      <c r="H50" s="437"/>
      <c r="I50" s="437"/>
      <c r="J50" s="437"/>
      <c r="K50" s="437"/>
      <c r="L50" s="437"/>
    </row>
    <row r="51" spans="1:12" s="15" customFormat="1">
      <c r="A51" s="321"/>
      <c r="B51" s="311" t="s">
        <v>69</v>
      </c>
      <c r="C51" s="292">
        <v>34.5</v>
      </c>
      <c r="D51" s="294">
        <v>0.69599659999999997</v>
      </c>
      <c r="E51" s="294">
        <v>0</v>
      </c>
      <c r="F51" s="293">
        <v>0.69599659999999997</v>
      </c>
      <c r="G51" s="292">
        <v>2.0173814492753621</v>
      </c>
      <c r="H51" s="437"/>
      <c r="I51" s="437"/>
      <c r="J51" s="437"/>
      <c r="K51" s="437"/>
      <c r="L51" s="437"/>
    </row>
    <row r="52" spans="1:12" s="15" customFormat="1" ht="30">
      <c r="A52" s="321"/>
      <c r="B52" s="311" t="s">
        <v>66</v>
      </c>
      <c r="C52" s="292">
        <v>22.55</v>
      </c>
      <c r="D52" s="294">
        <v>0.81001832999999968</v>
      </c>
      <c r="E52" s="294">
        <v>0</v>
      </c>
      <c r="F52" s="293">
        <v>0.81001832999999968</v>
      </c>
      <c r="G52" s="292">
        <v>3.5920990243902424</v>
      </c>
      <c r="H52" s="437"/>
      <c r="I52" s="437"/>
      <c r="J52" s="437"/>
      <c r="K52" s="437"/>
      <c r="L52" s="437"/>
    </row>
    <row r="53" spans="1:12" s="15" customFormat="1" ht="30">
      <c r="A53" s="321"/>
      <c r="B53" s="311" t="s">
        <v>65</v>
      </c>
      <c r="C53" s="292">
        <v>616.64</v>
      </c>
      <c r="D53" s="294">
        <v>6.0781573399999997</v>
      </c>
      <c r="E53" s="294">
        <v>0</v>
      </c>
      <c r="F53" s="293">
        <v>6.0781573399999997</v>
      </c>
      <c r="G53" s="292">
        <v>0.98568976063829783</v>
      </c>
      <c r="H53" s="437"/>
      <c r="I53" s="437"/>
      <c r="J53" s="437"/>
      <c r="K53" s="437"/>
      <c r="L53" s="437"/>
    </row>
    <row r="54" spans="1:12" s="15" customFormat="1" ht="30">
      <c r="A54" s="321"/>
      <c r="B54" s="311" t="s">
        <v>68</v>
      </c>
      <c r="C54" s="292">
        <v>141.6</v>
      </c>
      <c r="D54" s="294">
        <v>4.9099457400000004</v>
      </c>
      <c r="E54" s="294">
        <v>0</v>
      </c>
      <c r="F54" s="293">
        <v>4.9099457400000004</v>
      </c>
      <c r="G54" s="292">
        <v>3.4674758050847467</v>
      </c>
      <c r="H54" s="437"/>
      <c r="I54" s="437"/>
      <c r="J54" s="437"/>
      <c r="K54" s="437"/>
      <c r="L54" s="437"/>
    </row>
    <row r="55" spans="1:12" s="15" customFormat="1">
      <c r="A55" s="321"/>
      <c r="B55" s="311" t="s">
        <v>76</v>
      </c>
      <c r="C55" s="292">
        <v>814.56</v>
      </c>
      <c r="D55" s="294">
        <v>1.1430654100000008</v>
      </c>
      <c r="E55" s="294">
        <v>4.445507555555555E-2</v>
      </c>
      <c r="F55" s="293">
        <v>1.1875204855555563</v>
      </c>
      <c r="G55" s="292">
        <v>0.14578674199022251</v>
      </c>
      <c r="H55" s="437"/>
      <c r="I55" s="437"/>
      <c r="J55" s="437"/>
      <c r="K55" s="437"/>
      <c r="L55" s="437"/>
    </row>
    <row r="56" spans="1:12" s="15" customFormat="1">
      <c r="A56" s="321"/>
      <c r="B56" s="311" t="s">
        <v>77</v>
      </c>
      <c r="C56" s="292">
        <v>44.86</v>
      </c>
      <c r="D56" s="294">
        <v>1.45978023</v>
      </c>
      <c r="E56" s="294">
        <v>0</v>
      </c>
      <c r="F56" s="293">
        <v>1.45978023</v>
      </c>
      <c r="G56" s="292">
        <v>3.2540798707088725</v>
      </c>
      <c r="H56" s="437"/>
      <c r="I56" s="437"/>
      <c r="J56" s="437"/>
      <c r="K56" s="437"/>
      <c r="L56" s="437"/>
    </row>
    <row r="57" spans="1:12" s="15" customFormat="1" ht="30">
      <c r="A57" s="321"/>
      <c r="B57" s="311" t="s">
        <v>72</v>
      </c>
      <c r="C57" s="292">
        <v>7.89</v>
      </c>
      <c r="D57" s="294">
        <v>0.22746684</v>
      </c>
      <c r="E57" s="294">
        <v>0</v>
      </c>
      <c r="F57" s="293">
        <v>0.22746684</v>
      </c>
      <c r="G57" s="292">
        <v>2.8829764258555137</v>
      </c>
      <c r="H57" s="437"/>
      <c r="I57" s="437"/>
      <c r="J57" s="437"/>
      <c r="K57" s="437"/>
      <c r="L57" s="437"/>
    </row>
    <row r="58" spans="1:12" s="15" customFormat="1">
      <c r="A58" s="321"/>
      <c r="B58" s="311" t="s">
        <v>73</v>
      </c>
      <c r="C58" s="292">
        <v>223.6</v>
      </c>
      <c r="D58" s="294">
        <v>6.9106524900000004</v>
      </c>
      <c r="E58" s="294">
        <v>0</v>
      </c>
      <c r="F58" s="293">
        <v>6.9106524900000004</v>
      </c>
      <c r="G58" s="292">
        <v>3.0906317039355997</v>
      </c>
      <c r="H58" s="437"/>
      <c r="I58" s="437"/>
      <c r="J58" s="437"/>
      <c r="K58" s="437"/>
      <c r="L58" s="437"/>
    </row>
    <row r="59" spans="1:12" s="15" customFormat="1">
      <c r="A59" s="321"/>
      <c r="B59" s="311" t="s">
        <v>74</v>
      </c>
      <c r="C59" s="292">
        <v>5.66</v>
      </c>
      <c r="D59" s="294">
        <v>3.5999999999999999E-3</v>
      </c>
      <c r="E59" s="294">
        <v>0</v>
      </c>
      <c r="F59" s="293">
        <v>3.5999999999999999E-3</v>
      </c>
      <c r="G59" s="292">
        <v>6.3604240282685506E-2</v>
      </c>
      <c r="H59" s="437"/>
      <c r="I59" s="437"/>
      <c r="J59" s="437"/>
      <c r="K59" s="437"/>
      <c r="L59" s="437"/>
    </row>
    <row r="60" spans="1:12" s="15" customFormat="1" ht="30">
      <c r="A60" s="321"/>
      <c r="B60" s="311" t="s">
        <v>78</v>
      </c>
      <c r="C60" s="292">
        <v>1015.54</v>
      </c>
      <c r="D60" s="294">
        <v>30.513760750000003</v>
      </c>
      <c r="E60" s="294">
        <v>1.7294902282828284</v>
      </c>
      <c r="F60" s="293">
        <v>32.24325097828283</v>
      </c>
      <c r="G60" s="292">
        <v>3.1749858182132495</v>
      </c>
      <c r="H60" s="437"/>
      <c r="I60" s="437"/>
      <c r="J60" s="437"/>
      <c r="K60" s="437"/>
      <c r="L60" s="437"/>
    </row>
    <row r="61" spans="1:12" s="15" customFormat="1">
      <c r="A61" s="321"/>
      <c r="B61" s="311" t="s">
        <v>79</v>
      </c>
      <c r="C61" s="292">
        <v>155.28</v>
      </c>
      <c r="D61" s="294">
        <v>4.3506844200000003</v>
      </c>
      <c r="E61" s="294">
        <v>0.20574423363636365</v>
      </c>
      <c r="F61" s="293">
        <v>4.5564286536363641</v>
      </c>
      <c r="G61" s="292">
        <v>2.9343306630836965</v>
      </c>
      <c r="H61" s="437"/>
      <c r="I61" s="437"/>
      <c r="J61" s="437"/>
      <c r="K61" s="437"/>
      <c r="L61" s="437"/>
    </row>
    <row r="62" spans="1:12" s="15" customFormat="1" ht="30">
      <c r="A62" s="321"/>
      <c r="B62" s="311" t="s">
        <v>75</v>
      </c>
      <c r="C62" s="292">
        <v>22.42</v>
      </c>
      <c r="D62" s="294">
        <v>0.6221754399999998</v>
      </c>
      <c r="E62" s="294">
        <v>1.3044127272727272E-2</v>
      </c>
      <c r="F62" s="293">
        <v>0.6352195672727271</v>
      </c>
      <c r="G62" s="292">
        <v>2.8332719325277744</v>
      </c>
      <c r="H62" s="437"/>
      <c r="I62" s="437"/>
      <c r="J62" s="437"/>
      <c r="K62" s="437"/>
      <c r="L62" s="437"/>
    </row>
    <row r="63" spans="1:12" s="15" customFormat="1">
      <c r="A63" s="321"/>
      <c r="B63" s="311" t="s">
        <v>71</v>
      </c>
      <c r="C63" s="292">
        <v>1716.58</v>
      </c>
      <c r="D63" s="294">
        <v>44.790689180000044</v>
      </c>
      <c r="E63" s="294">
        <v>2.0391202694949531</v>
      </c>
      <c r="F63" s="293">
        <v>46.829809449494995</v>
      </c>
      <c r="G63" s="292">
        <v>2.728087793723275</v>
      </c>
      <c r="H63" s="437"/>
      <c r="I63" s="437"/>
      <c r="J63" s="437"/>
      <c r="K63" s="437"/>
      <c r="L63" s="437"/>
    </row>
    <row r="64" spans="1:12" s="15" customFormat="1" ht="20.100000000000001" customHeight="1">
      <c r="A64" s="320" t="s">
        <v>80</v>
      </c>
      <c r="B64" s="312" t="s">
        <v>81</v>
      </c>
      <c r="C64" s="290">
        <v>9435.619999999999</v>
      </c>
      <c r="D64" s="290">
        <v>356.44947538999998</v>
      </c>
      <c r="E64" s="290">
        <v>3.7440145800000004</v>
      </c>
      <c r="F64" s="290">
        <v>360.19348996999997</v>
      </c>
      <c r="G64" s="288">
        <v>3.8173802036326179</v>
      </c>
      <c r="H64" s="437"/>
      <c r="I64" s="437"/>
      <c r="J64" s="437"/>
      <c r="K64" s="437"/>
      <c r="L64" s="437"/>
    </row>
    <row r="65" spans="1:12" s="15" customFormat="1">
      <c r="A65" s="321"/>
      <c r="B65" s="311" t="s">
        <v>82</v>
      </c>
      <c r="C65" s="292">
        <v>4359.16</v>
      </c>
      <c r="D65" s="294">
        <v>146.30797861000002</v>
      </c>
      <c r="E65" s="294">
        <v>3.7440145800000004</v>
      </c>
      <c r="F65" s="293">
        <v>150.05199319000002</v>
      </c>
      <c r="G65" s="292">
        <v>3.4422226573468286</v>
      </c>
      <c r="H65" s="437"/>
      <c r="I65" s="437"/>
      <c r="J65" s="437"/>
      <c r="K65" s="437"/>
      <c r="L65" s="437"/>
    </row>
    <row r="66" spans="1:12" s="15" customFormat="1">
      <c r="A66" s="321"/>
      <c r="B66" s="311" t="s">
        <v>405</v>
      </c>
      <c r="C66" s="292">
        <v>337.78</v>
      </c>
      <c r="D66" s="294">
        <v>15.96469988</v>
      </c>
      <c r="E66" s="294">
        <v>0</v>
      </c>
      <c r="F66" s="293">
        <v>15.96469988</v>
      </c>
      <c r="G66" s="292">
        <v>4.7263603173663338</v>
      </c>
      <c r="H66" s="437"/>
      <c r="I66" s="437"/>
      <c r="J66" s="437"/>
      <c r="K66" s="437"/>
      <c r="L66" s="437"/>
    </row>
    <row r="67" spans="1:12" s="15" customFormat="1">
      <c r="A67" s="321"/>
      <c r="B67" s="311" t="s">
        <v>85</v>
      </c>
      <c r="C67" s="292">
        <v>36.369999999999997</v>
      </c>
      <c r="D67" s="294">
        <v>1.3031790600000002</v>
      </c>
      <c r="E67" s="294">
        <v>0</v>
      </c>
      <c r="F67" s="293">
        <v>1.3031790600000002</v>
      </c>
      <c r="G67" s="292">
        <v>3.5831153698102836</v>
      </c>
      <c r="H67" s="437"/>
      <c r="I67" s="437"/>
      <c r="J67" s="437"/>
      <c r="K67" s="437"/>
      <c r="L67" s="437"/>
    </row>
    <row r="68" spans="1:12" s="15" customFormat="1">
      <c r="A68" s="321"/>
      <c r="B68" s="311" t="s">
        <v>83</v>
      </c>
      <c r="C68" s="292">
        <v>93.37</v>
      </c>
      <c r="D68" s="294">
        <v>2.3950400500000022</v>
      </c>
      <c r="E68" s="294">
        <v>0</v>
      </c>
      <c r="F68" s="293">
        <v>2.3950400500000022</v>
      </c>
      <c r="G68" s="292">
        <v>2.5651066188283198</v>
      </c>
      <c r="H68" s="437"/>
      <c r="I68" s="437"/>
      <c r="J68" s="437"/>
      <c r="K68" s="437"/>
      <c r="L68" s="437"/>
    </row>
    <row r="69" spans="1:12" s="15" customFormat="1">
      <c r="A69" s="321"/>
      <c r="B69" s="311" t="s">
        <v>84</v>
      </c>
      <c r="C69" s="292">
        <v>2663.6</v>
      </c>
      <c r="D69" s="294">
        <v>74.695985569999948</v>
      </c>
      <c r="E69" s="294">
        <v>0</v>
      </c>
      <c r="F69" s="293">
        <v>74.695985569999948</v>
      </c>
      <c r="G69" s="292">
        <v>2.8043244319717657</v>
      </c>
      <c r="H69" s="437"/>
      <c r="I69" s="437"/>
      <c r="J69" s="437"/>
      <c r="K69" s="437"/>
      <c r="L69" s="437"/>
    </row>
    <row r="70" spans="1:12" s="15" customFormat="1">
      <c r="A70" s="321"/>
      <c r="B70" s="311" t="s">
        <v>90</v>
      </c>
      <c r="C70" s="292">
        <v>35.01</v>
      </c>
      <c r="D70" s="294">
        <v>1.2242591499999997</v>
      </c>
      <c r="E70" s="294">
        <v>0</v>
      </c>
      <c r="F70" s="293">
        <v>1.2242591499999997</v>
      </c>
      <c r="G70" s="292">
        <v>3.4968841759497278</v>
      </c>
      <c r="H70" s="437"/>
      <c r="I70" s="437"/>
      <c r="J70" s="437"/>
      <c r="K70" s="437"/>
      <c r="L70" s="437"/>
    </row>
    <row r="71" spans="1:12" s="15" customFormat="1" ht="30">
      <c r="A71" s="321"/>
      <c r="B71" s="311" t="s">
        <v>91</v>
      </c>
      <c r="C71" s="292">
        <v>164.02</v>
      </c>
      <c r="D71" s="294">
        <v>0</v>
      </c>
      <c r="E71" s="294">
        <v>0</v>
      </c>
      <c r="F71" s="293">
        <v>0</v>
      </c>
      <c r="G71" s="292">
        <v>0</v>
      </c>
      <c r="H71" s="437"/>
      <c r="I71" s="437"/>
      <c r="J71" s="437"/>
      <c r="K71" s="437"/>
      <c r="L71" s="437"/>
    </row>
    <row r="72" spans="1:12" s="15" customFormat="1" ht="30">
      <c r="A72" s="321"/>
      <c r="B72" s="311" t="s">
        <v>88</v>
      </c>
      <c r="C72" s="292">
        <v>59.3</v>
      </c>
      <c r="D72" s="294">
        <v>1.7629849</v>
      </c>
      <c r="E72" s="294">
        <v>0</v>
      </c>
      <c r="F72" s="293">
        <v>1.7629849</v>
      </c>
      <c r="G72" s="292">
        <v>2.9729930860033726</v>
      </c>
      <c r="H72" s="437"/>
      <c r="I72" s="437"/>
      <c r="J72" s="437"/>
      <c r="K72" s="437"/>
      <c r="L72" s="437"/>
    </row>
    <row r="73" spans="1:12" s="15" customFormat="1">
      <c r="A73" s="321"/>
      <c r="B73" s="311" t="s">
        <v>376</v>
      </c>
      <c r="C73" s="292">
        <v>1264.78</v>
      </c>
      <c r="D73" s="294">
        <v>69.953491319999983</v>
      </c>
      <c r="E73" s="294">
        <v>0</v>
      </c>
      <c r="F73" s="293">
        <v>69.953491319999983</v>
      </c>
      <c r="G73" s="292">
        <v>5.5308821549992873</v>
      </c>
      <c r="H73" s="437"/>
      <c r="I73" s="437"/>
      <c r="J73" s="437"/>
      <c r="K73" s="437"/>
      <c r="L73" s="437"/>
    </row>
    <row r="74" spans="1:12" s="15" customFormat="1">
      <c r="A74" s="321"/>
      <c r="B74" s="311" t="s">
        <v>377</v>
      </c>
      <c r="C74" s="292">
        <v>422.23</v>
      </c>
      <c r="D74" s="294">
        <v>42.841856849999971</v>
      </c>
      <c r="E74" s="294">
        <v>0</v>
      </c>
      <c r="F74" s="293">
        <v>42.841856849999971</v>
      </c>
      <c r="G74" s="292">
        <v>10.146568659261533</v>
      </c>
      <c r="H74" s="437"/>
      <c r="I74" s="437"/>
      <c r="J74" s="437"/>
      <c r="K74" s="437"/>
      <c r="L74" s="437"/>
    </row>
    <row r="75" spans="1:12" s="15" customFormat="1" ht="20.100000000000001" customHeight="1">
      <c r="A75" s="320" t="s">
        <v>92</v>
      </c>
      <c r="B75" s="312" t="s">
        <v>93</v>
      </c>
      <c r="C75" s="290">
        <v>2545.7900000000004</v>
      </c>
      <c r="D75" s="290">
        <v>75.947239450000026</v>
      </c>
      <c r="E75" s="290">
        <v>0</v>
      </c>
      <c r="F75" s="290">
        <v>75.947239450000026</v>
      </c>
      <c r="G75" s="288">
        <v>2.9832484003001039</v>
      </c>
      <c r="H75" s="437"/>
      <c r="I75" s="437"/>
      <c r="J75" s="437"/>
      <c r="K75" s="437"/>
      <c r="L75" s="437"/>
    </row>
    <row r="76" spans="1:12" s="15" customFormat="1">
      <c r="A76" s="321"/>
      <c r="B76" s="311" t="s">
        <v>94</v>
      </c>
      <c r="C76" s="292">
        <v>1220.48</v>
      </c>
      <c r="D76" s="294">
        <v>39.252442550000005</v>
      </c>
      <c r="E76" s="294">
        <v>0</v>
      </c>
      <c r="F76" s="293">
        <v>39.252442550000005</v>
      </c>
      <c r="G76" s="292">
        <v>3.2161479540836395</v>
      </c>
      <c r="H76" s="437"/>
      <c r="I76" s="437"/>
      <c r="J76" s="437"/>
      <c r="K76" s="437"/>
      <c r="L76" s="437"/>
    </row>
    <row r="77" spans="1:12" s="15" customFormat="1">
      <c r="A77" s="321"/>
      <c r="B77" s="311" t="s">
        <v>347</v>
      </c>
      <c r="C77" s="292">
        <v>51.68</v>
      </c>
      <c r="D77" s="294">
        <v>1.6517785899999999</v>
      </c>
      <c r="E77" s="294">
        <v>0</v>
      </c>
      <c r="F77" s="293">
        <v>1.6517785899999999</v>
      </c>
      <c r="G77" s="292">
        <v>3.1961660023219811</v>
      </c>
      <c r="H77" s="437"/>
      <c r="I77" s="437"/>
      <c r="J77" s="437"/>
      <c r="K77" s="437"/>
      <c r="L77" s="437"/>
    </row>
    <row r="78" spans="1:12" s="15" customFormat="1">
      <c r="A78" s="321"/>
      <c r="B78" s="311" t="s">
        <v>95</v>
      </c>
      <c r="C78" s="292">
        <v>135.43</v>
      </c>
      <c r="D78" s="294">
        <v>4.6972201800000004</v>
      </c>
      <c r="E78" s="294">
        <v>0</v>
      </c>
      <c r="F78" s="293">
        <v>4.6972201800000004</v>
      </c>
      <c r="G78" s="292">
        <v>3.468374939082921</v>
      </c>
      <c r="H78" s="437"/>
      <c r="I78" s="437"/>
      <c r="J78" s="437"/>
      <c r="K78" s="437"/>
      <c r="L78" s="437"/>
    </row>
    <row r="79" spans="1:12" s="15" customFormat="1">
      <c r="A79" s="321"/>
      <c r="B79" s="311" t="s">
        <v>96</v>
      </c>
      <c r="C79" s="292">
        <v>914.15</v>
      </c>
      <c r="D79" s="294">
        <v>28.365409130000003</v>
      </c>
      <c r="E79" s="294">
        <v>0</v>
      </c>
      <c r="F79" s="293">
        <v>28.365409130000003</v>
      </c>
      <c r="G79" s="292">
        <v>3.1029272143521309</v>
      </c>
      <c r="H79" s="437"/>
      <c r="I79" s="437"/>
      <c r="J79" s="437"/>
      <c r="K79" s="437"/>
      <c r="L79" s="437"/>
    </row>
    <row r="80" spans="1:12" s="15" customFormat="1">
      <c r="A80" s="321"/>
      <c r="B80" s="311" t="s">
        <v>97</v>
      </c>
      <c r="C80" s="292">
        <v>224.05</v>
      </c>
      <c r="D80" s="294">
        <v>1.9803890000000139</v>
      </c>
      <c r="E80" s="294">
        <v>0</v>
      </c>
      <c r="F80" s="293">
        <v>1.9803890000000139</v>
      </c>
      <c r="G80" s="292">
        <v>0.8839049319348421</v>
      </c>
      <c r="H80" s="437"/>
      <c r="I80" s="437"/>
      <c r="J80" s="437"/>
      <c r="K80" s="437"/>
      <c r="L80" s="437"/>
    </row>
    <row r="81" spans="1:12" s="15" customFormat="1" ht="20.100000000000001" customHeight="1">
      <c r="A81" s="320" t="s">
        <v>98</v>
      </c>
      <c r="B81" s="312" t="s">
        <v>99</v>
      </c>
      <c r="C81" s="290">
        <v>112931.61000000003</v>
      </c>
      <c r="D81" s="290">
        <v>699.95273064999992</v>
      </c>
      <c r="E81" s="290">
        <v>277.27043902909094</v>
      </c>
      <c r="F81" s="290">
        <v>977.22316967909092</v>
      </c>
      <c r="G81" s="288">
        <v>0.86532297704698491</v>
      </c>
      <c r="H81" s="437"/>
      <c r="I81" s="437"/>
      <c r="J81" s="437"/>
      <c r="K81" s="437"/>
      <c r="L81" s="437"/>
    </row>
    <row r="82" spans="1:12" s="15" customFormat="1">
      <c r="A82" s="321"/>
      <c r="B82" s="311" t="s">
        <v>100</v>
      </c>
      <c r="C82" s="292">
        <v>36810.49</v>
      </c>
      <c r="D82" s="294">
        <v>259.89315602000005</v>
      </c>
      <c r="E82" s="294">
        <v>37.701406540909097</v>
      </c>
      <c r="F82" s="293">
        <v>297.59456256090914</v>
      </c>
      <c r="G82" s="292">
        <v>0.80845042421578506</v>
      </c>
      <c r="H82" s="437"/>
      <c r="I82" s="437"/>
      <c r="J82" s="437"/>
      <c r="K82" s="437"/>
      <c r="L82" s="437"/>
    </row>
    <row r="83" spans="1:12" s="15" customFormat="1">
      <c r="A83" s="321"/>
      <c r="B83" s="311" t="s">
        <v>104</v>
      </c>
      <c r="C83" s="292">
        <v>7.28</v>
      </c>
      <c r="D83" s="294">
        <v>0.18902064999999998</v>
      </c>
      <c r="E83" s="294">
        <v>0</v>
      </c>
      <c r="F83" s="293">
        <v>0.18902064999999998</v>
      </c>
      <c r="G83" s="292">
        <v>2.5964375</v>
      </c>
      <c r="H83" s="437"/>
      <c r="I83" s="437"/>
      <c r="J83" s="437"/>
      <c r="K83" s="437"/>
      <c r="L83" s="437"/>
    </row>
    <row r="84" spans="1:12" s="15" customFormat="1">
      <c r="A84" s="321"/>
      <c r="B84" s="311" t="s">
        <v>107</v>
      </c>
      <c r="C84" s="292">
        <v>26.63</v>
      </c>
      <c r="D84" s="294">
        <v>0.61162824999999998</v>
      </c>
      <c r="E84" s="294">
        <v>0</v>
      </c>
      <c r="F84" s="293">
        <v>0.61162824999999998</v>
      </c>
      <c r="G84" s="292">
        <v>2.2967639879834771</v>
      </c>
      <c r="H84" s="437"/>
      <c r="I84" s="437"/>
      <c r="J84" s="437"/>
      <c r="K84" s="437"/>
      <c r="L84" s="437"/>
    </row>
    <row r="85" spans="1:12" s="15" customFormat="1" ht="30">
      <c r="A85" s="321"/>
      <c r="B85" s="311" t="s">
        <v>392</v>
      </c>
      <c r="C85" s="292">
        <v>444.67</v>
      </c>
      <c r="D85" s="294">
        <v>7.4327877400000002</v>
      </c>
      <c r="E85" s="294">
        <v>0</v>
      </c>
      <c r="F85" s="293">
        <v>7.4327877400000002</v>
      </c>
      <c r="G85" s="292">
        <v>1.6715289405626645</v>
      </c>
      <c r="H85" s="437"/>
      <c r="I85" s="437"/>
      <c r="J85" s="437"/>
      <c r="K85" s="437"/>
      <c r="L85" s="437"/>
    </row>
    <row r="86" spans="1:12" s="15" customFormat="1">
      <c r="A86" s="321"/>
      <c r="B86" s="311" t="s">
        <v>102</v>
      </c>
      <c r="C86" s="292">
        <v>14148.76</v>
      </c>
      <c r="D86" s="294">
        <v>6.07595419</v>
      </c>
      <c r="E86" s="294">
        <v>0</v>
      </c>
      <c r="F86" s="293">
        <v>6.07595419</v>
      </c>
      <c r="G86" s="292">
        <v>4.2943368818186188E-2</v>
      </c>
      <c r="H86" s="437"/>
      <c r="I86" s="437"/>
      <c r="J86" s="437"/>
      <c r="K86" s="437"/>
      <c r="L86" s="437"/>
    </row>
    <row r="87" spans="1:12" s="15" customFormat="1">
      <c r="A87" s="321"/>
      <c r="B87" s="311" t="s">
        <v>106</v>
      </c>
      <c r="C87" s="292">
        <v>13675.75</v>
      </c>
      <c r="D87" s="294">
        <v>44.152401279999999</v>
      </c>
      <c r="E87" s="294">
        <v>3.9531088363636364</v>
      </c>
      <c r="F87" s="293">
        <v>48.105510116363632</v>
      </c>
      <c r="G87" s="292">
        <v>0.35175774722676001</v>
      </c>
      <c r="H87" s="437"/>
      <c r="I87" s="437"/>
      <c r="J87" s="437"/>
      <c r="K87" s="437"/>
      <c r="L87" s="437"/>
    </row>
    <row r="88" spans="1:12" s="15" customFormat="1" ht="30">
      <c r="A88" s="321"/>
      <c r="B88" s="311" t="s">
        <v>437</v>
      </c>
      <c r="C88" s="292">
        <v>94.1</v>
      </c>
      <c r="D88" s="294">
        <v>1.8473557</v>
      </c>
      <c r="E88" s="294">
        <v>0.22616720000000001</v>
      </c>
      <c r="F88" s="293">
        <v>2.0735228999999999</v>
      </c>
      <c r="G88" s="292">
        <v>2.2035312433581296</v>
      </c>
      <c r="H88" s="437"/>
      <c r="I88" s="437"/>
      <c r="J88" s="437"/>
      <c r="K88" s="437"/>
      <c r="L88" s="437"/>
    </row>
    <row r="89" spans="1:12" s="15" customFormat="1">
      <c r="A89" s="321"/>
      <c r="B89" s="311" t="s">
        <v>105</v>
      </c>
      <c r="C89" s="292">
        <v>167.92</v>
      </c>
      <c r="D89" s="294">
        <v>0.42355567</v>
      </c>
      <c r="E89" s="294">
        <v>0</v>
      </c>
      <c r="F89" s="293">
        <v>0.42355567</v>
      </c>
      <c r="G89" s="292">
        <v>0.25223658289661749</v>
      </c>
      <c r="H89" s="437"/>
      <c r="I89" s="437"/>
      <c r="J89" s="437"/>
      <c r="K89" s="437"/>
      <c r="L89" s="437"/>
    </row>
    <row r="90" spans="1:12" s="15" customFormat="1">
      <c r="A90" s="321"/>
      <c r="B90" s="311" t="s">
        <v>101</v>
      </c>
      <c r="C90" s="292">
        <v>751.1</v>
      </c>
      <c r="D90" s="294">
        <v>15.702057879999998</v>
      </c>
      <c r="E90" s="294">
        <v>1.3576654100000001</v>
      </c>
      <c r="F90" s="293">
        <v>17.059723289999997</v>
      </c>
      <c r="G90" s="292">
        <v>2.271298534149913</v>
      </c>
      <c r="H90" s="437"/>
      <c r="I90" s="437"/>
      <c r="J90" s="437"/>
      <c r="K90" s="437"/>
      <c r="L90" s="437"/>
    </row>
    <row r="91" spans="1:12" s="15" customFormat="1">
      <c r="A91" s="321"/>
      <c r="B91" s="311" t="s">
        <v>103</v>
      </c>
      <c r="C91" s="292">
        <v>248.12</v>
      </c>
      <c r="D91" s="294">
        <v>0</v>
      </c>
      <c r="E91" s="294">
        <v>0</v>
      </c>
      <c r="F91" s="293">
        <v>0</v>
      </c>
      <c r="G91" s="292">
        <v>0</v>
      </c>
      <c r="H91" s="437"/>
      <c r="I91" s="437"/>
      <c r="J91" s="437"/>
      <c r="K91" s="437"/>
      <c r="L91" s="437"/>
    </row>
    <row r="92" spans="1:12" s="15" customFormat="1">
      <c r="A92" s="321"/>
      <c r="B92" s="311" t="s">
        <v>111</v>
      </c>
      <c r="C92" s="292">
        <v>299.42</v>
      </c>
      <c r="D92" s="294">
        <v>8.0952131600000001</v>
      </c>
      <c r="E92" s="294">
        <v>0.69144142000000008</v>
      </c>
      <c r="F92" s="293">
        <v>8.7866545800000004</v>
      </c>
      <c r="G92" s="292">
        <v>2.9345583394562822</v>
      </c>
      <c r="H92" s="437"/>
      <c r="I92" s="437"/>
      <c r="J92" s="437"/>
      <c r="K92" s="437"/>
      <c r="L92" s="437"/>
    </row>
    <row r="93" spans="1:12" s="15" customFormat="1" ht="30">
      <c r="A93" s="321"/>
      <c r="B93" s="311" t="s">
        <v>112</v>
      </c>
      <c r="C93" s="292">
        <v>1938.62</v>
      </c>
      <c r="D93" s="294">
        <v>38.498788579999996</v>
      </c>
      <c r="E93" s="294">
        <v>3.4222288645454548</v>
      </c>
      <c r="F93" s="293">
        <v>41.921017444545448</v>
      </c>
      <c r="G93" s="292">
        <v>2.1624154008802887</v>
      </c>
      <c r="H93" s="437"/>
      <c r="I93" s="437"/>
      <c r="J93" s="437"/>
      <c r="K93" s="437"/>
      <c r="L93" s="437"/>
    </row>
    <row r="94" spans="1:12" s="15" customFormat="1">
      <c r="A94" s="321"/>
      <c r="B94" s="311" t="s">
        <v>113</v>
      </c>
      <c r="C94" s="292">
        <v>2015.85</v>
      </c>
      <c r="D94" s="294">
        <v>3.5897114999999999</v>
      </c>
      <c r="E94" s="294">
        <v>0</v>
      </c>
      <c r="F94" s="293">
        <v>3.5897114999999999</v>
      </c>
      <c r="G94" s="292">
        <v>0.17807433588808694</v>
      </c>
      <c r="H94" s="437"/>
      <c r="I94" s="437"/>
      <c r="J94" s="437"/>
      <c r="K94" s="437"/>
      <c r="L94" s="437"/>
    </row>
    <row r="95" spans="1:12" s="15" customFormat="1">
      <c r="A95" s="321"/>
      <c r="B95" s="311" t="s">
        <v>114</v>
      </c>
      <c r="C95" s="292">
        <v>1263.29</v>
      </c>
      <c r="D95" s="294">
        <v>7.8006241799999998</v>
      </c>
      <c r="E95" s="294">
        <v>0</v>
      </c>
      <c r="F95" s="293">
        <v>7.8006241799999998</v>
      </c>
      <c r="G95" s="292">
        <v>0.61748483562760725</v>
      </c>
      <c r="H95" s="437"/>
      <c r="I95" s="437"/>
      <c r="J95" s="437"/>
      <c r="K95" s="437"/>
      <c r="L95" s="437"/>
    </row>
    <row r="96" spans="1:12" s="15" customFormat="1" ht="30">
      <c r="A96" s="321"/>
      <c r="B96" s="311" t="s">
        <v>115</v>
      </c>
      <c r="C96" s="292">
        <v>147.91999999999999</v>
      </c>
      <c r="D96" s="294">
        <v>2.1600000000000001E-2</v>
      </c>
      <c r="E96" s="294">
        <v>0</v>
      </c>
      <c r="F96" s="293">
        <v>2.1600000000000001E-2</v>
      </c>
      <c r="G96" s="292">
        <v>1.4602487831260143E-2</v>
      </c>
      <c r="H96" s="437"/>
      <c r="I96" s="437"/>
      <c r="J96" s="437"/>
      <c r="K96" s="437"/>
      <c r="L96" s="437"/>
    </row>
    <row r="97" spans="1:12" s="15" customFormat="1">
      <c r="A97" s="321"/>
      <c r="B97" s="311" t="s">
        <v>116</v>
      </c>
      <c r="C97" s="292">
        <v>217.13</v>
      </c>
      <c r="D97" s="294">
        <v>2.0958901599999997</v>
      </c>
      <c r="E97" s="294">
        <v>0</v>
      </c>
      <c r="F97" s="293">
        <v>2.0958901599999997</v>
      </c>
      <c r="G97" s="292">
        <v>0.96526972781283082</v>
      </c>
      <c r="H97" s="437"/>
      <c r="I97" s="437"/>
      <c r="J97" s="437"/>
      <c r="K97" s="437"/>
      <c r="L97" s="437"/>
    </row>
    <row r="98" spans="1:12" s="15" customFormat="1">
      <c r="A98" s="321"/>
      <c r="B98" s="311" t="s">
        <v>117</v>
      </c>
      <c r="C98" s="292">
        <v>131.99</v>
      </c>
      <c r="D98" s="294">
        <v>0.96064799999999995</v>
      </c>
      <c r="E98" s="294">
        <v>0</v>
      </c>
      <c r="F98" s="293">
        <v>0.96064799999999995</v>
      </c>
      <c r="G98" s="292">
        <v>0.72781877414955665</v>
      </c>
      <c r="H98" s="437"/>
      <c r="I98" s="437"/>
      <c r="J98" s="437"/>
      <c r="K98" s="437"/>
      <c r="L98" s="437"/>
    </row>
    <row r="99" spans="1:12" s="15" customFormat="1">
      <c r="A99" s="321"/>
      <c r="B99" s="311" t="s">
        <v>118</v>
      </c>
      <c r="C99" s="292">
        <v>519.85</v>
      </c>
      <c r="D99" s="294">
        <v>1.97700896</v>
      </c>
      <c r="E99" s="294">
        <v>0</v>
      </c>
      <c r="F99" s="293">
        <v>1.97700896</v>
      </c>
      <c r="G99" s="292">
        <v>0.38030373376935656</v>
      </c>
      <c r="H99" s="437"/>
      <c r="I99" s="437"/>
      <c r="J99" s="437"/>
      <c r="K99" s="437"/>
      <c r="L99" s="437"/>
    </row>
    <row r="100" spans="1:12" s="15" customFormat="1">
      <c r="A100" s="321"/>
      <c r="B100" s="311" t="s">
        <v>119</v>
      </c>
      <c r="C100" s="292">
        <v>471.46</v>
      </c>
      <c r="D100" s="294">
        <v>9.0649878099999999</v>
      </c>
      <c r="E100" s="294">
        <v>0.7726185281818182</v>
      </c>
      <c r="F100" s="293">
        <v>9.8376063381818177</v>
      </c>
      <c r="G100" s="292">
        <v>2.0866258724349507</v>
      </c>
      <c r="H100" s="437"/>
      <c r="I100" s="437"/>
      <c r="J100" s="437"/>
      <c r="K100" s="437"/>
      <c r="L100" s="437"/>
    </row>
    <row r="101" spans="1:12" s="15" customFormat="1" ht="45">
      <c r="A101" s="321"/>
      <c r="B101" s="311" t="s">
        <v>120</v>
      </c>
      <c r="C101" s="292">
        <v>45.56</v>
      </c>
      <c r="D101" s="294">
        <v>1.4804783000000004</v>
      </c>
      <c r="E101" s="294">
        <v>0</v>
      </c>
      <c r="F101" s="293">
        <v>1.4804783000000004</v>
      </c>
      <c r="G101" s="292">
        <v>3.2495133889376651</v>
      </c>
      <c r="H101" s="437"/>
      <c r="I101" s="437"/>
      <c r="J101" s="437"/>
      <c r="K101" s="437"/>
      <c r="L101" s="437"/>
    </row>
    <row r="102" spans="1:12" s="15" customFormat="1">
      <c r="A102" s="321"/>
      <c r="B102" s="311" t="s">
        <v>108</v>
      </c>
      <c r="C102" s="292">
        <v>89.11</v>
      </c>
      <c r="D102" s="294">
        <v>0</v>
      </c>
      <c r="E102" s="294">
        <v>0</v>
      </c>
      <c r="F102" s="293">
        <v>0</v>
      </c>
      <c r="G102" s="292">
        <v>0</v>
      </c>
      <c r="H102" s="437"/>
      <c r="I102" s="437"/>
      <c r="J102" s="437"/>
      <c r="K102" s="437"/>
      <c r="L102" s="437"/>
    </row>
    <row r="103" spans="1:12" s="15" customFormat="1">
      <c r="A103" s="321"/>
      <c r="B103" s="311" t="s">
        <v>123</v>
      </c>
      <c r="C103" s="292">
        <v>107.71</v>
      </c>
      <c r="D103" s="294">
        <v>3.3425363900000002</v>
      </c>
      <c r="E103" s="294"/>
      <c r="F103" s="293">
        <v>3.3425363900000002</v>
      </c>
      <c r="G103" s="292">
        <v>3.1032739671339713</v>
      </c>
      <c r="H103" s="437"/>
      <c r="I103" s="437"/>
      <c r="J103" s="437"/>
      <c r="K103" s="437"/>
      <c r="L103" s="437"/>
    </row>
    <row r="104" spans="1:12" s="15" customFormat="1">
      <c r="A104" s="321"/>
      <c r="B104" s="311" t="s">
        <v>122</v>
      </c>
      <c r="C104" s="292">
        <v>134.69</v>
      </c>
      <c r="D104" s="294">
        <v>3.3759877500000002</v>
      </c>
      <c r="E104" s="294">
        <v>0</v>
      </c>
      <c r="F104" s="293">
        <v>3.3759877500000002</v>
      </c>
      <c r="G104" s="292">
        <v>2.5064873041799691</v>
      </c>
      <c r="H104" s="437"/>
      <c r="I104" s="437"/>
      <c r="J104" s="437"/>
      <c r="K104" s="437"/>
      <c r="L104" s="437"/>
    </row>
    <row r="105" spans="1:12" s="15" customFormat="1">
      <c r="A105" s="321"/>
      <c r="B105" s="311" t="s">
        <v>121</v>
      </c>
      <c r="C105" s="292">
        <v>379.1</v>
      </c>
      <c r="D105" s="294">
        <v>1.6839941</v>
      </c>
      <c r="E105" s="294">
        <v>0</v>
      </c>
      <c r="F105" s="293">
        <v>1.6839941</v>
      </c>
      <c r="G105" s="292">
        <v>0.44420841466631494</v>
      </c>
      <c r="H105" s="437"/>
      <c r="I105" s="437"/>
      <c r="J105" s="437"/>
      <c r="K105" s="437"/>
      <c r="L105" s="437"/>
    </row>
    <row r="106" spans="1:12" s="15" customFormat="1" ht="30">
      <c r="A106" s="321"/>
      <c r="B106" s="311" t="s">
        <v>383</v>
      </c>
      <c r="C106" s="292">
        <v>12.74</v>
      </c>
      <c r="D106" s="294">
        <v>0.41377371999999996</v>
      </c>
      <c r="E106" s="294">
        <v>0</v>
      </c>
      <c r="F106" s="293">
        <v>0.41377371999999996</v>
      </c>
      <c r="G106" s="292">
        <v>3.2478313971742541</v>
      </c>
      <c r="H106" s="437"/>
      <c r="I106" s="437"/>
      <c r="J106" s="437"/>
      <c r="K106" s="437"/>
      <c r="L106" s="437"/>
    </row>
    <row r="107" spans="1:12" s="15" customFormat="1" ht="30">
      <c r="A107" s="321"/>
      <c r="B107" s="311" t="s">
        <v>124</v>
      </c>
      <c r="C107" s="292">
        <v>35.46</v>
      </c>
      <c r="D107" s="294">
        <v>0.59671989000000003</v>
      </c>
      <c r="E107" s="294">
        <v>5.2501808181818183E-2</v>
      </c>
      <c r="F107" s="293">
        <v>0.64922169818181819</v>
      </c>
      <c r="G107" s="292">
        <v>1.830856452853407</v>
      </c>
      <c r="H107" s="437"/>
      <c r="I107" s="437"/>
      <c r="J107" s="437"/>
      <c r="K107" s="437"/>
      <c r="L107" s="437"/>
    </row>
    <row r="108" spans="1:12" s="15" customFormat="1">
      <c r="A108" s="321"/>
      <c r="B108" s="311" t="s">
        <v>125</v>
      </c>
      <c r="C108" s="292">
        <v>771.72</v>
      </c>
      <c r="D108" s="294">
        <v>0</v>
      </c>
      <c r="E108" s="294">
        <v>0</v>
      </c>
      <c r="F108" s="293">
        <v>0</v>
      </c>
      <c r="G108" s="292">
        <v>0</v>
      </c>
      <c r="H108" s="437"/>
      <c r="I108" s="437"/>
      <c r="J108" s="437"/>
      <c r="K108" s="437"/>
      <c r="L108" s="437"/>
    </row>
    <row r="109" spans="1:12" s="15" customFormat="1">
      <c r="A109" s="321"/>
      <c r="B109" s="311" t="s">
        <v>109</v>
      </c>
      <c r="C109" s="292">
        <v>5562.98</v>
      </c>
      <c r="D109" s="294">
        <v>19.305990780000002</v>
      </c>
      <c r="E109" s="294">
        <v>1.7550900709090909</v>
      </c>
      <c r="F109" s="293">
        <v>21.061080850909093</v>
      </c>
      <c r="G109" s="292">
        <v>0.37859350295900929</v>
      </c>
      <c r="H109" s="437"/>
      <c r="I109" s="437"/>
      <c r="J109" s="437"/>
      <c r="K109" s="437"/>
      <c r="L109" s="437"/>
    </row>
    <row r="110" spans="1:12" s="15" customFormat="1">
      <c r="A110" s="321"/>
      <c r="B110" s="311" t="s">
        <v>110</v>
      </c>
      <c r="C110" s="292">
        <v>32412.19</v>
      </c>
      <c r="D110" s="294">
        <v>261.32085999000003</v>
      </c>
      <c r="E110" s="294">
        <v>227.33821035000003</v>
      </c>
      <c r="F110" s="293">
        <v>488.65907034000008</v>
      </c>
      <c r="G110" s="292">
        <v>1.5076397810206594</v>
      </c>
      <c r="H110" s="437"/>
      <c r="I110" s="437"/>
      <c r="J110" s="437"/>
      <c r="K110" s="437"/>
      <c r="L110" s="437"/>
    </row>
    <row r="111" spans="1:12" s="15" customFormat="1" ht="20.100000000000001" customHeight="1">
      <c r="A111" s="320" t="s">
        <v>126</v>
      </c>
      <c r="B111" s="312" t="s">
        <v>127</v>
      </c>
      <c r="C111" s="290">
        <v>29350.479999999996</v>
      </c>
      <c r="D111" s="290">
        <v>682.16335314000025</v>
      </c>
      <c r="E111" s="290">
        <v>296.51967520899984</v>
      </c>
      <c r="F111" s="290">
        <v>978.6830283490001</v>
      </c>
      <c r="G111" s="288">
        <v>3.3344702653891867</v>
      </c>
      <c r="H111" s="437"/>
      <c r="I111" s="437"/>
      <c r="J111" s="437"/>
      <c r="K111" s="437"/>
      <c r="L111" s="437"/>
    </row>
    <row r="112" spans="1:12" s="15" customFormat="1">
      <c r="A112" s="321"/>
      <c r="B112" s="311" t="s">
        <v>128</v>
      </c>
      <c r="C112" s="292">
        <v>6077.74</v>
      </c>
      <c r="D112" s="294">
        <v>88.768197060000006</v>
      </c>
      <c r="E112" s="294">
        <v>71.725993851999831</v>
      </c>
      <c r="F112" s="293">
        <v>160.49419091199985</v>
      </c>
      <c r="G112" s="292">
        <v>2.6406886591397436</v>
      </c>
      <c r="H112" s="437"/>
      <c r="I112" s="437"/>
      <c r="J112" s="437"/>
      <c r="K112" s="437"/>
      <c r="L112" s="437"/>
    </row>
    <row r="113" spans="1:12" s="15" customFormat="1" ht="30">
      <c r="A113" s="321"/>
      <c r="B113" s="311" t="s">
        <v>129</v>
      </c>
      <c r="C113" s="292">
        <v>51.16</v>
      </c>
      <c r="D113" s="294">
        <v>1.51332898</v>
      </c>
      <c r="E113" s="294">
        <v>0.3920449700000001</v>
      </c>
      <c r="F113" s="293">
        <v>1.9053739500000002</v>
      </c>
      <c r="G113" s="292">
        <v>3.7243431391712281</v>
      </c>
      <c r="H113" s="437"/>
      <c r="I113" s="437"/>
      <c r="J113" s="437"/>
      <c r="K113" s="437"/>
      <c r="L113" s="437"/>
    </row>
    <row r="114" spans="1:12" s="15" customFormat="1" ht="30">
      <c r="A114" s="321"/>
      <c r="B114" s="311" t="s">
        <v>132</v>
      </c>
      <c r="C114" s="292">
        <v>93.21</v>
      </c>
      <c r="D114" s="294">
        <v>2.559272260000002</v>
      </c>
      <c r="E114" s="294">
        <v>0.79189262500000102</v>
      </c>
      <c r="F114" s="293">
        <v>3.3511648850000029</v>
      </c>
      <c r="G114" s="292">
        <v>3.5952847173050131</v>
      </c>
      <c r="H114" s="437"/>
      <c r="I114" s="437"/>
      <c r="J114" s="437"/>
      <c r="K114" s="437"/>
      <c r="L114" s="437"/>
    </row>
    <row r="115" spans="1:12" s="15" customFormat="1">
      <c r="A115" s="321"/>
      <c r="B115" s="311" t="s">
        <v>139</v>
      </c>
      <c r="C115" s="292">
        <v>29.29</v>
      </c>
      <c r="D115" s="294">
        <v>0.86330414000000011</v>
      </c>
      <c r="E115" s="294">
        <v>0.12939949000000006</v>
      </c>
      <c r="F115" s="293">
        <v>0.99270363000000017</v>
      </c>
      <c r="G115" s="292">
        <v>3.3892237282348936</v>
      </c>
      <c r="H115" s="437"/>
      <c r="I115" s="437"/>
      <c r="J115" s="437"/>
      <c r="K115" s="437"/>
      <c r="L115" s="437"/>
    </row>
    <row r="116" spans="1:12" s="15" customFormat="1">
      <c r="A116" s="321"/>
      <c r="B116" s="311" t="s">
        <v>130</v>
      </c>
      <c r="C116" s="292">
        <v>67.38</v>
      </c>
      <c r="D116" s="294">
        <v>1.8105349500000016</v>
      </c>
      <c r="E116" s="294">
        <v>0.57350658000000088</v>
      </c>
      <c r="F116" s="293">
        <v>2.3840415300000024</v>
      </c>
      <c r="G116" s="292">
        <v>3.5382035173642064</v>
      </c>
      <c r="H116" s="437"/>
      <c r="I116" s="437"/>
      <c r="J116" s="437"/>
      <c r="K116" s="437"/>
      <c r="L116" s="437"/>
    </row>
    <row r="117" spans="1:12" s="15" customFormat="1" ht="30">
      <c r="A117" s="321"/>
      <c r="B117" s="311" t="s">
        <v>135</v>
      </c>
      <c r="C117" s="292">
        <v>169.88</v>
      </c>
      <c r="D117" s="294">
        <v>4.6006027200000013</v>
      </c>
      <c r="E117" s="294">
        <v>1.510261165</v>
      </c>
      <c r="F117" s="293">
        <v>6.1108638850000014</v>
      </c>
      <c r="G117" s="292">
        <v>3.5971649899929368</v>
      </c>
      <c r="H117" s="437"/>
      <c r="I117" s="437"/>
      <c r="J117" s="437"/>
      <c r="K117" s="437"/>
      <c r="L117" s="437"/>
    </row>
    <row r="118" spans="1:12" s="15" customFormat="1">
      <c r="A118" s="321"/>
      <c r="B118" s="311" t="s">
        <v>136</v>
      </c>
      <c r="C118" s="292">
        <v>20.28</v>
      </c>
      <c r="D118" s="294">
        <v>0.60579867000000021</v>
      </c>
      <c r="E118" s="294">
        <v>0.13260612000000011</v>
      </c>
      <c r="F118" s="293">
        <v>0.73840479000000037</v>
      </c>
      <c r="G118" s="292">
        <v>3.6410492603550311</v>
      </c>
      <c r="H118" s="437"/>
      <c r="I118" s="437"/>
      <c r="J118" s="437"/>
      <c r="K118" s="437"/>
      <c r="L118" s="437"/>
    </row>
    <row r="119" spans="1:12" s="15" customFormat="1" ht="30">
      <c r="A119" s="321"/>
      <c r="B119" s="311" t="s">
        <v>131</v>
      </c>
      <c r="C119" s="292">
        <v>35.36</v>
      </c>
      <c r="D119" s="294">
        <v>1.0196233100000001</v>
      </c>
      <c r="E119" s="294">
        <v>0.26669278000000007</v>
      </c>
      <c r="F119" s="293">
        <v>1.2863160900000001</v>
      </c>
      <c r="G119" s="292">
        <v>3.6377717477375566</v>
      </c>
      <c r="H119" s="437"/>
      <c r="I119" s="437"/>
      <c r="J119" s="437"/>
      <c r="K119" s="437"/>
      <c r="L119" s="437"/>
    </row>
    <row r="120" spans="1:12" s="15" customFormat="1" ht="30">
      <c r="A120" s="321"/>
      <c r="B120" s="311" t="s">
        <v>137</v>
      </c>
      <c r="C120" s="292">
        <v>47.59</v>
      </c>
      <c r="D120" s="294">
        <v>1.2021274400000004</v>
      </c>
      <c r="E120" s="294">
        <v>0.36597034000000023</v>
      </c>
      <c r="F120" s="293">
        <v>1.5680977800000007</v>
      </c>
      <c r="G120" s="292">
        <v>3.2950152973313731</v>
      </c>
      <c r="H120" s="437"/>
      <c r="I120" s="437"/>
      <c r="J120" s="437"/>
      <c r="K120" s="437"/>
      <c r="L120" s="437"/>
    </row>
    <row r="121" spans="1:12" s="15" customFormat="1" ht="30">
      <c r="A121" s="321"/>
      <c r="B121" s="311" t="s">
        <v>138</v>
      </c>
      <c r="C121" s="292">
        <v>698.89</v>
      </c>
      <c r="D121" s="294">
        <v>18.740772890000006</v>
      </c>
      <c r="E121" s="294">
        <v>6.0726438600000012</v>
      </c>
      <c r="F121" s="293">
        <v>24.813416750000009</v>
      </c>
      <c r="G121" s="292">
        <v>3.5504037473708325</v>
      </c>
      <c r="H121" s="437"/>
      <c r="I121" s="437"/>
      <c r="J121" s="437"/>
      <c r="K121" s="437"/>
      <c r="L121" s="437"/>
    </row>
    <row r="122" spans="1:12" s="15" customFormat="1">
      <c r="A122" s="321"/>
      <c r="B122" s="311" t="s">
        <v>141</v>
      </c>
      <c r="C122" s="292">
        <v>547.97</v>
      </c>
      <c r="D122" s="294">
        <v>13.762018910000014</v>
      </c>
      <c r="E122" s="294">
        <v>5.1004963700000072</v>
      </c>
      <c r="F122" s="293">
        <v>18.862515280000022</v>
      </c>
      <c r="G122" s="292">
        <v>3.442253276639236</v>
      </c>
      <c r="H122" s="437"/>
      <c r="I122" s="437"/>
      <c r="J122" s="437"/>
      <c r="K122" s="437"/>
      <c r="L122" s="437"/>
    </row>
    <row r="123" spans="1:12" s="15" customFormat="1">
      <c r="A123" s="321"/>
      <c r="B123" s="311" t="s">
        <v>133</v>
      </c>
      <c r="C123" s="292">
        <v>78.849999999999994</v>
      </c>
      <c r="D123" s="294">
        <v>2.3230397000000003</v>
      </c>
      <c r="E123" s="294">
        <v>0.26675736500000008</v>
      </c>
      <c r="F123" s="293">
        <v>2.5897970650000004</v>
      </c>
      <c r="G123" s="292">
        <v>3.2844604502219412</v>
      </c>
      <c r="H123" s="437"/>
      <c r="I123" s="437"/>
      <c r="J123" s="437"/>
      <c r="K123" s="437"/>
      <c r="L123" s="437"/>
    </row>
    <row r="124" spans="1:12" s="15" customFormat="1">
      <c r="A124" s="321"/>
      <c r="B124" s="311" t="s">
        <v>140</v>
      </c>
      <c r="C124" s="292">
        <v>23.75</v>
      </c>
      <c r="D124" s="294">
        <v>0.76869256000000019</v>
      </c>
      <c r="E124" s="294">
        <v>6.0645924999999927E-2</v>
      </c>
      <c r="F124" s="293">
        <v>0.82933848500000007</v>
      </c>
      <c r="G124" s="292">
        <v>3.4919515157894736</v>
      </c>
      <c r="H124" s="437"/>
      <c r="I124" s="437"/>
      <c r="J124" s="437"/>
      <c r="K124" s="437"/>
      <c r="L124" s="437"/>
    </row>
    <row r="125" spans="1:12" s="15" customFormat="1">
      <c r="A125" s="321"/>
      <c r="B125" s="311" t="s">
        <v>134</v>
      </c>
      <c r="C125" s="292">
        <v>901.14</v>
      </c>
      <c r="D125" s="294">
        <v>23.683083549999981</v>
      </c>
      <c r="E125" s="294">
        <v>8.7612146699999904</v>
      </c>
      <c r="F125" s="293">
        <v>32.444298219999972</v>
      </c>
      <c r="G125" s="292">
        <v>3.6003615664602586</v>
      </c>
      <c r="H125" s="437"/>
      <c r="I125" s="437"/>
      <c r="J125" s="437"/>
      <c r="K125" s="437"/>
      <c r="L125" s="437"/>
    </row>
    <row r="126" spans="1:12" s="15" customFormat="1">
      <c r="A126" s="321"/>
      <c r="B126" s="311" t="s">
        <v>142</v>
      </c>
      <c r="C126" s="292">
        <v>1005.16</v>
      </c>
      <c r="D126" s="294">
        <v>25.16266796</v>
      </c>
      <c r="E126" s="294">
        <v>9.5296149900000007</v>
      </c>
      <c r="F126" s="293">
        <v>34.692282949999999</v>
      </c>
      <c r="G126" s="292">
        <v>3.4514189730988103</v>
      </c>
      <c r="H126" s="437"/>
      <c r="I126" s="437"/>
      <c r="J126" s="437"/>
      <c r="K126" s="437"/>
      <c r="L126" s="437"/>
    </row>
    <row r="127" spans="1:12" s="15" customFormat="1">
      <c r="A127" s="321"/>
      <c r="B127" s="311" t="s">
        <v>144</v>
      </c>
      <c r="C127" s="292">
        <v>748.23</v>
      </c>
      <c r="D127" s="294">
        <v>18.114922849999978</v>
      </c>
      <c r="E127" s="294">
        <v>6.7611700099999865</v>
      </c>
      <c r="F127" s="293">
        <v>24.876092859999964</v>
      </c>
      <c r="G127" s="292">
        <v>3.3246585755716778</v>
      </c>
      <c r="H127" s="437"/>
      <c r="I127" s="437"/>
      <c r="J127" s="437"/>
      <c r="K127" s="437"/>
      <c r="L127" s="437"/>
    </row>
    <row r="128" spans="1:12" s="15" customFormat="1">
      <c r="A128" s="321"/>
      <c r="B128" s="311" t="s">
        <v>146</v>
      </c>
      <c r="C128" s="292">
        <v>870.83</v>
      </c>
      <c r="D128" s="294">
        <v>21.63957294999998</v>
      </c>
      <c r="E128" s="294">
        <v>8.4615895799999894</v>
      </c>
      <c r="F128" s="293">
        <v>30.101162529999968</v>
      </c>
      <c r="G128" s="292">
        <v>3.4566060574394508</v>
      </c>
      <c r="H128" s="437"/>
      <c r="I128" s="437"/>
      <c r="J128" s="437"/>
      <c r="K128" s="437"/>
      <c r="L128" s="437"/>
    </row>
    <row r="129" spans="1:12" s="15" customFormat="1">
      <c r="A129" s="321"/>
      <c r="B129" s="311" t="s">
        <v>147</v>
      </c>
      <c r="C129" s="292">
        <v>2678.38</v>
      </c>
      <c r="D129" s="294">
        <v>66.359848239999977</v>
      </c>
      <c r="E129" s="294">
        <v>26.313546221999985</v>
      </c>
      <c r="F129" s="293">
        <v>92.673394461999962</v>
      </c>
      <c r="G129" s="292">
        <v>3.4600540051075637</v>
      </c>
      <c r="H129" s="437"/>
      <c r="I129" s="437"/>
      <c r="J129" s="437"/>
      <c r="K129" s="437"/>
      <c r="L129" s="437"/>
    </row>
    <row r="130" spans="1:12" s="15" customFormat="1">
      <c r="A130" s="321"/>
      <c r="B130" s="311" t="s">
        <v>148</v>
      </c>
      <c r="C130" s="292">
        <v>1216.4000000000001</v>
      </c>
      <c r="D130" s="294">
        <v>30.168341830000006</v>
      </c>
      <c r="E130" s="294">
        <v>11.862341711000004</v>
      </c>
      <c r="F130" s="293">
        <v>42.030683541000009</v>
      </c>
      <c r="G130" s="292">
        <v>3.4553340628904969</v>
      </c>
      <c r="H130" s="437"/>
      <c r="I130" s="437"/>
      <c r="J130" s="437"/>
      <c r="K130" s="437"/>
      <c r="L130" s="437"/>
    </row>
    <row r="131" spans="1:12" s="15" customFormat="1">
      <c r="A131" s="321"/>
      <c r="B131" s="311" t="s">
        <v>145</v>
      </c>
      <c r="C131" s="292">
        <v>1100.78</v>
      </c>
      <c r="D131" s="294">
        <v>28.275492520000004</v>
      </c>
      <c r="E131" s="294">
        <v>10.466256845000002</v>
      </c>
      <c r="F131" s="293">
        <v>38.741749365000004</v>
      </c>
      <c r="G131" s="292">
        <v>3.5194815826050623</v>
      </c>
      <c r="H131" s="437"/>
      <c r="I131" s="437"/>
      <c r="J131" s="437"/>
      <c r="K131" s="437"/>
      <c r="L131" s="437"/>
    </row>
    <row r="132" spans="1:12" s="15" customFormat="1" ht="30">
      <c r="A132" s="321"/>
      <c r="B132" s="311" t="s">
        <v>152</v>
      </c>
      <c r="C132" s="292">
        <v>302.83999999999997</v>
      </c>
      <c r="D132" s="294">
        <v>7.8525198899999982</v>
      </c>
      <c r="E132" s="294">
        <v>2.8650520899999989</v>
      </c>
      <c r="F132" s="293">
        <v>10.717571979999997</v>
      </c>
      <c r="G132" s="292">
        <v>3.5390212587504943</v>
      </c>
      <c r="H132" s="437"/>
      <c r="I132" s="437"/>
      <c r="J132" s="437"/>
      <c r="K132" s="437"/>
      <c r="L132" s="437"/>
    </row>
    <row r="133" spans="1:12" s="15" customFormat="1">
      <c r="A133" s="321"/>
      <c r="B133" s="311" t="s">
        <v>153</v>
      </c>
      <c r="C133" s="292">
        <v>462.88</v>
      </c>
      <c r="D133" s="294">
        <v>11.905206539999996</v>
      </c>
      <c r="E133" s="294">
        <v>4.4331884999999991</v>
      </c>
      <c r="F133" s="293">
        <v>16.338395039999995</v>
      </c>
      <c r="G133" s="292">
        <v>3.5297258555133069</v>
      </c>
      <c r="H133" s="437"/>
      <c r="I133" s="437"/>
      <c r="J133" s="437"/>
      <c r="K133" s="437"/>
      <c r="L133" s="437"/>
    </row>
    <row r="134" spans="1:12" s="15" customFormat="1" ht="30">
      <c r="A134" s="321"/>
      <c r="B134" s="311" t="s">
        <v>151</v>
      </c>
      <c r="C134" s="292">
        <v>657.19</v>
      </c>
      <c r="D134" s="294">
        <v>16.74749143</v>
      </c>
      <c r="E134" s="294">
        <v>6.4207437900000004</v>
      </c>
      <c r="F134" s="293">
        <v>23.16823522</v>
      </c>
      <c r="G134" s="292">
        <v>3.5253481063315024</v>
      </c>
      <c r="H134" s="437"/>
      <c r="I134" s="437"/>
      <c r="J134" s="437"/>
      <c r="K134" s="437"/>
      <c r="L134" s="437"/>
    </row>
    <row r="135" spans="1:12" s="15" customFormat="1">
      <c r="A135" s="321"/>
      <c r="B135" s="311" t="s">
        <v>150</v>
      </c>
      <c r="C135" s="292">
        <v>426.59</v>
      </c>
      <c r="D135" s="294">
        <v>10.855426789999999</v>
      </c>
      <c r="E135" s="294">
        <v>4.0077396599999977</v>
      </c>
      <c r="F135" s="293">
        <v>14.863166449999998</v>
      </c>
      <c r="G135" s="292">
        <v>3.48418070043836</v>
      </c>
      <c r="H135" s="437"/>
      <c r="I135" s="437"/>
      <c r="J135" s="437"/>
      <c r="K135" s="437"/>
      <c r="L135" s="437"/>
    </row>
    <row r="136" spans="1:12" s="15" customFormat="1">
      <c r="A136" s="321"/>
      <c r="B136" s="311" t="s">
        <v>149</v>
      </c>
      <c r="C136" s="292">
        <v>608.94000000000005</v>
      </c>
      <c r="D136" s="294">
        <v>15.273719600000002</v>
      </c>
      <c r="E136" s="294">
        <v>5.7915362149999998</v>
      </c>
      <c r="F136" s="293">
        <v>21.065255815</v>
      </c>
      <c r="G136" s="292">
        <v>3.4593319235064208</v>
      </c>
      <c r="H136" s="437"/>
      <c r="I136" s="437"/>
      <c r="J136" s="437"/>
      <c r="K136" s="437"/>
      <c r="L136" s="437"/>
    </row>
    <row r="137" spans="1:12" s="15" customFormat="1">
      <c r="A137" s="321"/>
      <c r="B137" s="311" t="s">
        <v>398</v>
      </c>
      <c r="C137" s="292">
        <v>391.66</v>
      </c>
      <c r="D137" s="294">
        <v>14.111279820000004</v>
      </c>
      <c r="E137" s="294">
        <v>10.736635976000002</v>
      </c>
      <c r="F137" s="293">
        <v>24.847915796000006</v>
      </c>
      <c r="G137" s="292">
        <v>6.3442567012204476</v>
      </c>
      <c r="H137" s="437"/>
      <c r="I137" s="437"/>
      <c r="J137" s="437"/>
      <c r="K137" s="437"/>
      <c r="L137" s="437"/>
    </row>
    <row r="138" spans="1:12" s="15" customFormat="1">
      <c r="A138" s="321"/>
      <c r="B138" s="311" t="s">
        <v>154</v>
      </c>
      <c r="C138" s="292">
        <v>817.23</v>
      </c>
      <c r="D138" s="294">
        <v>20.744390750000001</v>
      </c>
      <c r="E138" s="294">
        <v>7.806172512999999</v>
      </c>
      <c r="F138" s="293">
        <v>28.550563263000001</v>
      </c>
      <c r="G138" s="292">
        <v>3.4935774828383686</v>
      </c>
      <c r="H138" s="437"/>
      <c r="I138" s="437"/>
      <c r="J138" s="437"/>
      <c r="K138" s="437"/>
      <c r="L138" s="437"/>
    </row>
    <row r="139" spans="1:12" s="15" customFormat="1">
      <c r="A139" s="321"/>
      <c r="B139" s="311" t="s">
        <v>155</v>
      </c>
      <c r="C139" s="292">
        <v>909.01</v>
      </c>
      <c r="D139" s="294">
        <v>22.470332850000013</v>
      </c>
      <c r="E139" s="294">
        <v>8.7539672860000053</v>
      </c>
      <c r="F139" s="293">
        <v>31.224300136000018</v>
      </c>
      <c r="G139" s="292">
        <v>3.4349787280668003</v>
      </c>
      <c r="H139" s="437"/>
      <c r="I139" s="437"/>
      <c r="J139" s="437"/>
      <c r="K139" s="437"/>
      <c r="L139" s="437"/>
    </row>
    <row r="140" spans="1:12" s="15" customFormat="1" ht="30">
      <c r="A140" s="321"/>
      <c r="B140" s="311" t="s">
        <v>158</v>
      </c>
      <c r="C140" s="292">
        <v>1211.43</v>
      </c>
      <c r="D140" s="294">
        <v>30.061778329999989</v>
      </c>
      <c r="E140" s="294">
        <v>11.853066646999995</v>
      </c>
      <c r="F140" s="293">
        <v>41.914844976999987</v>
      </c>
      <c r="G140" s="292">
        <v>3.459947745804544</v>
      </c>
      <c r="H140" s="437"/>
      <c r="I140" s="437"/>
      <c r="J140" s="437"/>
      <c r="K140" s="437"/>
      <c r="L140" s="437"/>
    </row>
    <row r="141" spans="1:12" s="15" customFormat="1" ht="30">
      <c r="A141" s="321"/>
      <c r="B141" s="311" t="s">
        <v>156</v>
      </c>
      <c r="C141" s="292">
        <v>940.6</v>
      </c>
      <c r="D141" s="294">
        <v>23.307522220000017</v>
      </c>
      <c r="E141" s="294">
        <v>8.8210017060000094</v>
      </c>
      <c r="F141" s="293">
        <v>32.128523926000028</v>
      </c>
      <c r="G141" s="292">
        <v>3.4157478126727647</v>
      </c>
      <c r="H141" s="437"/>
      <c r="I141" s="437"/>
      <c r="J141" s="437"/>
      <c r="K141" s="437"/>
      <c r="L141" s="437"/>
    </row>
    <row r="142" spans="1:12" s="15" customFormat="1">
      <c r="A142" s="321"/>
      <c r="B142" s="311" t="s">
        <v>157</v>
      </c>
      <c r="C142" s="292">
        <v>35.270000000000003</v>
      </c>
      <c r="D142" s="294">
        <v>0.97575053000000012</v>
      </c>
      <c r="E142" s="294">
        <v>0.24831444000000011</v>
      </c>
      <c r="F142" s="293">
        <v>1.2240649700000001</v>
      </c>
      <c r="G142" s="292">
        <v>3.4705556280124754</v>
      </c>
      <c r="H142" s="437"/>
      <c r="I142" s="437"/>
      <c r="J142" s="437"/>
      <c r="K142" s="437"/>
      <c r="L142" s="437"/>
    </row>
    <row r="143" spans="1:12" s="15" customFormat="1">
      <c r="A143" s="321"/>
      <c r="B143" s="311" t="s">
        <v>159</v>
      </c>
      <c r="C143" s="292">
        <v>121.45</v>
      </c>
      <c r="D143" s="294">
        <v>3.2885315200000012</v>
      </c>
      <c r="E143" s="294">
        <v>0.98337532500000069</v>
      </c>
      <c r="F143" s="293">
        <v>4.271906845000002</v>
      </c>
      <c r="G143" s="292">
        <v>3.5174202099629492</v>
      </c>
      <c r="H143" s="437"/>
      <c r="I143" s="437"/>
      <c r="J143" s="437"/>
      <c r="K143" s="437"/>
      <c r="L143" s="437"/>
    </row>
    <row r="144" spans="1:12" s="15" customFormat="1" ht="30">
      <c r="A144" s="321"/>
      <c r="B144" s="311" t="s">
        <v>160</v>
      </c>
      <c r="C144" s="292">
        <v>603.70000000000005</v>
      </c>
      <c r="D144" s="294">
        <v>14.875546290000004</v>
      </c>
      <c r="E144" s="294">
        <v>5.6903588720000027</v>
      </c>
      <c r="F144" s="293">
        <v>20.565905162000007</v>
      </c>
      <c r="G144" s="292">
        <v>3.4066432270995541</v>
      </c>
      <c r="H144" s="437"/>
      <c r="I144" s="437"/>
      <c r="J144" s="437"/>
      <c r="K144" s="437"/>
      <c r="L144" s="437"/>
    </row>
    <row r="145" spans="1:12" s="15" customFormat="1">
      <c r="A145" s="321"/>
      <c r="B145" s="311" t="s">
        <v>161</v>
      </c>
      <c r="C145" s="292">
        <v>1143.5999999999999</v>
      </c>
      <c r="D145" s="294">
        <v>28.007389640000003</v>
      </c>
      <c r="E145" s="294">
        <v>11.112915494999999</v>
      </c>
      <c r="F145" s="293">
        <v>39.120305135000002</v>
      </c>
      <c r="G145" s="292">
        <v>3.42080317724729</v>
      </c>
      <c r="H145" s="437"/>
      <c r="I145" s="437"/>
      <c r="J145" s="437"/>
      <c r="K145" s="437"/>
      <c r="L145" s="437"/>
    </row>
    <row r="146" spans="1:12" s="15" customFormat="1" ht="30">
      <c r="A146" s="321"/>
      <c r="B146" s="311" t="s">
        <v>162</v>
      </c>
      <c r="C146" s="292">
        <v>728.44</v>
      </c>
      <c r="D146" s="294">
        <v>17.961175890000003</v>
      </c>
      <c r="E146" s="294">
        <v>7.1097628500000027</v>
      </c>
      <c r="F146" s="293">
        <v>25.070938740000006</v>
      </c>
      <c r="G146" s="292">
        <v>3.4417300999395972</v>
      </c>
      <c r="H146" s="437"/>
      <c r="I146" s="437"/>
      <c r="J146" s="437"/>
      <c r="K146" s="437"/>
      <c r="L146" s="437"/>
    </row>
    <row r="147" spans="1:12" s="15" customFormat="1" ht="30">
      <c r="A147" s="321"/>
      <c r="B147" s="311" t="s">
        <v>143</v>
      </c>
      <c r="C147" s="292">
        <v>316.55</v>
      </c>
      <c r="D147" s="294">
        <v>7.7556584100000023</v>
      </c>
      <c r="E147" s="294">
        <v>2.9978757860000007</v>
      </c>
      <c r="F147" s="293">
        <v>10.753534196000004</v>
      </c>
      <c r="G147" s="292">
        <v>3.3971044688042977</v>
      </c>
      <c r="H147" s="437"/>
      <c r="I147" s="437"/>
      <c r="J147" s="437"/>
      <c r="K147" s="437"/>
      <c r="L147" s="437"/>
    </row>
    <row r="148" spans="1:12" s="15" customFormat="1" ht="30">
      <c r="A148" s="321"/>
      <c r="B148" s="311" t="s">
        <v>163</v>
      </c>
      <c r="C148" s="292">
        <v>1188.71</v>
      </c>
      <c r="D148" s="294">
        <v>30.683444370000029</v>
      </c>
      <c r="E148" s="294">
        <v>11.289775645000011</v>
      </c>
      <c r="F148" s="293">
        <v>41.973220015000038</v>
      </c>
      <c r="G148" s="292">
        <v>3.5309890566244109</v>
      </c>
      <c r="H148" s="437"/>
      <c r="I148" s="437"/>
      <c r="J148" s="437"/>
      <c r="K148" s="437"/>
      <c r="L148" s="437"/>
    </row>
    <row r="149" spans="1:12" s="15" customFormat="1">
      <c r="A149" s="321"/>
      <c r="B149" s="311" t="s">
        <v>164</v>
      </c>
      <c r="C149" s="292">
        <v>384.74</v>
      </c>
      <c r="D149" s="294">
        <v>9.8175810100000067</v>
      </c>
      <c r="E149" s="294">
        <v>3.2264397750000033</v>
      </c>
      <c r="F149" s="293">
        <v>13.04402078500001</v>
      </c>
      <c r="G149" s="292">
        <v>3.3903469316941335</v>
      </c>
      <c r="H149" s="437"/>
      <c r="I149" s="437"/>
      <c r="J149" s="437"/>
      <c r="K149" s="437"/>
      <c r="L149" s="437"/>
    </row>
    <row r="150" spans="1:12" s="15" customFormat="1" ht="30">
      <c r="A150" s="321"/>
      <c r="B150" s="311" t="s">
        <v>165</v>
      </c>
      <c r="C150" s="292">
        <v>1637.38</v>
      </c>
      <c r="D150" s="294">
        <v>43.527363770000022</v>
      </c>
      <c r="E150" s="294">
        <v>12.827107168000014</v>
      </c>
      <c r="F150" s="293">
        <v>56.354470938000034</v>
      </c>
      <c r="G150" s="292">
        <v>3.4417466280277047</v>
      </c>
      <c r="H150" s="437"/>
      <c r="I150" s="437"/>
      <c r="J150" s="437"/>
      <c r="K150" s="437"/>
      <c r="L150" s="437"/>
    </row>
    <row r="151" spans="1:12" s="15" customFormat="1" ht="20.100000000000001" customHeight="1">
      <c r="A151" s="320">
        <v>13</v>
      </c>
      <c r="B151" s="312" t="s">
        <v>166</v>
      </c>
      <c r="C151" s="290">
        <v>25376.489999999998</v>
      </c>
      <c r="D151" s="290">
        <v>762.98</v>
      </c>
      <c r="E151" s="290">
        <v>0</v>
      </c>
      <c r="F151" s="290">
        <v>762.98</v>
      </c>
      <c r="G151" s="288">
        <v>3.0066411863894498</v>
      </c>
      <c r="H151" s="437"/>
      <c r="I151" s="437"/>
      <c r="J151" s="437"/>
      <c r="K151" s="437"/>
      <c r="L151" s="437"/>
    </row>
    <row r="152" spans="1:12" s="15" customFormat="1">
      <c r="A152" s="321"/>
      <c r="B152" s="311" t="s">
        <v>167</v>
      </c>
      <c r="C152" s="292">
        <v>25283.42</v>
      </c>
      <c r="D152" s="294">
        <v>760.5</v>
      </c>
      <c r="E152" s="294"/>
      <c r="F152" s="293">
        <v>760.5</v>
      </c>
      <c r="G152" s="292">
        <v>3.0079000388396828</v>
      </c>
      <c r="H152" s="437"/>
      <c r="I152" s="437"/>
      <c r="J152" s="437"/>
      <c r="K152" s="437"/>
      <c r="L152" s="437"/>
    </row>
    <row r="153" spans="1:12" s="15" customFormat="1" ht="30">
      <c r="A153" s="322"/>
      <c r="B153" s="311" t="s">
        <v>86</v>
      </c>
      <c r="C153" s="292">
        <v>11.93</v>
      </c>
      <c r="D153" s="295">
        <v>0.33</v>
      </c>
      <c r="E153" s="295"/>
      <c r="F153" s="293">
        <v>0.33</v>
      </c>
      <c r="G153" s="292">
        <v>2.7661357921207044</v>
      </c>
      <c r="H153" s="437"/>
      <c r="I153" s="437"/>
      <c r="J153" s="437"/>
      <c r="K153" s="437"/>
      <c r="L153" s="437"/>
    </row>
    <row r="154" spans="1:12" s="15" customFormat="1" ht="30">
      <c r="A154" s="322"/>
      <c r="B154" s="311" t="s">
        <v>89</v>
      </c>
      <c r="C154" s="292">
        <v>81.14</v>
      </c>
      <c r="D154" s="295">
        <v>2.15</v>
      </c>
      <c r="E154" s="295">
        <v>0</v>
      </c>
      <c r="F154" s="293">
        <v>2.15</v>
      </c>
      <c r="G154" s="292">
        <v>2.6497411880700024</v>
      </c>
      <c r="H154" s="437"/>
      <c r="I154" s="437"/>
      <c r="J154" s="437"/>
      <c r="K154" s="437"/>
      <c r="L154" s="437"/>
    </row>
    <row r="155" spans="1:12" s="15" customFormat="1" ht="20.100000000000001" customHeight="1">
      <c r="A155" s="320">
        <v>14</v>
      </c>
      <c r="B155" s="312" t="s">
        <v>168</v>
      </c>
      <c r="C155" s="290">
        <v>2062.7600000000002</v>
      </c>
      <c r="D155" s="290">
        <v>69.579240310000003</v>
      </c>
      <c r="E155" s="290">
        <v>0.25364038</v>
      </c>
      <c r="F155" s="290">
        <v>69.832880689999996</v>
      </c>
      <c r="G155" s="288">
        <v>3.3854098726948356</v>
      </c>
      <c r="H155" s="437"/>
      <c r="I155" s="437"/>
      <c r="J155" s="437"/>
      <c r="K155" s="437"/>
      <c r="L155" s="437"/>
    </row>
    <row r="156" spans="1:12" s="15" customFormat="1">
      <c r="A156" s="321"/>
      <c r="B156" s="311" t="s">
        <v>169</v>
      </c>
      <c r="C156" s="292">
        <v>1719.63</v>
      </c>
      <c r="D156" s="294">
        <v>58.714867030000001</v>
      </c>
      <c r="E156" s="294">
        <v>0.16699533999999999</v>
      </c>
      <c r="F156" s="293">
        <v>58.88186237</v>
      </c>
      <c r="G156" s="292">
        <v>3.4241006710745912</v>
      </c>
      <c r="H156" s="437"/>
      <c r="I156" s="437"/>
      <c r="J156" s="437"/>
      <c r="K156" s="437"/>
      <c r="L156" s="437"/>
    </row>
    <row r="157" spans="1:12" s="15" customFormat="1">
      <c r="A157" s="321"/>
      <c r="B157" s="311" t="s">
        <v>170</v>
      </c>
      <c r="C157" s="292">
        <v>159.97</v>
      </c>
      <c r="D157" s="294">
        <v>5.7107947999999995</v>
      </c>
      <c r="E157" s="294">
        <v>8.6645039999999993E-2</v>
      </c>
      <c r="F157" s="293">
        <v>5.7974398399999991</v>
      </c>
      <c r="G157" s="292">
        <v>3.6240794148902911</v>
      </c>
      <c r="H157" s="437"/>
      <c r="I157" s="437"/>
      <c r="J157" s="437"/>
      <c r="K157" s="437"/>
      <c r="L157" s="437"/>
    </row>
    <row r="158" spans="1:12" s="15" customFormat="1">
      <c r="A158" s="321"/>
      <c r="B158" s="311" t="s">
        <v>428</v>
      </c>
      <c r="C158" s="292">
        <v>152.33000000000001</v>
      </c>
      <c r="D158" s="294">
        <v>4.1200098700000005</v>
      </c>
      <c r="E158" s="294"/>
      <c r="F158" s="293">
        <v>4.1200098700000005</v>
      </c>
      <c r="G158" s="292">
        <v>2.704660848158603</v>
      </c>
      <c r="H158" s="437"/>
      <c r="I158" s="437"/>
      <c r="J158" s="437"/>
      <c r="K158" s="437"/>
      <c r="L158" s="437"/>
    </row>
    <row r="159" spans="1:12" s="15" customFormat="1">
      <c r="A159" s="321"/>
      <c r="B159" s="311" t="s">
        <v>171</v>
      </c>
      <c r="C159" s="292">
        <v>30.83</v>
      </c>
      <c r="D159" s="294">
        <v>1.0335686099999999</v>
      </c>
      <c r="E159" s="294"/>
      <c r="F159" s="293">
        <v>1.0335686099999999</v>
      </c>
      <c r="G159" s="292">
        <v>3.3524768407395391</v>
      </c>
      <c r="H159" s="437"/>
      <c r="I159" s="437"/>
      <c r="J159" s="437"/>
      <c r="K159" s="437"/>
      <c r="L159" s="437"/>
    </row>
    <row r="160" spans="1:12" s="15" customFormat="1" ht="20.100000000000001" customHeight="1">
      <c r="A160" s="320">
        <v>15</v>
      </c>
      <c r="B160" s="312" t="s">
        <v>172</v>
      </c>
      <c r="C160" s="290">
        <v>1901.0699999999997</v>
      </c>
      <c r="D160" s="290">
        <v>69.478924960000001</v>
      </c>
      <c r="E160" s="290">
        <v>0</v>
      </c>
      <c r="F160" s="290">
        <v>69.478924960000001</v>
      </c>
      <c r="G160" s="288">
        <v>3.6547273356583405</v>
      </c>
      <c r="H160" s="437"/>
      <c r="I160" s="437"/>
      <c r="J160" s="437"/>
      <c r="K160" s="437"/>
      <c r="L160" s="437"/>
    </row>
    <row r="161" spans="1:12" s="15" customFormat="1">
      <c r="A161" s="321"/>
      <c r="B161" s="311" t="s">
        <v>173</v>
      </c>
      <c r="C161" s="292">
        <v>618.9</v>
      </c>
      <c r="D161" s="294">
        <v>23.304860079999997</v>
      </c>
      <c r="E161" s="294"/>
      <c r="F161" s="293">
        <v>23.304860079999997</v>
      </c>
      <c r="G161" s="292">
        <v>3.7655291775731135</v>
      </c>
      <c r="H161" s="437"/>
      <c r="I161" s="437"/>
      <c r="J161" s="437"/>
      <c r="K161" s="437"/>
      <c r="L161" s="437"/>
    </row>
    <row r="162" spans="1:12" s="15" customFormat="1">
      <c r="A162" s="321"/>
      <c r="B162" s="311" t="s">
        <v>174</v>
      </c>
      <c r="C162" s="292">
        <v>383.9</v>
      </c>
      <c r="D162" s="294">
        <v>14.662660019999999</v>
      </c>
      <c r="E162" s="294"/>
      <c r="F162" s="293">
        <v>14.662660019999999</v>
      </c>
      <c r="G162" s="292">
        <v>3.8193956811669705</v>
      </c>
      <c r="H162" s="437"/>
      <c r="I162" s="437"/>
      <c r="J162" s="437"/>
      <c r="K162" s="437"/>
      <c r="L162" s="437"/>
    </row>
    <row r="163" spans="1:12" s="15" customFormat="1">
      <c r="A163" s="321"/>
      <c r="B163" s="311" t="s">
        <v>175</v>
      </c>
      <c r="C163" s="292">
        <v>47.51</v>
      </c>
      <c r="D163" s="294">
        <v>1.1936260300000001</v>
      </c>
      <c r="E163" s="294"/>
      <c r="F163" s="293">
        <v>1.1936260300000001</v>
      </c>
      <c r="G163" s="292">
        <v>2.5123679856872241</v>
      </c>
      <c r="H163" s="437"/>
      <c r="I163" s="437"/>
      <c r="J163" s="437"/>
      <c r="K163" s="437"/>
      <c r="L163" s="437"/>
    </row>
    <row r="164" spans="1:12" s="15" customFormat="1">
      <c r="A164" s="321"/>
      <c r="B164" s="311" t="s">
        <v>176</v>
      </c>
      <c r="C164" s="292">
        <v>193.89</v>
      </c>
      <c r="D164" s="294">
        <v>4.2803811399999994</v>
      </c>
      <c r="E164" s="294"/>
      <c r="F164" s="293">
        <v>4.2803811399999994</v>
      </c>
      <c r="G164" s="292">
        <v>2.2076337820413636</v>
      </c>
      <c r="H164" s="437"/>
      <c r="I164" s="437"/>
      <c r="J164" s="437"/>
      <c r="K164" s="437"/>
      <c r="L164" s="437"/>
    </row>
    <row r="165" spans="1:12" s="15" customFormat="1">
      <c r="A165" s="321"/>
      <c r="B165" s="311" t="s">
        <v>177</v>
      </c>
      <c r="C165" s="292">
        <v>656.87</v>
      </c>
      <c r="D165" s="294">
        <v>26.037397690000002</v>
      </c>
      <c r="E165" s="294"/>
      <c r="F165" s="293">
        <v>26.037397690000002</v>
      </c>
      <c r="G165" s="292">
        <v>3.9638585549652139</v>
      </c>
      <c r="H165" s="437"/>
      <c r="I165" s="437"/>
      <c r="J165" s="437"/>
      <c r="K165" s="437"/>
      <c r="L165" s="437"/>
    </row>
    <row r="166" spans="1:12" s="15" customFormat="1" ht="20.100000000000001" customHeight="1">
      <c r="A166" s="320">
        <v>16</v>
      </c>
      <c r="B166" s="312" t="s">
        <v>178</v>
      </c>
      <c r="C166" s="290">
        <v>7846.4500000000007</v>
      </c>
      <c r="D166" s="290">
        <v>261.96711856999997</v>
      </c>
      <c r="E166" s="290">
        <v>3.3837472727272725E-3</v>
      </c>
      <c r="F166" s="290">
        <v>261.97050231727269</v>
      </c>
      <c r="G166" s="288">
        <v>3.33871371533971</v>
      </c>
      <c r="H166" s="437"/>
      <c r="I166" s="437"/>
      <c r="J166" s="437"/>
      <c r="K166" s="437"/>
      <c r="L166" s="437"/>
    </row>
    <row r="167" spans="1:12" s="15" customFormat="1">
      <c r="A167" s="321"/>
      <c r="B167" s="311" t="s">
        <v>179</v>
      </c>
      <c r="C167" s="292">
        <v>1289.96</v>
      </c>
      <c r="D167" s="294">
        <v>45.907064650000009</v>
      </c>
      <c r="E167" s="294">
        <v>3.3837472727272725E-3</v>
      </c>
      <c r="F167" s="293">
        <v>45.910448397272738</v>
      </c>
      <c r="G167" s="292">
        <v>3.5590598466055337</v>
      </c>
      <c r="H167" s="437"/>
      <c r="I167" s="437"/>
      <c r="J167" s="437"/>
      <c r="K167" s="437"/>
      <c r="L167" s="437"/>
    </row>
    <row r="168" spans="1:12" s="15" customFormat="1" ht="45">
      <c r="A168" s="321"/>
      <c r="B168" s="311" t="s">
        <v>438</v>
      </c>
      <c r="C168" s="292">
        <v>244.8</v>
      </c>
      <c r="D168" s="294">
        <v>7.2778552899999998</v>
      </c>
      <c r="E168" s="294">
        <v>0</v>
      </c>
      <c r="F168" s="293">
        <v>7.2778552899999998</v>
      </c>
      <c r="G168" s="292">
        <v>2.9729801021241826</v>
      </c>
      <c r="H168" s="437"/>
      <c r="I168" s="437"/>
      <c r="J168" s="437"/>
      <c r="K168" s="437"/>
      <c r="L168" s="437"/>
    </row>
    <row r="169" spans="1:12" s="15" customFormat="1">
      <c r="A169" s="321"/>
      <c r="B169" s="311" t="s">
        <v>180</v>
      </c>
      <c r="C169" s="292">
        <v>3986.31</v>
      </c>
      <c r="D169" s="294">
        <v>133.93005029999998</v>
      </c>
      <c r="E169" s="294">
        <v>0</v>
      </c>
      <c r="F169" s="293">
        <v>133.93005029999998</v>
      </c>
      <c r="G169" s="292">
        <v>3.359750001881439</v>
      </c>
      <c r="H169" s="437"/>
      <c r="I169" s="437"/>
      <c r="J169" s="437"/>
      <c r="K169" s="437"/>
      <c r="L169" s="437"/>
    </row>
    <row r="170" spans="1:12" s="15" customFormat="1">
      <c r="A170" s="321"/>
      <c r="B170" s="311" t="s">
        <v>181</v>
      </c>
      <c r="C170" s="292">
        <v>565.41</v>
      </c>
      <c r="D170" s="294">
        <v>22.694551829999998</v>
      </c>
      <c r="E170" s="294">
        <v>0</v>
      </c>
      <c r="F170" s="293">
        <v>22.694551829999998</v>
      </c>
      <c r="G170" s="292">
        <v>4.0138221520666422</v>
      </c>
      <c r="H170" s="437"/>
      <c r="I170" s="437"/>
      <c r="J170" s="437"/>
      <c r="K170" s="437"/>
      <c r="L170" s="437"/>
    </row>
    <row r="171" spans="1:12" s="15" customFormat="1">
      <c r="A171" s="321"/>
      <c r="B171" s="311" t="s">
        <v>182</v>
      </c>
      <c r="C171" s="292">
        <v>408.38</v>
      </c>
      <c r="D171" s="294">
        <v>13.69713059</v>
      </c>
      <c r="E171" s="294">
        <v>0</v>
      </c>
      <c r="F171" s="293">
        <v>13.69713059</v>
      </c>
      <c r="G171" s="292">
        <v>3.354016012047603</v>
      </c>
      <c r="H171" s="437"/>
      <c r="I171" s="437"/>
      <c r="J171" s="437"/>
      <c r="K171" s="437"/>
      <c r="L171" s="437"/>
    </row>
    <row r="172" spans="1:12" s="15" customFormat="1">
      <c r="A172" s="321"/>
      <c r="B172" s="311" t="s">
        <v>183</v>
      </c>
      <c r="C172" s="292">
        <v>1047.6500000000001</v>
      </c>
      <c r="D172" s="294">
        <v>28.464495560000003</v>
      </c>
      <c r="E172" s="294">
        <v>0</v>
      </c>
      <c r="F172" s="293">
        <v>28.464495560000003</v>
      </c>
      <c r="G172" s="292">
        <v>2.7169852107096837</v>
      </c>
      <c r="H172" s="437"/>
      <c r="I172" s="437"/>
      <c r="J172" s="437"/>
      <c r="K172" s="437"/>
      <c r="L172" s="437"/>
    </row>
    <row r="173" spans="1:12" s="15" customFormat="1">
      <c r="A173" s="321"/>
      <c r="B173" s="311" t="s">
        <v>184</v>
      </c>
      <c r="C173" s="292">
        <v>187.85</v>
      </c>
      <c r="D173" s="294">
        <v>5.5636787099999987</v>
      </c>
      <c r="E173" s="294">
        <v>0</v>
      </c>
      <c r="F173" s="293">
        <v>5.5636787099999987</v>
      </c>
      <c r="G173" s="292">
        <v>2.9617666808623895</v>
      </c>
      <c r="H173" s="437"/>
      <c r="I173" s="437"/>
      <c r="J173" s="437"/>
      <c r="K173" s="437"/>
      <c r="L173" s="437"/>
    </row>
    <row r="174" spans="1:12" s="15" customFormat="1">
      <c r="A174" s="321"/>
      <c r="B174" s="311" t="s">
        <v>185</v>
      </c>
      <c r="C174" s="292">
        <v>116.09</v>
      </c>
      <c r="D174" s="294">
        <v>4.4322916399999999</v>
      </c>
      <c r="E174" s="294">
        <v>0</v>
      </c>
      <c r="F174" s="293">
        <v>4.4322916399999999</v>
      </c>
      <c r="G174" s="292">
        <v>3.8179788440003444</v>
      </c>
      <c r="H174" s="437"/>
      <c r="I174" s="437"/>
      <c r="J174" s="437"/>
      <c r="K174" s="437"/>
      <c r="L174" s="437"/>
    </row>
    <row r="175" spans="1:12" s="15" customFormat="1" ht="20.100000000000001" customHeight="1">
      <c r="A175" s="320">
        <v>18</v>
      </c>
      <c r="B175" s="312" t="s">
        <v>186</v>
      </c>
      <c r="C175" s="290">
        <v>1488.36</v>
      </c>
      <c r="D175" s="290">
        <v>25.18136801</v>
      </c>
      <c r="E175" s="290">
        <v>2.4270185200000003</v>
      </c>
      <c r="F175" s="290">
        <v>27.608386530000001</v>
      </c>
      <c r="G175" s="288">
        <v>1.8549535414818998</v>
      </c>
      <c r="H175" s="437"/>
      <c r="I175" s="437"/>
      <c r="J175" s="437"/>
      <c r="K175" s="437"/>
      <c r="L175" s="437"/>
    </row>
    <row r="176" spans="1:12" s="15" customFormat="1">
      <c r="A176" s="321"/>
      <c r="B176" s="311" t="s">
        <v>187</v>
      </c>
      <c r="C176" s="292">
        <v>455.55</v>
      </c>
      <c r="D176" s="294">
        <v>14.379698869999999</v>
      </c>
      <c r="E176" s="294">
        <v>0</v>
      </c>
      <c r="F176" s="293">
        <v>14.379698869999999</v>
      </c>
      <c r="G176" s="292">
        <v>3.1565577587531548</v>
      </c>
      <c r="H176" s="437"/>
      <c r="I176" s="437"/>
      <c r="J176" s="437"/>
      <c r="K176" s="437"/>
      <c r="L176" s="437"/>
    </row>
    <row r="177" spans="1:12" s="15" customFormat="1" ht="30">
      <c r="A177" s="321"/>
      <c r="B177" s="311" t="s">
        <v>188</v>
      </c>
      <c r="C177" s="292">
        <v>80.28</v>
      </c>
      <c r="D177" s="294">
        <v>0.3679326</v>
      </c>
      <c r="E177" s="294">
        <v>0</v>
      </c>
      <c r="F177" s="293">
        <v>0.3679326</v>
      </c>
      <c r="G177" s="292">
        <v>0.45831165919282513</v>
      </c>
      <c r="H177" s="437"/>
      <c r="I177" s="437"/>
      <c r="J177" s="437"/>
      <c r="K177" s="437"/>
      <c r="L177" s="437"/>
    </row>
    <row r="178" spans="1:12" s="15" customFormat="1">
      <c r="A178" s="321"/>
      <c r="B178" s="311" t="s">
        <v>189</v>
      </c>
      <c r="C178" s="292">
        <v>59.28</v>
      </c>
      <c r="D178" s="294">
        <v>1.6381870299999999</v>
      </c>
      <c r="E178" s="294">
        <v>0</v>
      </c>
      <c r="F178" s="293">
        <v>1.6381870299999999</v>
      </c>
      <c r="G178" s="292">
        <v>2.7634733974358969</v>
      </c>
      <c r="H178" s="437"/>
      <c r="I178" s="437"/>
      <c r="J178" s="437"/>
      <c r="K178" s="437"/>
      <c r="L178" s="437"/>
    </row>
    <row r="179" spans="1:12" s="15" customFormat="1">
      <c r="A179" s="321"/>
      <c r="B179" s="311" t="s">
        <v>190</v>
      </c>
      <c r="C179" s="292">
        <v>301.69</v>
      </c>
      <c r="D179" s="294">
        <v>0</v>
      </c>
      <c r="E179" s="294">
        <v>0</v>
      </c>
      <c r="F179" s="293">
        <v>0</v>
      </c>
      <c r="G179" s="292">
        <v>0</v>
      </c>
      <c r="H179" s="437"/>
      <c r="I179" s="437"/>
      <c r="J179" s="437"/>
      <c r="K179" s="437"/>
      <c r="L179" s="437"/>
    </row>
    <row r="180" spans="1:12" s="15" customFormat="1">
      <c r="A180" s="321"/>
      <c r="B180" s="311" t="s">
        <v>191</v>
      </c>
      <c r="C180" s="292">
        <v>591.55999999999995</v>
      </c>
      <c r="D180" s="294">
        <v>8.795549509999999</v>
      </c>
      <c r="E180" s="294">
        <v>2.4270185200000003</v>
      </c>
      <c r="F180" s="293">
        <v>11.22256803</v>
      </c>
      <c r="G180" s="292">
        <v>1.8971140763405236</v>
      </c>
      <c r="H180" s="437"/>
      <c r="I180" s="437"/>
      <c r="J180" s="437"/>
      <c r="K180" s="437"/>
      <c r="L180" s="437"/>
    </row>
    <row r="181" spans="1:12" s="15" customFormat="1" ht="20.100000000000001" customHeight="1">
      <c r="A181" s="320">
        <v>20</v>
      </c>
      <c r="B181" s="312" t="s">
        <v>348</v>
      </c>
      <c r="C181" s="290">
        <v>5935.4100000000008</v>
      </c>
      <c r="D181" s="290">
        <v>63.037117939999995</v>
      </c>
      <c r="E181" s="290">
        <v>1.683864335</v>
      </c>
      <c r="F181" s="290">
        <v>64.720982274999997</v>
      </c>
      <c r="G181" s="288">
        <v>1.0904214245519686</v>
      </c>
      <c r="H181" s="437"/>
      <c r="I181" s="437"/>
      <c r="J181" s="437"/>
      <c r="K181" s="437"/>
      <c r="L181" s="437"/>
    </row>
    <row r="182" spans="1:12" s="15" customFormat="1">
      <c r="A182" s="321"/>
      <c r="B182" s="311" t="s">
        <v>349</v>
      </c>
      <c r="C182" s="292">
        <v>5188.8500000000004</v>
      </c>
      <c r="D182" s="294">
        <v>43.59567354</v>
      </c>
      <c r="E182" s="294"/>
      <c r="F182" s="293">
        <v>43.59567354</v>
      </c>
      <c r="G182" s="292">
        <v>0.84017987685132534</v>
      </c>
      <c r="H182" s="437"/>
      <c r="I182" s="437"/>
      <c r="J182" s="437"/>
      <c r="K182" s="437"/>
      <c r="L182" s="437"/>
    </row>
    <row r="183" spans="1:12" s="15" customFormat="1">
      <c r="A183" s="321"/>
      <c r="B183" s="311" t="s">
        <v>192</v>
      </c>
      <c r="C183" s="292">
        <v>49.01</v>
      </c>
      <c r="D183" s="294">
        <v>1.7977984299999998</v>
      </c>
      <c r="E183" s="294"/>
      <c r="F183" s="293">
        <v>1.7977984299999998</v>
      </c>
      <c r="G183" s="292">
        <v>3.6682277698428889</v>
      </c>
      <c r="H183" s="437"/>
      <c r="I183" s="437"/>
      <c r="J183" s="437"/>
      <c r="K183" s="437"/>
      <c r="L183" s="437"/>
    </row>
    <row r="184" spans="1:12" s="15" customFormat="1">
      <c r="A184" s="321"/>
      <c r="B184" s="311" t="s">
        <v>193</v>
      </c>
      <c r="C184" s="292">
        <v>184.81</v>
      </c>
      <c r="D184" s="294">
        <v>5.8858767900000002</v>
      </c>
      <c r="E184" s="294"/>
      <c r="F184" s="293">
        <v>5.8858767900000002</v>
      </c>
      <c r="G184" s="292">
        <v>3.1848259239218657</v>
      </c>
      <c r="H184" s="437"/>
      <c r="I184" s="437"/>
      <c r="J184" s="437"/>
      <c r="K184" s="437"/>
      <c r="L184" s="437"/>
    </row>
    <row r="185" spans="1:12" s="15" customFormat="1" ht="30">
      <c r="A185" s="321"/>
      <c r="B185" s="311" t="s">
        <v>195</v>
      </c>
      <c r="C185" s="292">
        <v>134.80000000000001</v>
      </c>
      <c r="D185" s="294">
        <v>1.2814307600000001</v>
      </c>
      <c r="E185" s="294"/>
      <c r="F185" s="293">
        <v>1.2814307600000001</v>
      </c>
      <c r="G185" s="292">
        <v>0.95061629080118693</v>
      </c>
      <c r="H185" s="437"/>
      <c r="I185" s="437"/>
      <c r="J185" s="437"/>
      <c r="K185" s="437"/>
      <c r="L185" s="437"/>
    </row>
    <row r="186" spans="1:12" s="15" customFormat="1" ht="30">
      <c r="A186" s="321"/>
      <c r="B186" s="311" t="s">
        <v>196</v>
      </c>
      <c r="C186" s="292">
        <v>19.690000000000001</v>
      </c>
      <c r="D186" s="294">
        <v>0.45830584000000002</v>
      </c>
      <c r="E186" s="294">
        <v>2.6579784999999998E-2</v>
      </c>
      <c r="F186" s="293">
        <v>0.48488562500000004</v>
      </c>
      <c r="G186" s="292">
        <v>2.4625984002031491</v>
      </c>
      <c r="H186" s="437"/>
      <c r="I186" s="437"/>
      <c r="J186" s="437"/>
      <c r="K186" s="437"/>
      <c r="L186" s="437"/>
    </row>
    <row r="187" spans="1:12" s="15" customFormat="1">
      <c r="A187" s="321"/>
      <c r="B187" s="311" t="s">
        <v>197</v>
      </c>
      <c r="C187" s="292">
        <v>69.2</v>
      </c>
      <c r="D187" s="294">
        <v>2.4115815</v>
      </c>
      <c r="E187" s="294"/>
      <c r="F187" s="293">
        <v>2.4115815</v>
      </c>
      <c r="G187" s="292">
        <v>3.4849443641618496</v>
      </c>
      <c r="H187" s="437"/>
      <c r="I187" s="437"/>
      <c r="J187" s="437"/>
      <c r="K187" s="437"/>
      <c r="L187" s="437"/>
    </row>
    <row r="188" spans="1:12" s="15" customFormat="1">
      <c r="A188" s="321"/>
      <c r="B188" s="311" t="s">
        <v>194</v>
      </c>
      <c r="C188" s="292">
        <v>289.05</v>
      </c>
      <c r="D188" s="294">
        <v>7.6064510800000003</v>
      </c>
      <c r="E188" s="294">
        <v>1.65728455</v>
      </c>
      <c r="F188" s="293">
        <v>9.2637356299999993</v>
      </c>
      <c r="G188" s="292">
        <v>3.2048903753675835</v>
      </c>
      <c r="H188" s="437"/>
      <c r="I188" s="437"/>
      <c r="J188" s="437"/>
      <c r="K188" s="437"/>
      <c r="L188" s="437"/>
    </row>
    <row r="189" spans="1:12" s="15" customFormat="1" ht="20.100000000000001" customHeight="1">
      <c r="A189" s="320">
        <v>21</v>
      </c>
      <c r="B189" s="312" t="s">
        <v>199</v>
      </c>
      <c r="C189" s="290">
        <v>721.43000000000006</v>
      </c>
      <c r="D189" s="290">
        <v>26.255364050000001</v>
      </c>
      <c r="E189" s="290">
        <v>0</v>
      </c>
      <c r="F189" s="290">
        <v>26.255364050000001</v>
      </c>
      <c r="G189" s="288">
        <v>3.6393501864352742</v>
      </c>
      <c r="H189" s="437"/>
      <c r="I189" s="437"/>
      <c r="J189" s="437"/>
      <c r="K189" s="437"/>
      <c r="L189" s="437"/>
    </row>
    <row r="190" spans="1:12" s="15" customFormat="1">
      <c r="A190" s="321"/>
      <c r="B190" s="311" t="s">
        <v>200</v>
      </c>
      <c r="C190" s="292">
        <v>280.69</v>
      </c>
      <c r="D190" s="294">
        <v>10.51288482</v>
      </c>
      <c r="E190" s="294"/>
      <c r="F190" s="293">
        <v>10.51288482</v>
      </c>
      <c r="G190" s="292">
        <v>3.7453720545797853</v>
      </c>
      <c r="H190" s="437"/>
      <c r="I190" s="437"/>
      <c r="J190" s="437"/>
      <c r="K190" s="437"/>
      <c r="L190" s="437"/>
    </row>
    <row r="191" spans="1:12" s="15" customFormat="1">
      <c r="A191" s="321"/>
      <c r="B191" s="311" t="s">
        <v>202</v>
      </c>
      <c r="C191" s="292">
        <v>183.42</v>
      </c>
      <c r="D191" s="294">
        <v>7.5094062199999998</v>
      </c>
      <c r="E191" s="294"/>
      <c r="F191" s="293">
        <v>7.5094062199999998</v>
      </c>
      <c r="G191" s="292">
        <v>4.0941043615745283</v>
      </c>
      <c r="H191" s="437"/>
      <c r="I191" s="437"/>
      <c r="J191" s="437"/>
      <c r="K191" s="437"/>
      <c r="L191" s="437"/>
    </row>
    <row r="192" spans="1:12" s="15" customFormat="1">
      <c r="A192" s="321"/>
      <c r="B192" s="311" t="s">
        <v>201</v>
      </c>
      <c r="C192" s="292">
        <v>11.96</v>
      </c>
      <c r="D192" s="294">
        <v>0.44828025999999999</v>
      </c>
      <c r="E192" s="294"/>
      <c r="F192" s="293">
        <v>0.44828025999999999</v>
      </c>
      <c r="G192" s="292">
        <v>3.7481627090300997</v>
      </c>
      <c r="H192" s="437"/>
      <c r="I192" s="437"/>
      <c r="J192" s="437"/>
      <c r="K192" s="437"/>
      <c r="L192" s="437"/>
    </row>
    <row r="193" spans="1:12" s="15" customFormat="1">
      <c r="A193" s="321"/>
      <c r="B193" s="311" t="s">
        <v>203</v>
      </c>
      <c r="C193" s="292">
        <v>245.36</v>
      </c>
      <c r="D193" s="294">
        <v>7.7847927500000003</v>
      </c>
      <c r="E193" s="294"/>
      <c r="F193" s="293">
        <v>7.7847927500000003</v>
      </c>
      <c r="G193" s="292">
        <v>3.1728043487120967</v>
      </c>
      <c r="H193" s="437"/>
      <c r="I193" s="437"/>
      <c r="J193" s="437"/>
      <c r="K193" s="437"/>
      <c r="L193" s="437"/>
    </row>
    <row r="194" spans="1:12" s="15" customFormat="1" ht="27.75" customHeight="1">
      <c r="A194" s="320">
        <v>25</v>
      </c>
      <c r="B194" s="312" t="s">
        <v>350</v>
      </c>
      <c r="C194" s="290">
        <v>40700.639999999999</v>
      </c>
      <c r="D194" s="290">
        <v>2319.6174416700001</v>
      </c>
      <c r="E194" s="290">
        <v>31.395862591818183</v>
      </c>
      <c r="F194" s="290">
        <v>2351.0133042618181</v>
      </c>
      <c r="G194" s="288">
        <v>5.7763546329045887</v>
      </c>
      <c r="H194" s="437"/>
      <c r="I194" s="437"/>
      <c r="J194" s="437"/>
      <c r="K194" s="437"/>
      <c r="L194" s="437"/>
    </row>
    <row r="195" spans="1:12" s="15" customFormat="1">
      <c r="A195" s="321"/>
      <c r="B195" s="311" t="s">
        <v>273</v>
      </c>
      <c r="C195" s="292">
        <v>40700.639999999999</v>
      </c>
      <c r="D195" s="294">
        <v>2319.6174416700001</v>
      </c>
      <c r="E195" s="294">
        <v>31.395862591818183</v>
      </c>
      <c r="F195" s="293">
        <v>2351.0133042618181</v>
      </c>
      <c r="G195" s="292">
        <v>5.7763546329045887</v>
      </c>
      <c r="H195" s="437"/>
      <c r="I195" s="437"/>
      <c r="J195" s="437"/>
      <c r="K195" s="437"/>
      <c r="L195" s="437"/>
    </row>
    <row r="196" spans="1:12" s="15" customFormat="1" ht="20.100000000000001" customHeight="1">
      <c r="A196" s="320">
        <v>27</v>
      </c>
      <c r="B196" s="312" t="s">
        <v>204</v>
      </c>
      <c r="C196" s="290">
        <v>1282.5899999999999</v>
      </c>
      <c r="D196" s="290">
        <v>46.21</v>
      </c>
      <c r="E196" s="290">
        <v>0</v>
      </c>
      <c r="F196" s="290">
        <v>46.21</v>
      </c>
      <c r="G196" s="288">
        <v>3.6028660756750015</v>
      </c>
      <c r="H196" s="437"/>
      <c r="I196" s="437"/>
      <c r="J196" s="437"/>
      <c r="K196" s="437"/>
      <c r="L196" s="437"/>
    </row>
    <row r="197" spans="1:12" s="15" customFormat="1" ht="20.100000000000001" customHeight="1">
      <c r="A197" s="321"/>
      <c r="B197" s="311" t="s">
        <v>205</v>
      </c>
      <c r="C197" s="292">
        <v>1282.5899999999999</v>
      </c>
      <c r="D197" s="294">
        <v>46.21</v>
      </c>
      <c r="E197" s="294"/>
      <c r="F197" s="293">
        <v>46.21</v>
      </c>
      <c r="G197" s="292">
        <v>3.6028660756750015</v>
      </c>
      <c r="H197" s="437"/>
      <c r="I197" s="437"/>
      <c r="J197" s="437"/>
      <c r="K197" s="437"/>
      <c r="L197" s="437"/>
    </row>
    <row r="198" spans="1:12" s="16" customFormat="1" ht="20.100000000000001" customHeight="1">
      <c r="A198" s="320">
        <v>31</v>
      </c>
      <c r="B198" s="312" t="s">
        <v>206</v>
      </c>
      <c r="C198" s="290">
        <v>559.53</v>
      </c>
      <c r="D198" s="290">
        <v>22.029188942866668</v>
      </c>
      <c r="E198" s="290">
        <v>0</v>
      </c>
      <c r="F198" s="290">
        <v>22.029188942866668</v>
      </c>
      <c r="G198" s="288">
        <v>3.9370880815803742</v>
      </c>
      <c r="H198" s="437"/>
      <c r="I198" s="437"/>
      <c r="J198" s="437"/>
      <c r="K198" s="437"/>
      <c r="L198" s="437"/>
    </row>
    <row r="199" spans="1:12" s="16" customFormat="1" ht="20.100000000000001" customHeight="1">
      <c r="A199" s="321"/>
      <c r="B199" s="311" t="s">
        <v>207</v>
      </c>
      <c r="C199" s="292">
        <v>559.53</v>
      </c>
      <c r="D199" s="294">
        <v>22.029188942866668</v>
      </c>
      <c r="E199" s="294">
        <v>0</v>
      </c>
      <c r="F199" s="293">
        <v>22.029188942866668</v>
      </c>
      <c r="G199" s="292">
        <v>3.9370880815803742</v>
      </c>
      <c r="H199" s="437"/>
      <c r="I199" s="437"/>
      <c r="J199" s="437"/>
      <c r="K199" s="437"/>
      <c r="L199" s="437"/>
    </row>
    <row r="200" spans="1:12" s="16" customFormat="1" ht="29.25" customHeight="1">
      <c r="A200" s="320">
        <v>33</v>
      </c>
      <c r="B200" s="312" t="s">
        <v>208</v>
      </c>
      <c r="C200" s="290">
        <v>446045.19922800001</v>
      </c>
      <c r="D200" s="290">
        <v>14283.145907260001</v>
      </c>
      <c r="E200" s="290">
        <v>251.72</v>
      </c>
      <c r="F200" s="290">
        <v>14534.86590726</v>
      </c>
      <c r="G200" s="288">
        <v>3.2586083052606454</v>
      </c>
      <c r="H200" s="437"/>
      <c r="I200" s="437"/>
      <c r="J200" s="437"/>
      <c r="K200" s="437"/>
      <c r="L200" s="437"/>
    </row>
    <row r="201" spans="1:12" s="15" customFormat="1">
      <c r="A201" s="321"/>
      <c r="B201" s="311" t="s">
        <v>209</v>
      </c>
      <c r="C201" s="292">
        <v>68091.81</v>
      </c>
      <c r="D201" s="294">
        <v>1646.5959072599996</v>
      </c>
      <c r="E201" s="294"/>
      <c r="F201" s="293">
        <v>1646.5959072599996</v>
      </c>
      <c r="G201" s="292">
        <v>2.4181996443625153</v>
      </c>
      <c r="H201" s="437"/>
      <c r="I201" s="437"/>
      <c r="J201" s="437"/>
      <c r="K201" s="437"/>
      <c r="L201" s="437"/>
    </row>
    <row r="202" spans="1:12" s="15" customFormat="1">
      <c r="A202" s="321"/>
      <c r="B202" s="313" t="s">
        <v>210</v>
      </c>
      <c r="C202" s="292">
        <v>371636.439228</v>
      </c>
      <c r="D202" s="294">
        <v>12497.6</v>
      </c>
      <c r="E202" s="294">
        <v>240.35</v>
      </c>
      <c r="F202" s="293">
        <v>12737.95</v>
      </c>
      <c r="G202" s="292">
        <v>3.4275298801324574</v>
      </c>
      <c r="H202" s="437"/>
      <c r="I202" s="437"/>
      <c r="J202" s="437"/>
      <c r="K202" s="437"/>
      <c r="L202" s="437"/>
    </row>
    <row r="203" spans="1:12" s="16" customFormat="1">
      <c r="A203" s="321"/>
      <c r="B203" s="313" t="s">
        <v>211</v>
      </c>
      <c r="C203" s="292">
        <v>6316.95</v>
      </c>
      <c r="D203" s="294">
        <v>138.94999999999999</v>
      </c>
      <c r="E203" s="294">
        <v>11.37</v>
      </c>
      <c r="F203" s="293">
        <v>150.32</v>
      </c>
      <c r="G203" s="292">
        <v>2.3796294097626229</v>
      </c>
      <c r="H203" s="437"/>
      <c r="I203" s="437"/>
      <c r="J203" s="437"/>
      <c r="K203" s="437"/>
      <c r="L203" s="437"/>
    </row>
    <row r="204" spans="1:12" s="16" customFormat="1" ht="20.100000000000001" customHeight="1">
      <c r="A204" s="320">
        <v>36</v>
      </c>
      <c r="B204" s="312" t="s">
        <v>387</v>
      </c>
      <c r="C204" s="290">
        <v>29989.5</v>
      </c>
      <c r="D204" s="290">
        <v>955.28</v>
      </c>
      <c r="E204" s="290">
        <v>0</v>
      </c>
      <c r="F204" s="290">
        <v>955.28</v>
      </c>
      <c r="G204" s="288">
        <v>3.1853815502092395</v>
      </c>
      <c r="H204" s="437"/>
      <c r="I204" s="437"/>
      <c r="J204" s="437"/>
      <c r="K204" s="437"/>
      <c r="L204" s="437"/>
    </row>
    <row r="205" spans="1:12" s="16" customFormat="1">
      <c r="A205" s="321"/>
      <c r="B205" s="311" t="s">
        <v>388</v>
      </c>
      <c r="C205" s="292">
        <v>1077.29</v>
      </c>
      <c r="D205" s="294">
        <v>33.43</v>
      </c>
      <c r="E205" s="294"/>
      <c r="F205" s="293">
        <v>33.43</v>
      </c>
      <c r="G205" s="292">
        <v>3.103156995795004</v>
      </c>
      <c r="H205" s="437"/>
      <c r="I205" s="437"/>
      <c r="J205" s="437"/>
      <c r="K205" s="437"/>
      <c r="L205" s="437"/>
    </row>
    <row r="206" spans="1:12" s="16" customFormat="1">
      <c r="A206" s="321"/>
      <c r="B206" s="311" t="s">
        <v>385</v>
      </c>
      <c r="C206" s="292">
        <v>1969.87</v>
      </c>
      <c r="D206" s="294">
        <v>65.62</v>
      </c>
      <c r="E206" s="294"/>
      <c r="F206" s="293">
        <v>65.62</v>
      </c>
      <c r="G206" s="292">
        <v>3.3311842913491754</v>
      </c>
      <c r="H206" s="437"/>
      <c r="I206" s="437"/>
      <c r="J206" s="437"/>
      <c r="K206" s="437"/>
      <c r="L206" s="437"/>
    </row>
    <row r="207" spans="1:12" s="16" customFormat="1">
      <c r="A207" s="321"/>
      <c r="B207" s="311" t="s">
        <v>35</v>
      </c>
      <c r="C207" s="292">
        <v>64.16</v>
      </c>
      <c r="D207" s="294">
        <v>2.41</v>
      </c>
      <c r="E207" s="294"/>
      <c r="F207" s="293">
        <v>2.41</v>
      </c>
      <c r="G207" s="292">
        <v>3.7562344139650881</v>
      </c>
      <c r="H207" s="437"/>
      <c r="I207" s="437"/>
      <c r="J207" s="437"/>
      <c r="K207" s="437"/>
      <c r="L207" s="437"/>
    </row>
    <row r="208" spans="1:12" s="16" customFormat="1">
      <c r="A208" s="321"/>
      <c r="B208" s="311" t="s">
        <v>39</v>
      </c>
      <c r="C208" s="292">
        <v>44.84</v>
      </c>
      <c r="D208" s="294">
        <v>1.57</v>
      </c>
      <c r="E208" s="294"/>
      <c r="F208" s="293">
        <v>1.57</v>
      </c>
      <c r="G208" s="292">
        <v>3.5013380909901874</v>
      </c>
      <c r="H208" s="437"/>
      <c r="I208" s="437"/>
      <c r="J208" s="437"/>
      <c r="K208" s="437"/>
      <c r="L208" s="437"/>
    </row>
    <row r="209" spans="1:12" s="16" customFormat="1">
      <c r="A209" s="321"/>
      <c r="B209" s="311" t="s">
        <v>389</v>
      </c>
      <c r="C209" s="292">
        <v>19656.95</v>
      </c>
      <c r="D209" s="294">
        <v>576.21</v>
      </c>
      <c r="E209" s="294"/>
      <c r="F209" s="293">
        <v>576.21</v>
      </c>
      <c r="G209" s="292">
        <v>2.9313296315043789</v>
      </c>
      <c r="H209" s="437"/>
      <c r="I209" s="437"/>
      <c r="J209" s="437"/>
      <c r="K209" s="437"/>
      <c r="L209" s="437"/>
    </row>
    <row r="210" spans="1:12" s="16" customFormat="1">
      <c r="A210" s="321"/>
      <c r="B210" s="311" t="s">
        <v>439</v>
      </c>
      <c r="C210" s="292">
        <v>100</v>
      </c>
      <c r="D210" s="294">
        <v>17.95</v>
      </c>
      <c r="E210" s="294"/>
      <c r="F210" s="293">
        <v>17.95</v>
      </c>
      <c r="G210" s="292">
        <v>17.95</v>
      </c>
      <c r="H210" s="437"/>
      <c r="I210" s="437"/>
      <c r="J210" s="437"/>
      <c r="K210" s="437"/>
      <c r="L210" s="437"/>
    </row>
    <row r="211" spans="1:12" s="16" customFormat="1">
      <c r="A211" s="321"/>
      <c r="B211" s="311" t="s">
        <v>32</v>
      </c>
      <c r="C211" s="292">
        <v>4984.21</v>
      </c>
      <c r="D211" s="294">
        <v>180.07</v>
      </c>
      <c r="E211" s="294"/>
      <c r="F211" s="293">
        <v>180.07</v>
      </c>
      <c r="G211" s="292">
        <v>3.6128092516166048</v>
      </c>
      <c r="H211" s="437"/>
      <c r="I211" s="437"/>
      <c r="J211" s="437"/>
      <c r="K211" s="437"/>
      <c r="L211" s="437"/>
    </row>
    <row r="212" spans="1:12" s="16" customFormat="1" ht="30">
      <c r="A212" s="321"/>
      <c r="B212" s="311" t="s">
        <v>42</v>
      </c>
      <c r="C212" s="292">
        <v>215.12</v>
      </c>
      <c r="D212" s="294">
        <v>6.76</v>
      </c>
      <c r="E212" s="294"/>
      <c r="F212" s="293">
        <v>6.76</v>
      </c>
      <c r="G212" s="292">
        <v>3.1424321309036816</v>
      </c>
      <c r="H212" s="437"/>
      <c r="I212" s="437"/>
      <c r="J212" s="437"/>
      <c r="K212" s="437"/>
      <c r="L212" s="437"/>
    </row>
    <row r="213" spans="1:12" s="15" customFormat="1">
      <c r="A213" s="321"/>
      <c r="B213" s="311" t="s">
        <v>384</v>
      </c>
      <c r="C213" s="292">
        <v>1877.06</v>
      </c>
      <c r="D213" s="294">
        <v>71.260000000000005</v>
      </c>
      <c r="E213" s="294"/>
      <c r="F213" s="293">
        <v>71.260000000000005</v>
      </c>
      <c r="G213" s="292">
        <v>3.7963623965136972</v>
      </c>
      <c r="H213" s="437"/>
      <c r="I213" s="437"/>
      <c r="J213" s="437"/>
      <c r="K213" s="437"/>
      <c r="L213" s="437"/>
    </row>
    <row r="214" spans="1:12" s="15" customFormat="1" ht="20.100000000000001" customHeight="1">
      <c r="A214" s="320">
        <v>37</v>
      </c>
      <c r="B214" s="312" t="s">
        <v>212</v>
      </c>
      <c r="C214" s="290">
        <v>121.22</v>
      </c>
      <c r="D214" s="290">
        <v>4.2699999999999996</v>
      </c>
      <c r="E214" s="290">
        <v>0</v>
      </c>
      <c r="F214" s="290">
        <v>4.2699999999999996</v>
      </c>
      <c r="G214" s="288">
        <v>3.5225210361326509</v>
      </c>
      <c r="H214" s="437"/>
      <c r="I214" s="437"/>
      <c r="J214" s="437"/>
      <c r="K214" s="437"/>
      <c r="L214" s="437"/>
    </row>
    <row r="215" spans="1:12" s="15" customFormat="1">
      <c r="A215" s="321"/>
      <c r="B215" s="311" t="s">
        <v>213</v>
      </c>
      <c r="C215" s="292">
        <v>121.22</v>
      </c>
      <c r="D215" s="294">
        <v>4.2699999999999996</v>
      </c>
      <c r="E215" s="294"/>
      <c r="F215" s="293">
        <v>4.2699999999999996</v>
      </c>
      <c r="G215" s="292">
        <v>3.5225210361326509</v>
      </c>
      <c r="H215" s="437"/>
      <c r="I215" s="437"/>
      <c r="J215" s="437"/>
      <c r="K215" s="437"/>
      <c r="L215" s="437"/>
    </row>
    <row r="216" spans="1:12" s="15" customFormat="1" ht="20.100000000000001" customHeight="1">
      <c r="A216" s="320">
        <v>38</v>
      </c>
      <c r="B216" s="312" t="s">
        <v>214</v>
      </c>
      <c r="C216" s="290">
        <v>6526.6500000000005</v>
      </c>
      <c r="D216" s="290">
        <v>18.326833979999996</v>
      </c>
      <c r="E216" s="290">
        <v>5.4990668181818178E-2</v>
      </c>
      <c r="F216" s="290">
        <v>18.381824648181816</v>
      </c>
      <c r="G216" s="288">
        <v>0.28164256775193725</v>
      </c>
      <c r="H216" s="437"/>
      <c r="I216" s="437"/>
      <c r="J216" s="437"/>
      <c r="K216" s="437"/>
      <c r="L216" s="437"/>
    </row>
    <row r="217" spans="1:12" s="15" customFormat="1">
      <c r="A217" s="321"/>
      <c r="B217" s="311" t="s">
        <v>235</v>
      </c>
      <c r="C217" s="292">
        <v>190.03</v>
      </c>
      <c r="D217" s="294">
        <v>0.19918949999999999</v>
      </c>
      <c r="E217" s="294">
        <v>0</v>
      </c>
      <c r="F217" s="293">
        <v>0.19918949999999999</v>
      </c>
      <c r="G217" s="292">
        <v>0.10482002841656581</v>
      </c>
      <c r="H217" s="437"/>
      <c r="I217" s="437"/>
      <c r="J217" s="437"/>
      <c r="K217" s="437"/>
      <c r="L217" s="437"/>
    </row>
    <row r="218" spans="1:12" s="15" customFormat="1">
      <c r="A218" s="321"/>
      <c r="B218" s="311" t="s">
        <v>222</v>
      </c>
      <c r="C218" s="292">
        <v>241.95</v>
      </c>
      <c r="D218" s="294">
        <v>0.20194770000000001</v>
      </c>
      <c r="E218" s="294">
        <v>0</v>
      </c>
      <c r="F218" s="293">
        <v>0.20194770000000001</v>
      </c>
      <c r="G218" s="292">
        <v>8.3466707997520151E-2</v>
      </c>
      <c r="H218" s="437"/>
      <c r="I218" s="437"/>
      <c r="J218" s="437"/>
      <c r="K218" s="437"/>
      <c r="L218" s="437"/>
    </row>
    <row r="219" spans="1:12" s="15" customFormat="1" ht="30">
      <c r="A219" s="321"/>
      <c r="B219" s="311" t="s">
        <v>236</v>
      </c>
      <c r="C219" s="292">
        <v>443.22</v>
      </c>
      <c r="D219" s="294">
        <v>0.32678939000000001</v>
      </c>
      <c r="E219" s="294">
        <v>0</v>
      </c>
      <c r="F219" s="293">
        <v>0.32678939000000001</v>
      </c>
      <c r="G219" s="292">
        <v>7.3730740941293255E-2</v>
      </c>
      <c r="H219" s="437"/>
      <c r="I219" s="437"/>
      <c r="J219" s="437"/>
      <c r="K219" s="437"/>
      <c r="L219" s="437"/>
    </row>
    <row r="220" spans="1:12" s="15" customFormat="1" ht="30">
      <c r="A220" s="321"/>
      <c r="B220" s="311" t="s">
        <v>237</v>
      </c>
      <c r="C220" s="292">
        <v>319.76</v>
      </c>
      <c r="D220" s="294">
        <v>0.27482027000000003</v>
      </c>
      <c r="E220" s="294">
        <v>0</v>
      </c>
      <c r="F220" s="293">
        <v>0.27482027000000003</v>
      </c>
      <c r="G220" s="292">
        <v>8.5945793720290237E-2</v>
      </c>
      <c r="H220" s="437"/>
      <c r="I220" s="437"/>
      <c r="J220" s="437"/>
      <c r="K220" s="437"/>
      <c r="L220" s="437"/>
    </row>
    <row r="221" spans="1:12" s="15" customFormat="1" ht="30">
      <c r="A221" s="321"/>
      <c r="B221" s="311" t="s">
        <v>351</v>
      </c>
      <c r="C221" s="292">
        <v>49.63</v>
      </c>
      <c r="D221" s="294">
        <v>0.37840875000000002</v>
      </c>
      <c r="E221" s="294">
        <v>2.1635377272727272E-2</v>
      </c>
      <c r="F221" s="293">
        <v>0.40004412727272731</v>
      </c>
      <c r="G221" s="292">
        <v>0.80605304709394987</v>
      </c>
      <c r="H221" s="437"/>
      <c r="I221" s="437"/>
      <c r="J221" s="437"/>
      <c r="K221" s="437"/>
      <c r="L221" s="437"/>
    </row>
    <row r="222" spans="1:12" s="15" customFormat="1">
      <c r="A222" s="321"/>
      <c r="B222" s="311" t="s">
        <v>215</v>
      </c>
      <c r="C222" s="292">
        <v>153.55000000000001</v>
      </c>
      <c r="D222" s="294">
        <v>1.25657464</v>
      </c>
      <c r="E222" s="294">
        <v>0</v>
      </c>
      <c r="F222" s="293">
        <v>1.25657464</v>
      </c>
      <c r="G222" s="292">
        <v>0.81834883751221099</v>
      </c>
      <c r="H222" s="437"/>
      <c r="I222" s="437"/>
      <c r="J222" s="437"/>
      <c r="K222" s="437"/>
      <c r="L222" s="437"/>
    </row>
    <row r="223" spans="1:12" s="15" customFormat="1">
      <c r="A223" s="321"/>
      <c r="B223" s="311" t="s">
        <v>216</v>
      </c>
      <c r="C223" s="292">
        <v>157.13999999999999</v>
      </c>
      <c r="D223" s="294">
        <v>1.3524403200000001</v>
      </c>
      <c r="E223" s="294">
        <v>0</v>
      </c>
      <c r="F223" s="293">
        <v>1.3524403200000001</v>
      </c>
      <c r="G223" s="292">
        <v>0.86065948835433392</v>
      </c>
      <c r="H223" s="437"/>
      <c r="I223" s="437"/>
      <c r="J223" s="437"/>
      <c r="K223" s="437"/>
      <c r="L223" s="437"/>
    </row>
    <row r="224" spans="1:12" s="15" customFormat="1">
      <c r="A224" s="321"/>
      <c r="B224" s="311" t="s">
        <v>224</v>
      </c>
      <c r="C224" s="292">
        <v>158.88</v>
      </c>
      <c r="D224" s="294">
        <v>0.13410801999999999</v>
      </c>
      <c r="E224" s="294">
        <v>0</v>
      </c>
      <c r="F224" s="293">
        <v>0.13410801999999999</v>
      </c>
      <c r="G224" s="292">
        <v>8.4408371097683788E-2</v>
      </c>
      <c r="H224" s="437"/>
      <c r="I224" s="437"/>
      <c r="J224" s="437"/>
      <c r="K224" s="437"/>
      <c r="L224" s="437"/>
    </row>
    <row r="225" spans="1:12" s="15" customFormat="1" ht="30">
      <c r="A225" s="321"/>
      <c r="B225" s="311" t="s">
        <v>218</v>
      </c>
      <c r="C225" s="292">
        <v>145.44999999999999</v>
      </c>
      <c r="D225" s="294">
        <v>1.21839024</v>
      </c>
      <c r="E225" s="294">
        <v>0</v>
      </c>
      <c r="F225" s="293">
        <v>1.21839024</v>
      </c>
      <c r="G225" s="292">
        <v>0.83766946717084911</v>
      </c>
      <c r="H225" s="437"/>
      <c r="I225" s="437"/>
      <c r="J225" s="437"/>
      <c r="K225" s="437"/>
      <c r="L225" s="437"/>
    </row>
    <row r="226" spans="1:12" s="15" customFormat="1" ht="30">
      <c r="A226" s="321"/>
      <c r="B226" s="311" t="s">
        <v>219</v>
      </c>
      <c r="C226" s="292">
        <v>93.9</v>
      </c>
      <c r="D226" s="294">
        <v>0.63689973999999994</v>
      </c>
      <c r="E226" s="294">
        <v>0</v>
      </c>
      <c r="F226" s="293">
        <v>0.63689973999999994</v>
      </c>
      <c r="G226" s="292">
        <v>0.67827448349307762</v>
      </c>
      <c r="H226" s="437"/>
      <c r="I226" s="437"/>
      <c r="J226" s="437"/>
      <c r="K226" s="437"/>
      <c r="L226" s="437"/>
    </row>
    <row r="227" spans="1:12" s="15" customFormat="1">
      <c r="A227" s="321"/>
      <c r="B227" s="311" t="s">
        <v>220</v>
      </c>
      <c r="C227" s="292">
        <v>281.68</v>
      </c>
      <c r="D227" s="294">
        <v>0.39825698999999998</v>
      </c>
      <c r="E227" s="294">
        <v>0</v>
      </c>
      <c r="F227" s="293">
        <v>0.39825698999999998</v>
      </c>
      <c r="G227" s="292">
        <v>0.14138632135756887</v>
      </c>
      <c r="H227" s="437"/>
      <c r="I227" s="437"/>
      <c r="J227" s="437"/>
      <c r="K227" s="437"/>
      <c r="L227" s="437"/>
    </row>
    <row r="228" spans="1:12" s="15" customFormat="1">
      <c r="A228" s="321"/>
      <c r="B228" s="311" t="s">
        <v>221</v>
      </c>
      <c r="C228" s="292">
        <v>406.57</v>
      </c>
      <c r="D228" s="294">
        <v>0.54394374999999995</v>
      </c>
      <c r="E228" s="294">
        <v>0</v>
      </c>
      <c r="F228" s="293">
        <v>0.54394374999999995</v>
      </c>
      <c r="G228" s="292">
        <v>0.13378846201146175</v>
      </c>
      <c r="H228" s="437"/>
      <c r="I228" s="437"/>
      <c r="J228" s="437"/>
      <c r="K228" s="437"/>
      <c r="L228" s="437"/>
    </row>
    <row r="229" spans="1:12" s="15" customFormat="1">
      <c r="A229" s="321"/>
      <c r="B229" s="311" t="s">
        <v>223</v>
      </c>
      <c r="C229" s="292">
        <v>165.59</v>
      </c>
      <c r="D229" s="294">
        <v>1.27439334</v>
      </c>
      <c r="E229" s="294">
        <v>0</v>
      </c>
      <c r="F229" s="293">
        <v>1.27439334</v>
      </c>
      <c r="G229" s="292">
        <v>0.76960766954526239</v>
      </c>
      <c r="H229" s="437"/>
      <c r="I229" s="437"/>
      <c r="J229" s="437"/>
      <c r="K229" s="437"/>
      <c r="L229" s="437"/>
    </row>
    <row r="230" spans="1:12" s="15" customFormat="1" ht="30">
      <c r="A230" s="321"/>
      <c r="B230" s="311" t="s">
        <v>225</v>
      </c>
      <c r="C230" s="292">
        <v>247.3</v>
      </c>
      <c r="D230" s="294">
        <v>0.36364991999999996</v>
      </c>
      <c r="E230" s="294">
        <v>0</v>
      </c>
      <c r="F230" s="293">
        <v>0.36364991999999996</v>
      </c>
      <c r="G230" s="292">
        <v>0.14704808734330771</v>
      </c>
      <c r="H230" s="437"/>
      <c r="I230" s="437"/>
      <c r="J230" s="437"/>
      <c r="K230" s="437"/>
      <c r="L230" s="437"/>
    </row>
    <row r="231" spans="1:12" s="15" customFormat="1" ht="30">
      <c r="A231" s="321"/>
      <c r="B231" s="311" t="s">
        <v>217</v>
      </c>
      <c r="C231" s="292">
        <v>131.15</v>
      </c>
      <c r="D231" s="294">
        <v>1.0544086099999999</v>
      </c>
      <c r="E231" s="294">
        <v>0</v>
      </c>
      <c r="F231" s="293">
        <v>1.0544086099999999</v>
      </c>
      <c r="G231" s="292">
        <v>0.80397149065954998</v>
      </c>
      <c r="H231" s="437"/>
      <c r="I231" s="437"/>
      <c r="J231" s="437"/>
      <c r="K231" s="437"/>
      <c r="L231" s="437"/>
    </row>
    <row r="232" spans="1:12" s="15" customFormat="1">
      <c r="A232" s="321"/>
      <c r="B232" s="311" t="s">
        <v>226</v>
      </c>
      <c r="C232" s="292">
        <v>203.38</v>
      </c>
      <c r="D232" s="294">
        <v>1.8143851200000001</v>
      </c>
      <c r="E232" s="294">
        <v>0</v>
      </c>
      <c r="F232" s="293">
        <v>1.8143851200000001</v>
      </c>
      <c r="G232" s="292">
        <v>0.89211580293047499</v>
      </c>
      <c r="H232" s="437"/>
      <c r="I232" s="437"/>
      <c r="J232" s="437"/>
      <c r="K232" s="437"/>
      <c r="L232" s="437"/>
    </row>
    <row r="233" spans="1:12" s="15" customFormat="1">
      <c r="A233" s="321"/>
      <c r="B233" s="311" t="s">
        <v>274</v>
      </c>
      <c r="C233" s="292">
        <v>1665.02</v>
      </c>
      <c r="D233" s="294">
        <v>0</v>
      </c>
      <c r="E233" s="294">
        <v>0</v>
      </c>
      <c r="F233" s="293">
        <v>0</v>
      </c>
      <c r="G233" s="292">
        <v>0</v>
      </c>
      <c r="H233" s="437"/>
      <c r="I233" s="437"/>
      <c r="J233" s="437"/>
      <c r="K233" s="437"/>
      <c r="L233" s="437"/>
    </row>
    <row r="234" spans="1:12" s="15" customFormat="1">
      <c r="A234" s="321"/>
      <c r="B234" s="311" t="s">
        <v>227</v>
      </c>
      <c r="C234" s="292">
        <v>248.51</v>
      </c>
      <c r="D234" s="294">
        <v>0.61726484999999998</v>
      </c>
      <c r="E234" s="294">
        <v>0</v>
      </c>
      <c r="F234" s="293">
        <v>0.61726484999999998</v>
      </c>
      <c r="G234" s="292">
        <v>0.24838632248199269</v>
      </c>
      <c r="H234" s="437"/>
      <c r="I234" s="437"/>
      <c r="J234" s="437"/>
      <c r="K234" s="437"/>
      <c r="L234" s="437"/>
    </row>
    <row r="235" spans="1:12" s="15" customFormat="1">
      <c r="A235" s="321"/>
      <c r="B235" s="311" t="s">
        <v>228</v>
      </c>
      <c r="C235" s="292">
        <v>317.29000000000002</v>
      </c>
      <c r="D235" s="294">
        <v>2.6919834499999995</v>
      </c>
      <c r="E235" s="294">
        <v>0</v>
      </c>
      <c r="F235" s="293">
        <v>2.6919834499999995</v>
      </c>
      <c r="G235" s="292">
        <v>0.84842996942859816</v>
      </c>
      <c r="H235" s="437"/>
      <c r="I235" s="437"/>
      <c r="J235" s="437"/>
      <c r="K235" s="437"/>
      <c r="L235" s="437"/>
    </row>
    <row r="236" spans="1:12" s="15" customFormat="1">
      <c r="A236" s="321"/>
      <c r="B236" s="311" t="s">
        <v>229</v>
      </c>
      <c r="C236" s="292">
        <v>119.55</v>
      </c>
      <c r="D236" s="294">
        <v>0.19463492000000002</v>
      </c>
      <c r="E236" s="294">
        <v>0</v>
      </c>
      <c r="F236" s="293">
        <v>0.19463492000000002</v>
      </c>
      <c r="G236" s="292">
        <v>0.16280629025512341</v>
      </c>
      <c r="H236" s="437"/>
      <c r="I236" s="437"/>
      <c r="J236" s="437"/>
      <c r="K236" s="437"/>
      <c r="L236" s="437"/>
    </row>
    <row r="237" spans="1:12" s="15" customFormat="1">
      <c r="A237" s="321"/>
      <c r="B237" s="311" t="s">
        <v>230</v>
      </c>
      <c r="C237" s="292">
        <v>86.27</v>
      </c>
      <c r="D237" s="294">
        <v>0.57464470000000001</v>
      </c>
      <c r="E237" s="294">
        <v>3.3355290909090909E-2</v>
      </c>
      <c r="F237" s="293">
        <v>0.60799999090909096</v>
      </c>
      <c r="G237" s="292">
        <v>0.70476410213178509</v>
      </c>
      <c r="H237" s="437"/>
      <c r="I237" s="437"/>
      <c r="J237" s="437"/>
      <c r="K237" s="437"/>
      <c r="L237" s="437"/>
    </row>
    <row r="238" spans="1:12" s="15" customFormat="1">
      <c r="A238" s="321"/>
      <c r="B238" s="311" t="s">
        <v>231</v>
      </c>
      <c r="C238" s="292">
        <v>233.25</v>
      </c>
      <c r="D238" s="294">
        <v>1.97955298</v>
      </c>
      <c r="E238" s="294">
        <v>0</v>
      </c>
      <c r="F238" s="293">
        <v>1.97955298</v>
      </c>
      <c r="G238" s="292">
        <v>0.84868294962486601</v>
      </c>
      <c r="H238" s="437"/>
      <c r="I238" s="437"/>
      <c r="J238" s="437"/>
      <c r="K238" s="437"/>
      <c r="L238" s="437"/>
    </row>
    <row r="239" spans="1:12" s="15" customFormat="1">
      <c r="A239" s="321"/>
      <c r="B239" s="311" t="s">
        <v>232</v>
      </c>
      <c r="C239" s="292">
        <v>117.2</v>
      </c>
      <c r="D239" s="294">
        <v>0.31765349999999998</v>
      </c>
      <c r="E239" s="294">
        <v>0</v>
      </c>
      <c r="F239" s="293">
        <v>0.31765349999999998</v>
      </c>
      <c r="G239" s="292">
        <v>0.271035409556314</v>
      </c>
      <c r="H239" s="437"/>
      <c r="I239" s="437"/>
      <c r="J239" s="437"/>
      <c r="K239" s="437"/>
      <c r="L239" s="437"/>
    </row>
    <row r="240" spans="1:12" s="15" customFormat="1">
      <c r="A240" s="321"/>
      <c r="B240" s="311" t="s">
        <v>233</v>
      </c>
      <c r="C240" s="292">
        <v>242.65</v>
      </c>
      <c r="D240" s="294">
        <v>0.30469091999999998</v>
      </c>
      <c r="E240" s="294">
        <v>0</v>
      </c>
      <c r="F240" s="293">
        <v>0.30469091999999998</v>
      </c>
      <c r="G240" s="292">
        <v>0.12556806923552441</v>
      </c>
      <c r="H240" s="437"/>
      <c r="I240" s="437"/>
      <c r="J240" s="437"/>
      <c r="K240" s="437"/>
      <c r="L240" s="437"/>
    </row>
    <row r="241" spans="1:12" s="15" customFormat="1" ht="30">
      <c r="A241" s="321"/>
      <c r="B241" s="311" t="s">
        <v>234</v>
      </c>
      <c r="C241" s="292">
        <v>107.73</v>
      </c>
      <c r="D241" s="294">
        <v>0.21780235999999997</v>
      </c>
      <c r="E241" s="294">
        <v>0</v>
      </c>
      <c r="F241" s="293">
        <v>0.21780235999999997</v>
      </c>
      <c r="G241" s="292">
        <v>0.20217428757077877</v>
      </c>
      <c r="H241" s="437"/>
      <c r="I241" s="437"/>
      <c r="J241" s="437"/>
      <c r="K241" s="437"/>
      <c r="L241" s="437"/>
    </row>
    <row r="242" spans="1:12" s="15" customFormat="1" ht="20.100000000000001" customHeight="1">
      <c r="A242" s="320">
        <v>45</v>
      </c>
      <c r="B242" s="312" t="s">
        <v>238</v>
      </c>
      <c r="C242" s="290">
        <v>253.13</v>
      </c>
      <c r="D242" s="290">
        <v>5.1960647099999999</v>
      </c>
      <c r="E242" s="290">
        <v>0</v>
      </c>
      <c r="F242" s="290">
        <v>5.1960647099999999</v>
      </c>
      <c r="G242" s="288">
        <v>2.0527257575159013</v>
      </c>
      <c r="H242" s="437"/>
      <c r="I242" s="437"/>
      <c r="J242" s="437"/>
      <c r="K242" s="437"/>
      <c r="L242" s="437"/>
    </row>
    <row r="243" spans="1:12" s="15" customFormat="1">
      <c r="A243" s="322"/>
      <c r="B243" s="311" t="s">
        <v>239</v>
      </c>
      <c r="C243" s="292">
        <v>253.13</v>
      </c>
      <c r="D243" s="291">
        <v>5.1960647099999999</v>
      </c>
      <c r="E243" s="291"/>
      <c r="F243" s="293">
        <v>5.1960647099999999</v>
      </c>
      <c r="G243" s="292">
        <v>2.0527257575159013</v>
      </c>
      <c r="H243" s="437"/>
      <c r="I243" s="437"/>
      <c r="J243" s="437"/>
      <c r="K243" s="437"/>
      <c r="L243" s="437"/>
    </row>
    <row r="244" spans="1:12" s="15" customFormat="1" ht="20.100000000000001" customHeight="1">
      <c r="A244" s="320">
        <v>46</v>
      </c>
      <c r="B244" s="312" t="s">
        <v>240</v>
      </c>
      <c r="C244" s="290">
        <v>219.1</v>
      </c>
      <c r="D244" s="290">
        <v>5.11270369</v>
      </c>
      <c r="E244" s="290">
        <v>0</v>
      </c>
      <c r="F244" s="290">
        <v>5.11270369</v>
      </c>
      <c r="G244" s="288">
        <v>2.3335023687813785</v>
      </c>
      <c r="H244" s="437"/>
      <c r="I244" s="437"/>
      <c r="J244" s="437"/>
      <c r="K244" s="437"/>
      <c r="L244" s="437"/>
    </row>
    <row r="245" spans="1:12" s="15" customFormat="1">
      <c r="A245" s="321"/>
      <c r="B245" s="311" t="s">
        <v>241</v>
      </c>
      <c r="C245" s="292">
        <v>219.1</v>
      </c>
      <c r="D245" s="294">
        <v>5.11270369</v>
      </c>
      <c r="E245" s="294"/>
      <c r="F245" s="293">
        <v>5.11270369</v>
      </c>
      <c r="G245" s="292">
        <v>2.3335023687813785</v>
      </c>
      <c r="H245" s="437"/>
      <c r="I245" s="437"/>
      <c r="J245" s="437"/>
      <c r="K245" s="437"/>
      <c r="L245" s="437"/>
    </row>
    <row r="246" spans="1:12" s="15" customFormat="1" ht="20.100000000000001" customHeight="1">
      <c r="A246" s="320">
        <v>47</v>
      </c>
      <c r="B246" s="312" t="s">
        <v>242</v>
      </c>
      <c r="C246" s="290">
        <v>2233.6</v>
      </c>
      <c r="D246" s="290">
        <v>66.070936030000013</v>
      </c>
      <c r="E246" s="290">
        <v>0</v>
      </c>
      <c r="F246" s="290">
        <v>66.070936030000013</v>
      </c>
      <c r="G246" s="288">
        <v>2.9580469211138976</v>
      </c>
      <c r="H246" s="437"/>
      <c r="I246" s="437"/>
      <c r="J246" s="437"/>
      <c r="K246" s="437"/>
      <c r="L246" s="437"/>
    </row>
    <row r="247" spans="1:12" s="15" customFormat="1">
      <c r="A247" s="321"/>
      <c r="B247" s="311" t="s">
        <v>43</v>
      </c>
      <c r="C247" s="292">
        <v>69.150000000000006</v>
      </c>
      <c r="D247" s="294">
        <v>2.7669016900000001</v>
      </c>
      <c r="E247" s="294"/>
      <c r="F247" s="293">
        <v>2.7669016900000001</v>
      </c>
      <c r="G247" s="292">
        <v>4.0013039624005788</v>
      </c>
      <c r="H247" s="437"/>
      <c r="I247" s="437"/>
      <c r="J247" s="437"/>
      <c r="K247" s="437"/>
      <c r="L247" s="437"/>
    </row>
    <row r="248" spans="1:12" s="15" customFormat="1">
      <c r="A248" s="321"/>
      <c r="B248" s="311" t="s">
        <v>245</v>
      </c>
      <c r="C248" s="292">
        <v>171.23</v>
      </c>
      <c r="D248" s="294">
        <v>5.1364160199999995</v>
      </c>
      <c r="E248" s="294"/>
      <c r="F248" s="293">
        <v>5.1364160199999995</v>
      </c>
      <c r="G248" s="292">
        <v>2.9997173509314958</v>
      </c>
      <c r="H248" s="437"/>
      <c r="I248" s="437"/>
      <c r="J248" s="437"/>
      <c r="K248" s="437"/>
      <c r="L248" s="437"/>
    </row>
    <row r="249" spans="1:12" s="15" customFormat="1" ht="30">
      <c r="A249" s="321"/>
      <c r="B249" s="311" t="s">
        <v>394</v>
      </c>
      <c r="C249" s="292">
        <v>336.05</v>
      </c>
      <c r="D249" s="294">
        <v>11.585058910000001</v>
      </c>
      <c r="E249" s="294"/>
      <c r="F249" s="293">
        <v>11.585058910000001</v>
      </c>
      <c r="G249" s="292">
        <v>3.4474211902990626</v>
      </c>
      <c r="H249" s="437"/>
      <c r="I249" s="437"/>
      <c r="J249" s="437"/>
      <c r="K249" s="437"/>
      <c r="L249" s="437"/>
    </row>
    <row r="250" spans="1:12" s="15" customFormat="1">
      <c r="A250" s="321"/>
      <c r="B250" s="311" t="s">
        <v>393</v>
      </c>
      <c r="C250" s="292">
        <v>97.96</v>
      </c>
      <c r="D250" s="294">
        <v>2.9555892699999999</v>
      </c>
      <c r="E250" s="294"/>
      <c r="F250" s="293">
        <v>2.9555892699999999</v>
      </c>
      <c r="G250" s="292">
        <v>3.0171389036341365</v>
      </c>
      <c r="H250" s="437"/>
      <c r="I250" s="437"/>
      <c r="J250" s="437"/>
      <c r="K250" s="437"/>
      <c r="L250" s="437"/>
    </row>
    <row r="251" spans="1:12" s="15" customFormat="1">
      <c r="A251" s="321"/>
      <c r="B251" s="311" t="s">
        <v>87</v>
      </c>
      <c r="C251" s="292">
        <v>37.049999999999997</v>
      </c>
      <c r="D251" s="294">
        <v>0.36236912999999998</v>
      </c>
      <c r="E251" s="294"/>
      <c r="F251" s="293">
        <v>0.36236912999999998</v>
      </c>
      <c r="G251" s="292">
        <v>0.97805433198380565</v>
      </c>
      <c r="H251" s="437"/>
      <c r="I251" s="437"/>
      <c r="J251" s="437"/>
      <c r="K251" s="437"/>
      <c r="L251" s="437"/>
    </row>
    <row r="252" spans="1:12" s="15" customFormat="1">
      <c r="A252" s="321"/>
      <c r="B252" s="311" t="s">
        <v>248</v>
      </c>
      <c r="C252" s="292">
        <v>133.28</v>
      </c>
      <c r="D252" s="294">
        <v>4.6252679099999998</v>
      </c>
      <c r="E252" s="294"/>
      <c r="F252" s="293">
        <v>4.6252679099999998</v>
      </c>
      <c r="G252" s="292">
        <v>3.4703390681272506</v>
      </c>
      <c r="H252" s="437"/>
      <c r="I252" s="437"/>
      <c r="J252" s="437"/>
      <c r="K252" s="437"/>
      <c r="L252" s="437"/>
    </row>
    <row r="253" spans="1:12" s="15" customFormat="1">
      <c r="A253" s="321"/>
      <c r="B253" s="311" t="s">
        <v>352</v>
      </c>
      <c r="C253" s="292">
        <v>681.36</v>
      </c>
      <c r="D253" s="294">
        <v>26.470185829999998</v>
      </c>
      <c r="E253" s="294"/>
      <c r="F253" s="293">
        <v>26.470185829999998</v>
      </c>
      <c r="G253" s="292">
        <v>3.8849045776094866</v>
      </c>
      <c r="H253" s="437"/>
      <c r="I253" s="437"/>
      <c r="J253" s="437"/>
      <c r="K253" s="437"/>
      <c r="L253" s="437"/>
    </row>
    <row r="254" spans="1:12" s="15" customFormat="1">
      <c r="A254" s="321"/>
      <c r="B254" s="311" t="s">
        <v>243</v>
      </c>
      <c r="C254" s="292">
        <v>141.78</v>
      </c>
      <c r="D254" s="294">
        <v>0</v>
      </c>
      <c r="E254" s="294"/>
      <c r="F254" s="293">
        <v>0</v>
      </c>
      <c r="G254" s="292">
        <v>0</v>
      </c>
      <c r="H254" s="437"/>
      <c r="I254" s="437"/>
      <c r="J254" s="437"/>
      <c r="K254" s="437"/>
      <c r="L254" s="437"/>
    </row>
    <row r="255" spans="1:12" s="15" customFormat="1">
      <c r="A255" s="321"/>
      <c r="B255" s="311" t="s">
        <v>244</v>
      </c>
      <c r="C255" s="292">
        <v>390.39</v>
      </c>
      <c r="D255" s="294">
        <v>9.9887575500000008</v>
      </c>
      <c r="E255" s="294"/>
      <c r="F255" s="293">
        <v>9.9887575500000008</v>
      </c>
      <c r="G255" s="292">
        <v>2.5586612233919932</v>
      </c>
      <c r="H255" s="437"/>
      <c r="I255" s="437"/>
      <c r="J255" s="437"/>
      <c r="K255" s="437"/>
      <c r="L255" s="437"/>
    </row>
    <row r="256" spans="1:12" s="15" customFormat="1" ht="30">
      <c r="A256" s="321"/>
      <c r="B256" s="311" t="s">
        <v>247</v>
      </c>
      <c r="C256" s="292">
        <v>82.23</v>
      </c>
      <c r="D256" s="294">
        <v>2.0952656000000003</v>
      </c>
      <c r="E256" s="294"/>
      <c r="F256" s="293">
        <v>2.0952656000000003</v>
      </c>
      <c r="G256" s="292">
        <v>2.5480549677733189</v>
      </c>
      <c r="H256" s="437"/>
      <c r="I256" s="437"/>
      <c r="J256" s="437"/>
      <c r="K256" s="437"/>
      <c r="L256" s="437"/>
    </row>
    <row r="257" spans="1:12" s="15" customFormat="1">
      <c r="A257" s="321"/>
      <c r="B257" s="311" t="s">
        <v>246</v>
      </c>
      <c r="C257" s="292">
        <v>93.12</v>
      </c>
      <c r="D257" s="294">
        <v>8.5124119999999998E-2</v>
      </c>
      <c r="E257" s="294"/>
      <c r="F257" s="293">
        <v>8.5124119999999998E-2</v>
      </c>
      <c r="G257" s="292">
        <v>9.1413359106529202E-2</v>
      </c>
      <c r="H257" s="437"/>
      <c r="I257" s="437"/>
      <c r="J257" s="437"/>
      <c r="K257" s="437"/>
      <c r="L257" s="437"/>
    </row>
    <row r="258" spans="1:12" s="15" customFormat="1" ht="20.100000000000001" customHeight="1">
      <c r="A258" s="320">
        <v>48</v>
      </c>
      <c r="B258" s="312" t="s">
        <v>249</v>
      </c>
      <c r="C258" s="290">
        <v>6350.6699999999992</v>
      </c>
      <c r="D258" s="290">
        <v>26.656318759999998</v>
      </c>
      <c r="E258" s="290">
        <v>1.7712651100000001</v>
      </c>
      <c r="F258" s="290">
        <v>28.427583869999999</v>
      </c>
      <c r="G258" s="288">
        <v>0.44763125575726659</v>
      </c>
      <c r="H258" s="437"/>
      <c r="I258" s="437"/>
      <c r="J258" s="437"/>
      <c r="K258" s="437"/>
      <c r="L258" s="437"/>
    </row>
    <row r="259" spans="1:12" s="15" customFormat="1">
      <c r="A259" s="321"/>
      <c r="B259" s="311" t="s">
        <v>250</v>
      </c>
      <c r="C259" s="292">
        <v>795.57</v>
      </c>
      <c r="D259" s="294">
        <v>0</v>
      </c>
      <c r="E259" s="294">
        <v>0</v>
      </c>
      <c r="F259" s="293">
        <v>0</v>
      </c>
      <c r="G259" s="292">
        <v>0</v>
      </c>
      <c r="H259" s="437"/>
      <c r="I259" s="437"/>
      <c r="J259" s="437"/>
      <c r="K259" s="437"/>
      <c r="L259" s="437"/>
    </row>
    <row r="260" spans="1:12" s="15" customFormat="1">
      <c r="A260" s="321"/>
      <c r="B260" s="311" t="s">
        <v>251</v>
      </c>
      <c r="C260" s="292">
        <v>2755.29</v>
      </c>
      <c r="D260" s="294">
        <v>19.48391621</v>
      </c>
      <c r="E260" s="294">
        <v>1.7712651100000001</v>
      </c>
      <c r="F260" s="293">
        <v>21.255181320000002</v>
      </c>
      <c r="G260" s="292">
        <v>0.77143173023529288</v>
      </c>
      <c r="H260" s="437"/>
      <c r="I260" s="437"/>
      <c r="J260" s="437"/>
      <c r="K260" s="437"/>
      <c r="L260" s="437"/>
    </row>
    <row r="261" spans="1:12" s="15" customFormat="1">
      <c r="A261" s="321"/>
      <c r="B261" s="311" t="s">
        <v>252</v>
      </c>
      <c r="C261" s="292">
        <v>2405.5700000000002</v>
      </c>
      <c r="D261" s="294">
        <v>0</v>
      </c>
      <c r="E261" s="294"/>
      <c r="F261" s="293">
        <v>0</v>
      </c>
      <c r="G261" s="292">
        <v>0</v>
      </c>
      <c r="H261" s="437"/>
      <c r="I261" s="437"/>
      <c r="J261" s="437"/>
      <c r="K261" s="437"/>
      <c r="L261" s="437"/>
    </row>
    <row r="262" spans="1:12" s="15" customFormat="1" ht="30">
      <c r="A262" s="321"/>
      <c r="B262" s="311" t="s">
        <v>275</v>
      </c>
      <c r="C262" s="292">
        <v>25.82</v>
      </c>
      <c r="D262" s="294">
        <v>0.23365458000000003</v>
      </c>
      <c r="E262" s="294">
        <v>0</v>
      </c>
      <c r="F262" s="293">
        <v>0.23365458000000003</v>
      </c>
      <c r="G262" s="292">
        <v>0.90493640588690938</v>
      </c>
      <c r="H262" s="437"/>
      <c r="I262" s="437"/>
      <c r="J262" s="437"/>
      <c r="K262" s="437"/>
      <c r="L262" s="437"/>
    </row>
    <row r="263" spans="1:12" s="15" customFormat="1">
      <c r="A263" s="321"/>
      <c r="B263" s="311" t="s">
        <v>334</v>
      </c>
      <c r="C263" s="292">
        <v>51.58</v>
      </c>
      <c r="D263" s="294">
        <v>1.41349324</v>
      </c>
      <c r="E263" s="294">
        <v>0</v>
      </c>
      <c r="F263" s="293">
        <v>1.41349324</v>
      </c>
      <c r="G263" s="292">
        <v>2.7403901512214035</v>
      </c>
      <c r="H263" s="437"/>
      <c r="I263" s="437"/>
      <c r="J263" s="437"/>
      <c r="K263" s="437"/>
      <c r="L263" s="437"/>
    </row>
    <row r="264" spans="1:12" s="7" customFormat="1">
      <c r="A264" s="321"/>
      <c r="B264" s="311" t="s">
        <v>333</v>
      </c>
      <c r="C264" s="292">
        <v>60.07</v>
      </c>
      <c r="D264" s="294">
        <v>1.3390768200000001</v>
      </c>
      <c r="E264" s="294">
        <v>0</v>
      </c>
      <c r="F264" s="293">
        <v>1.3390768200000001</v>
      </c>
      <c r="G264" s="292">
        <v>2.2291939736973529</v>
      </c>
      <c r="H264" s="437"/>
      <c r="I264" s="437"/>
      <c r="J264" s="437"/>
      <c r="K264" s="437"/>
      <c r="L264" s="437"/>
    </row>
    <row r="265" spans="1:12" s="7" customFormat="1">
      <c r="A265" s="321"/>
      <c r="B265" s="311" t="s">
        <v>335</v>
      </c>
      <c r="C265" s="292">
        <v>14.2</v>
      </c>
      <c r="D265" s="294">
        <v>0.25023929</v>
      </c>
      <c r="E265" s="294">
        <v>0</v>
      </c>
      <c r="F265" s="293">
        <v>0.25023929</v>
      </c>
      <c r="G265" s="292">
        <v>1.7622485211267609</v>
      </c>
      <c r="H265" s="437"/>
      <c r="I265" s="437"/>
      <c r="J265" s="437"/>
      <c r="K265" s="437"/>
      <c r="L265" s="437"/>
    </row>
    <row r="266" spans="1:12" s="7" customFormat="1" ht="30">
      <c r="A266" s="321"/>
      <c r="B266" s="311" t="s">
        <v>253</v>
      </c>
      <c r="C266" s="292">
        <v>43.02</v>
      </c>
      <c r="D266" s="294">
        <v>0.33519225000000002</v>
      </c>
      <c r="E266" s="294">
        <v>0</v>
      </c>
      <c r="F266" s="293">
        <v>0.33519225000000002</v>
      </c>
      <c r="G266" s="292">
        <v>0.77915446304044633</v>
      </c>
      <c r="H266" s="437"/>
      <c r="I266" s="437"/>
      <c r="J266" s="437"/>
      <c r="K266" s="437"/>
      <c r="L266" s="437"/>
    </row>
    <row r="267" spans="1:12" s="15" customFormat="1">
      <c r="A267" s="321"/>
      <c r="B267" s="311" t="s">
        <v>254</v>
      </c>
      <c r="C267" s="292">
        <v>29.04</v>
      </c>
      <c r="D267" s="294">
        <v>0.43582905</v>
      </c>
      <c r="E267" s="294">
        <v>0</v>
      </c>
      <c r="F267" s="293">
        <v>0.43582905</v>
      </c>
      <c r="G267" s="292">
        <v>1.5007887396694215</v>
      </c>
      <c r="H267" s="437"/>
      <c r="I267" s="437"/>
      <c r="J267" s="437"/>
      <c r="K267" s="437"/>
      <c r="L267" s="437"/>
    </row>
    <row r="268" spans="1:12" s="15" customFormat="1">
      <c r="A268" s="321"/>
      <c r="B268" s="311" t="s">
        <v>198</v>
      </c>
      <c r="C268" s="292">
        <v>29.54</v>
      </c>
      <c r="D268" s="294">
        <v>0.31574934000000004</v>
      </c>
      <c r="E268" s="294">
        <v>0</v>
      </c>
      <c r="F268" s="293">
        <v>0.31574934000000004</v>
      </c>
      <c r="G268" s="292">
        <v>1.0688874069058905</v>
      </c>
      <c r="H268" s="437"/>
      <c r="I268" s="437"/>
      <c r="J268" s="437"/>
      <c r="K268" s="437"/>
      <c r="L268" s="437"/>
    </row>
    <row r="269" spans="1:12" s="7" customFormat="1">
      <c r="A269" s="321"/>
      <c r="B269" s="311" t="s">
        <v>276</v>
      </c>
      <c r="C269" s="292">
        <v>36.49</v>
      </c>
      <c r="D269" s="294">
        <v>0.88943563999999997</v>
      </c>
      <c r="E269" s="294">
        <v>0</v>
      </c>
      <c r="F269" s="293">
        <v>0.88943563999999997</v>
      </c>
      <c r="G269" s="292">
        <v>2.4374777747328031</v>
      </c>
      <c r="H269" s="437"/>
      <c r="I269" s="437"/>
      <c r="J269" s="437"/>
      <c r="K269" s="437"/>
      <c r="L269" s="437"/>
    </row>
    <row r="270" spans="1:12" s="7" customFormat="1">
      <c r="A270" s="321"/>
      <c r="B270" s="311" t="s">
        <v>255</v>
      </c>
      <c r="C270" s="292">
        <v>35.25</v>
      </c>
      <c r="D270" s="294">
        <v>0.74955521999999997</v>
      </c>
      <c r="E270" s="294">
        <v>0</v>
      </c>
      <c r="F270" s="293">
        <v>0.74955521999999997</v>
      </c>
      <c r="G270" s="292">
        <v>2.1263977872340427</v>
      </c>
      <c r="H270" s="437"/>
      <c r="I270" s="437"/>
      <c r="J270" s="437"/>
      <c r="K270" s="437"/>
      <c r="L270" s="437"/>
    </row>
    <row r="271" spans="1:12" s="15" customFormat="1">
      <c r="A271" s="321"/>
      <c r="B271" s="311" t="s">
        <v>256</v>
      </c>
      <c r="C271" s="292">
        <v>69.23</v>
      </c>
      <c r="D271" s="294">
        <v>1.2101771200000002</v>
      </c>
      <c r="E271" s="294"/>
      <c r="F271" s="293">
        <v>1.2101771200000002</v>
      </c>
      <c r="G271" s="292">
        <v>1.74805304058934</v>
      </c>
      <c r="H271" s="437"/>
      <c r="I271" s="437"/>
      <c r="J271" s="437"/>
      <c r="K271" s="437"/>
      <c r="L271" s="437"/>
    </row>
    <row r="272" spans="1:12" ht="9" customHeight="1" thickBot="1">
      <c r="A272" s="323"/>
      <c r="B272" s="324"/>
      <c r="C272" s="325"/>
      <c r="D272" s="326"/>
      <c r="E272" s="326"/>
      <c r="F272" s="327"/>
      <c r="G272" s="324"/>
    </row>
    <row r="273" spans="1:7" ht="45.75" customHeight="1">
      <c r="A273" s="514" t="s">
        <v>424</v>
      </c>
      <c r="B273" s="514"/>
      <c r="C273" s="514"/>
      <c r="D273" s="514"/>
      <c r="E273" s="514"/>
      <c r="F273" s="514"/>
      <c r="G273" s="514"/>
    </row>
    <row r="274" spans="1:7">
      <c r="B274" s="262"/>
      <c r="C274" s="262"/>
      <c r="D274" s="262"/>
      <c r="E274" s="262"/>
      <c r="F274" s="262"/>
      <c r="G274" s="262"/>
    </row>
    <row r="275" spans="1:7" ht="15" customHeight="1">
      <c r="A275" s="505"/>
      <c r="B275" s="505"/>
      <c r="C275" s="263"/>
      <c r="D275" s="263"/>
      <c r="E275" s="263"/>
      <c r="F275" s="263"/>
      <c r="G275" s="263"/>
    </row>
  </sheetData>
  <mergeCells count="10">
    <mergeCell ref="A275:B275"/>
    <mergeCell ref="A1:D1"/>
    <mergeCell ref="E1:G1"/>
    <mergeCell ref="A3:G3"/>
    <mergeCell ref="A4:G4"/>
    <mergeCell ref="A6:B9"/>
    <mergeCell ref="G6:G9"/>
    <mergeCell ref="C7:C8"/>
    <mergeCell ref="D7:F7"/>
    <mergeCell ref="A273:G273"/>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600"/>
  <sheetViews>
    <sheetView showGridLines="0" zoomScaleNormal="100" workbookViewId="0">
      <selection sqref="A1:C1"/>
    </sheetView>
  </sheetViews>
  <sheetFormatPr baseColWidth="10" defaultRowHeight="15"/>
  <cols>
    <col min="1" max="1" width="6.85546875" customWidth="1"/>
    <col min="2" max="2" width="7.42578125" customWidth="1"/>
    <col min="3" max="3" width="53.85546875" customWidth="1"/>
    <col min="4" max="4" width="15.140625" style="208" customWidth="1"/>
    <col min="5" max="6" width="17.5703125" customWidth="1"/>
    <col min="7" max="7" width="15.5703125" customWidth="1"/>
    <col min="8" max="8" width="16.28515625" customWidth="1"/>
  </cols>
  <sheetData>
    <row r="1" spans="1:14" ht="45.75" customHeight="1">
      <c r="A1" s="519" t="s">
        <v>338</v>
      </c>
      <c r="B1" s="519"/>
      <c r="C1" s="519"/>
      <c r="D1" s="520" t="s">
        <v>669</v>
      </c>
      <c r="E1" s="520"/>
      <c r="F1" s="520"/>
      <c r="J1" s="444"/>
      <c r="K1" s="444"/>
      <c r="L1" s="444"/>
      <c r="M1" s="444"/>
      <c r="N1" s="444"/>
    </row>
    <row r="2" spans="1:14" ht="104.25" customHeight="1" thickBot="1">
      <c r="A2" s="521" t="s">
        <v>703</v>
      </c>
      <c r="B2" s="521"/>
      <c r="C2" s="522"/>
      <c r="D2" s="522"/>
      <c r="E2" s="522"/>
      <c r="F2" s="522"/>
    </row>
    <row r="3" spans="1:14" ht="6" customHeight="1">
      <c r="A3" s="523"/>
      <c r="B3" s="523"/>
      <c r="C3" s="523"/>
      <c r="D3" s="523"/>
      <c r="E3" s="523"/>
      <c r="F3" s="523"/>
    </row>
    <row r="4" spans="1:14" ht="15.75">
      <c r="A4" s="524" t="s">
        <v>467</v>
      </c>
      <c r="B4" s="524"/>
      <c r="C4" s="286" t="s">
        <v>468</v>
      </c>
      <c r="D4" s="525" t="s">
        <v>469</v>
      </c>
      <c r="E4" s="525"/>
      <c r="F4" s="525"/>
      <c r="G4" s="22"/>
      <c r="H4" s="22"/>
      <c r="I4" s="22"/>
    </row>
    <row r="5" spans="1:14" ht="15.75">
      <c r="A5" s="286"/>
      <c r="B5" s="286"/>
      <c r="C5" s="286"/>
      <c r="D5" s="515" t="s">
        <v>470</v>
      </c>
      <c r="E5" s="515"/>
      <c r="F5" s="286"/>
      <c r="G5" s="22"/>
      <c r="H5" s="22"/>
      <c r="I5" s="22"/>
    </row>
    <row r="6" spans="1:14" ht="31.5" customHeight="1">
      <c r="A6" s="286"/>
      <c r="B6" s="286"/>
      <c r="C6" s="286"/>
      <c r="D6" s="286" t="s">
        <v>471</v>
      </c>
      <c r="E6" s="286" t="s">
        <v>390</v>
      </c>
      <c r="F6" s="286" t="s">
        <v>2</v>
      </c>
      <c r="G6" s="22"/>
      <c r="H6" s="22"/>
      <c r="I6" s="22"/>
    </row>
    <row r="7" spans="1:14" ht="3" customHeight="1" thickBot="1">
      <c r="A7" s="516"/>
      <c r="B7" s="516"/>
      <c r="C7" s="516"/>
      <c r="D7" s="516"/>
      <c r="E7" s="516"/>
      <c r="F7" s="516"/>
      <c r="G7" s="22"/>
      <c r="H7" s="22"/>
      <c r="I7" s="22"/>
    </row>
    <row r="8" spans="1:14" ht="3" customHeight="1" thickBot="1">
      <c r="A8" s="517"/>
      <c r="B8" s="517"/>
      <c r="C8" s="517"/>
      <c r="D8" s="517"/>
      <c r="E8" s="517"/>
      <c r="F8" s="517"/>
      <c r="G8" s="22"/>
      <c r="H8" s="22"/>
      <c r="I8" s="22"/>
    </row>
    <row r="9" spans="1:14" ht="15.75">
      <c r="A9" s="189"/>
      <c r="B9" s="189"/>
      <c r="C9" s="190"/>
      <c r="D9" s="192"/>
      <c r="E9" s="191"/>
      <c r="F9" s="193"/>
      <c r="G9" s="194"/>
      <c r="H9" s="195"/>
      <c r="I9" s="195"/>
    </row>
    <row r="10" spans="1:14" s="379" customFormat="1" ht="15.75">
      <c r="A10" s="196" t="s">
        <v>411</v>
      </c>
      <c r="B10" s="196"/>
      <c r="C10" s="190"/>
      <c r="D10" s="375"/>
      <c r="E10" s="376">
        <f>SUM(E12)</f>
        <v>268350812</v>
      </c>
      <c r="F10" s="376">
        <f>SUM(F12)</f>
        <v>268350812</v>
      </c>
      <c r="G10" s="377"/>
      <c r="H10" s="378"/>
      <c r="I10" s="378"/>
    </row>
    <row r="11" spans="1:14" s="379" customFormat="1" ht="15.75">
      <c r="A11" s="196"/>
      <c r="B11" s="196" t="s">
        <v>274</v>
      </c>
      <c r="C11" s="190"/>
      <c r="D11" s="375"/>
      <c r="E11" s="376"/>
      <c r="F11" s="376"/>
      <c r="G11" s="377"/>
      <c r="H11" s="378"/>
      <c r="I11" s="378"/>
    </row>
    <row r="12" spans="1:14" ht="94.5">
      <c r="A12" s="246"/>
      <c r="B12" s="246"/>
      <c r="C12" s="380" t="s">
        <v>486</v>
      </c>
      <c r="D12" s="381">
        <v>4000</v>
      </c>
      <c r="E12" s="382">
        <v>268350812</v>
      </c>
      <c r="F12" s="383">
        <v>268350812</v>
      </c>
      <c r="G12" s="197"/>
      <c r="H12" s="195"/>
      <c r="I12" s="195"/>
    </row>
    <row r="13" spans="1:14" ht="7.5" customHeight="1" thickBot="1">
      <c r="A13" s="384"/>
      <c r="B13" s="384"/>
      <c r="C13" s="385"/>
      <c r="D13" s="386"/>
      <c r="E13" s="387"/>
      <c r="F13" s="388"/>
      <c r="G13" s="197"/>
      <c r="H13" s="195"/>
      <c r="I13" s="195"/>
    </row>
    <row r="14" spans="1:14" ht="45" customHeight="1">
      <c r="A14" s="518" t="s">
        <v>702</v>
      </c>
      <c r="B14" s="518"/>
      <c r="C14" s="518"/>
      <c r="D14" s="518"/>
      <c r="E14" s="518"/>
      <c r="F14" s="518"/>
      <c r="G14" s="197"/>
      <c r="H14" s="195"/>
      <c r="I14" s="195"/>
    </row>
    <row r="15" spans="1:14" ht="15.75">
      <c r="A15" s="204"/>
      <c r="B15" s="204"/>
      <c r="C15" s="204"/>
      <c r="D15" s="205"/>
      <c r="E15" s="204"/>
      <c r="F15" s="204"/>
      <c r="G15" s="197"/>
      <c r="H15" s="195"/>
      <c r="I15" s="195"/>
    </row>
    <row r="16" spans="1:14" ht="15.75">
      <c r="A16" s="204"/>
      <c r="B16" s="204"/>
      <c r="C16" s="204"/>
      <c r="D16" s="205"/>
      <c r="E16" s="204"/>
      <c r="F16" s="204"/>
      <c r="G16" s="197"/>
      <c r="H16" s="195"/>
      <c r="I16" s="195"/>
    </row>
    <row r="17" spans="1:9" ht="15.75">
      <c r="A17" s="204"/>
      <c r="B17" s="204"/>
      <c r="C17" s="204"/>
      <c r="D17" s="205"/>
      <c r="E17" s="204"/>
      <c r="F17" s="204"/>
      <c r="G17" s="197"/>
      <c r="H17" s="195"/>
      <c r="I17" s="195"/>
    </row>
    <row r="18" spans="1:9" ht="15.75">
      <c r="A18" s="204"/>
      <c r="B18" s="204"/>
      <c r="C18" s="204"/>
      <c r="D18" s="205"/>
      <c r="E18" s="204"/>
      <c r="F18" s="204"/>
      <c r="G18" s="197"/>
      <c r="H18" s="195"/>
      <c r="I18" s="195"/>
    </row>
    <row r="19" spans="1:9" ht="15.75">
      <c r="A19" s="204"/>
      <c r="B19" s="204"/>
      <c r="C19" s="204"/>
      <c r="D19" s="205"/>
      <c r="E19" s="204"/>
      <c r="F19" s="204"/>
      <c r="G19" s="197"/>
      <c r="H19" s="195"/>
      <c r="I19" s="195"/>
    </row>
    <row r="20" spans="1:9" ht="15.75">
      <c r="A20" s="204"/>
      <c r="B20" s="204"/>
      <c r="C20" s="204"/>
      <c r="D20" s="205"/>
      <c r="E20" s="204"/>
      <c r="F20" s="204"/>
      <c r="G20" s="197"/>
      <c r="H20" s="195"/>
      <c r="I20" s="195"/>
    </row>
    <row r="21" spans="1:9" ht="15.75">
      <c r="A21" s="204"/>
      <c r="B21" s="204"/>
      <c r="C21" s="204"/>
      <c r="D21" s="205"/>
      <c r="E21" s="204"/>
      <c r="F21" s="204"/>
      <c r="G21" s="197"/>
      <c r="H21" s="195"/>
      <c r="I21" s="195"/>
    </row>
    <row r="22" spans="1:9" ht="15.75">
      <c r="A22" s="204"/>
      <c r="B22" s="204"/>
      <c r="C22" s="204"/>
      <c r="D22" s="205"/>
      <c r="E22" s="204"/>
      <c r="F22" s="204"/>
      <c r="G22" s="197"/>
      <c r="H22" s="195"/>
      <c r="I22" s="195"/>
    </row>
    <row r="23" spans="1:9" ht="15.75">
      <c r="A23" s="204"/>
      <c r="B23" s="204"/>
      <c r="C23" s="204"/>
      <c r="D23" s="205"/>
      <c r="E23" s="204"/>
      <c r="F23" s="204"/>
      <c r="G23" s="197"/>
      <c r="H23" s="195"/>
      <c r="I23" s="195"/>
    </row>
    <row r="24" spans="1:9" ht="15.75">
      <c r="A24" s="204"/>
      <c r="B24" s="204"/>
      <c r="C24" s="204"/>
      <c r="D24" s="205"/>
      <c r="E24" s="204"/>
      <c r="F24" s="204"/>
      <c r="G24" s="197"/>
      <c r="H24" s="195"/>
      <c r="I24" s="195"/>
    </row>
    <row r="25" spans="1:9" ht="15.75">
      <c r="A25" s="204"/>
      <c r="B25" s="204"/>
      <c r="C25" s="204"/>
      <c r="D25" s="205"/>
      <c r="E25" s="204"/>
      <c r="F25" s="204"/>
      <c r="G25" s="197"/>
      <c r="H25" s="195"/>
      <c r="I25" s="195"/>
    </row>
    <row r="26" spans="1:9" ht="15.75">
      <c r="A26" s="204"/>
      <c r="B26" s="204"/>
      <c r="C26" s="204"/>
      <c r="D26" s="205"/>
      <c r="E26" s="204"/>
      <c r="F26" s="204"/>
      <c r="G26" s="197"/>
      <c r="H26" s="195"/>
      <c r="I26" s="195"/>
    </row>
    <row r="27" spans="1:9" ht="15.75">
      <c r="A27" s="204"/>
      <c r="B27" s="204"/>
      <c r="C27" s="204"/>
      <c r="D27" s="205"/>
      <c r="E27" s="204"/>
      <c r="F27" s="204"/>
      <c r="G27" s="197"/>
      <c r="H27" s="195"/>
      <c r="I27" s="195"/>
    </row>
    <row r="28" spans="1:9" ht="15.75">
      <c r="A28" s="204"/>
      <c r="B28" s="204"/>
      <c r="C28" s="204"/>
      <c r="D28" s="205"/>
      <c r="E28" s="204"/>
      <c r="F28" s="204"/>
      <c r="G28" s="197"/>
      <c r="H28" s="195"/>
      <c r="I28" s="195"/>
    </row>
    <row r="29" spans="1:9" ht="15.75">
      <c r="A29" s="204"/>
      <c r="B29" s="204"/>
      <c r="C29" s="204"/>
      <c r="D29" s="205"/>
      <c r="E29" s="204"/>
      <c r="F29" s="204"/>
      <c r="G29" s="197"/>
      <c r="H29" s="195"/>
      <c r="I29" s="195"/>
    </row>
    <row r="30" spans="1:9" ht="18">
      <c r="A30" s="204"/>
      <c r="B30" s="204"/>
      <c r="C30" s="204"/>
      <c r="D30" s="205"/>
      <c r="E30" s="204"/>
      <c r="F30" s="204"/>
      <c r="G30" s="197"/>
      <c r="H30" s="206"/>
      <c r="I30" s="206"/>
    </row>
    <row r="31" spans="1:9" ht="18">
      <c r="A31" s="204"/>
      <c r="B31" s="204"/>
      <c r="C31" s="204"/>
      <c r="D31" s="205"/>
      <c r="E31" s="204"/>
      <c r="F31" s="204"/>
      <c r="G31" s="197"/>
      <c r="H31" s="206"/>
      <c r="I31" s="206"/>
    </row>
    <row r="32" spans="1:9" ht="18">
      <c r="A32" s="204"/>
      <c r="B32" s="204"/>
      <c r="C32" s="204"/>
      <c r="D32" s="205"/>
      <c r="E32" s="204"/>
      <c r="F32" s="204"/>
      <c r="G32" s="197"/>
      <c r="H32" s="206"/>
      <c r="I32" s="206"/>
    </row>
    <row r="33" spans="1:9" ht="18">
      <c r="A33" s="197"/>
      <c r="B33" s="197"/>
      <c r="C33" s="197"/>
      <c r="D33" s="267"/>
      <c r="E33" s="197"/>
      <c r="F33" s="197"/>
      <c r="G33" s="197"/>
      <c r="H33" s="206"/>
      <c r="I33" s="206"/>
    </row>
    <row r="34" spans="1:9" ht="18">
      <c r="A34" s="197"/>
      <c r="B34" s="197"/>
      <c r="C34" s="197"/>
      <c r="D34" s="267"/>
      <c r="E34" s="197"/>
      <c r="F34" s="197"/>
      <c r="G34" s="197"/>
      <c r="H34" s="206"/>
      <c r="I34" s="206"/>
    </row>
    <row r="35" spans="1:9" ht="18">
      <c r="A35" s="197"/>
      <c r="B35" s="197"/>
      <c r="C35" s="197"/>
      <c r="D35" s="267"/>
      <c r="E35" s="197"/>
      <c r="F35" s="197"/>
      <c r="G35" s="197"/>
      <c r="H35" s="206"/>
      <c r="I35" s="206"/>
    </row>
    <row r="36" spans="1:9" ht="18">
      <c r="A36" s="197"/>
      <c r="B36" s="197"/>
      <c r="C36" s="197"/>
      <c r="D36" s="267"/>
      <c r="E36" s="197"/>
      <c r="F36" s="197"/>
      <c r="G36" s="197"/>
      <c r="H36" s="206"/>
      <c r="I36" s="206"/>
    </row>
    <row r="37" spans="1:9" ht="18">
      <c r="A37" s="197"/>
      <c r="B37" s="197"/>
      <c r="C37" s="197"/>
      <c r="D37" s="267"/>
      <c r="E37" s="197"/>
      <c r="F37" s="197"/>
      <c r="G37" s="197"/>
      <c r="H37" s="206"/>
      <c r="I37" s="206"/>
    </row>
    <row r="38" spans="1:9" ht="18">
      <c r="A38" s="197"/>
      <c r="B38" s="197"/>
      <c r="C38" s="197"/>
      <c r="D38" s="267"/>
      <c r="E38" s="197"/>
      <c r="F38" s="197"/>
      <c r="G38" s="197"/>
      <c r="H38" s="206"/>
      <c r="I38" s="206"/>
    </row>
    <row r="39" spans="1:9" ht="18">
      <c r="A39" s="197"/>
      <c r="B39" s="197"/>
      <c r="C39" s="197"/>
      <c r="D39" s="267"/>
      <c r="E39" s="197"/>
      <c r="F39" s="197"/>
      <c r="G39" s="197"/>
      <c r="H39" s="206"/>
      <c r="I39" s="206"/>
    </row>
    <row r="40" spans="1:9" ht="18">
      <c r="A40" s="197"/>
      <c r="B40" s="197"/>
      <c r="C40" s="197"/>
      <c r="D40" s="267"/>
      <c r="E40" s="197"/>
      <c r="F40" s="197"/>
      <c r="G40" s="197"/>
      <c r="H40" s="206"/>
      <c r="I40" s="206"/>
    </row>
    <row r="41" spans="1:9" ht="18">
      <c r="A41" s="197"/>
      <c r="B41" s="197"/>
      <c r="C41" s="197"/>
      <c r="D41" s="267"/>
      <c r="E41" s="197"/>
      <c r="F41" s="197"/>
      <c r="G41" s="197"/>
      <c r="H41" s="206"/>
      <c r="I41" s="206"/>
    </row>
    <row r="42" spans="1:9" ht="18">
      <c r="A42" s="197"/>
      <c r="B42" s="197"/>
      <c r="C42" s="197"/>
      <c r="D42" s="267"/>
      <c r="E42" s="197"/>
      <c r="F42" s="197"/>
      <c r="G42" s="197"/>
      <c r="H42" s="206"/>
      <c r="I42" s="206"/>
    </row>
    <row r="43" spans="1:9" ht="18">
      <c r="A43" s="197"/>
      <c r="B43" s="197"/>
      <c r="C43" s="197"/>
      <c r="D43" s="267"/>
      <c r="E43" s="197"/>
      <c r="F43" s="197"/>
      <c r="G43" s="197"/>
      <c r="H43" s="206"/>
      <c r="I43" s="206"/>
    </row>
    <row r="44" spans="1:9" ht="18">
      <c r="A44" s="197"/>
      <c r="B44" s="197"/>
      <c r="C44" s="197"/>
      <c r="D44" s="267"/>
      <c r="E44" s="197"/>
      <c r="F44" s="197"/>
      <c r="G44" s="197"/>
      <c r="H44" s="206"/>
      <c r="I44" s="206"/>
    </row>
    <row r="45" spans="1:9" ht="18">
      <c r="A45" s="197"/>
      <c r="B45" s="197"/>
      <c r="C45" s="197"/>
      <c r="D45" s="267"/>
      <c r="E45" s="197"/>
      <c r="F45" s="197"/>
      <c r="G45" s="197"/>
      <c r="H45" s="206"/>
      <c r="I45" s="206"/>
    </row>
    <row r="46" spans="1:9" ht="18">
      <c r="A46" s="197"/>
      <c r="B46" s="197"/>
      <c r="C46" s="197"/>
      <c r="D46" s="267"/>
      <c r="E46" s="197"/>
      <c r="F46" s="197"/>
      <c r="G46" s="197"/>
      <c r="H46" s="206"/>
      <c r="I46" s="206"/>
    </row>
    <row r="47" spans="1:9" ht="18">
      <c r="A47" s="197"/>
      <c r="B47" s="197"/>
      <c r="C47" s="197"/>
      <c r="D47" s="267"/>
      <c r="E47" s="197"/>
      <c r="F47" s="197"/>
      <c r="G47" s="197"/>
      <c r="H47" s="206"/>
      <c r="I47" s="206"/>
    </row>
    <row r="48" spans="1:9" ht="18">
      <c r="A48" s="197"/>
      <c r="B48" s="197"/>
      <c r="C48" s="197"/>
      <c r="D48" s="267"/>
      <c r="E48" s="197"/>
      <c r="F48" s="197"/>
      <c r="G48" s="197"/>
      <c r="H48" s="206"/>
      <c r="I48" s="206"/>
    </row>
    <row r="49" spans="1:9" ht="18">
      <c r="A49" s="197"/>
      <c r="B49" s="197"/>
      <c r="C49" s="197"/>
      <c r="D49" s="267"/>
      <c r="E49" s="197"/>
      <c r="F49" s="197"/>
      <c r="G49" s="197"/>
      <c r="H49" s="206"/>
      <c r="I49" s="206"/>
    </row>
    <row r="50" spans="1:9" ht="18">
      <c r="A50" s="197"/>
      <c r="B50" s="197"/>
      <c r="C50" s="197"/>
      <c r="D50" s="267"/>
      <c r="E50" s="197"/>
      <c r="F50" s="197"/>
      <c r="G50" s="197"/>
      <c r="H50" s="206"/>
      <c r="I50" s="206"/>
    </row>
    <row r="51" spans="1:9" ht="18">
      <c r="A51" s="197"/>
      <c r="B51" s="197"/>
      <c r="C51" s="197"/>
      <c r="D51" s="267"/>
      <c r="E51" s="197"/>
      <c r="F51" s="197"/>
      <c r="G51" s="197"/>
      <c r="H51" s="206"/>
      <c r="I51" s="206"/>
    </row>
    <row r="52" spans="1:9" ht="18">
      <c r="A52" s="197"/>
      <c r="B52" s="197"/>
      <c r="C52" s="197"/>
      <c r="D52" s="267"/>
      <c r="E52" s="197"/>
      <c r="F52" s="197"/>
      <c r="G52" s="197"/>
      <c r="H52" s="206"/>
      <c r="I52" s="206"/>
    </row>
    <row r="53" spans="1:9" ht="18">
      <c r="A53" s="197"/>
      <c r="B53" s="197"/>
      <c r="C53" s="197"/>
      <c r="D53" s="267"/>
      <c r="E53" s="197"/>
      <c r="F53" s="197"/>
      <c r="G53" s="197"/>
      <c r="H53" s="206"/>
      <c r="I53" s="206"/>
    </row>
    <row r="54" spans="1:9" ht="18">
      <c r="A54" s="197"/>
      <c r="B54" s="197"/>
      <c r="C54" s="197"/>
      <c r="D54" s="267"/>
      <c r="E54" s="197"/>
      <c r="F54" s="197"/>
      <c r="G54" s="197"/>
      <c r="H54" s="206"/>
      <c r="I54" s="206"/>
    </row>
    <row r="55" spans="1:9" ht="18">
      <c r="A55" s="197"/>
      <c r="B55" s="197"/>
      <c r="C55" s="197"/>
      <c r="D55" s="267"/>
      <c r="E55" s="197"/>
      <c r="F55" s="197"/>
      <c r="G55" s="197"/>
      <c r="H55" s="206"/>
      <c r="I55" s="206"/>
    </row>
    <row r="56" spans="1:9" ht="18">
      <c r="A56" s="197"/>
      <c r="B56" s="197"/>
      <c r="C56" s="197"/>
      <c r="D56" s="267"/>
      <c r="E56" s="197"/>
      <c r="F56" s="197"/>
      <c r="G56" s="197"/>
      <c r="H56" s="206"/>
      <c r="I56" s="206"/>
    </row>
    <row r="57" spans="1:9" ht="18">
      <c r="A57" s="197"/>
      <c r="B57" s="197"/>
      <c r="C57" s="197"/>
      <c r="D57" s="267"/>
      <c r="E57" s="197"/>
      <c r="F57" s="197"/>
      <c r="G57" s="197"/>
      <c r="H57" s="206"/>
      <c r="I57" s="206"/>
    </row>
    <row r="58" spans="1:9" ht="18">
      <c r="A58" s="197"/>
      <c r="B58" s="197"/>
      <c r="C58" s="197"/>
      <c r="D58" s="267"/>
      <c r="E58" s="197"/>
      <c r="F58" s="197"/>
      <c r="G58" s="197"/>
      <c r="H58" s="206"/>
      <c r="I58" s="206"/>
    </row>
    <row r="59" spans="1:9" ht="18">
      <c r="A59" s="197"/>
      <c r="B59" s="197"/>
      <c r="C59" s="197"/>
      <c r="D59" s="267"/>
      <c r="E59" s="197"/>
      <c r="F59" s="197"/>
      <c r="G59" s="197"/>
      <c r="H59" s="206"/>
      <c r="I59" s="206"/>
    </row>
    <row r="60" spans="1:9" ht="18">
      <c r="A60" s="197"/>
      <c r="B60" s="197"/>
      <c r="C60" s="197"/>
      <c r="D60" s="267"/>
      <c r="E60" s="197"/>
      <c r="F60" s="197"/>
      <c r="G60" s="197"/>
      <c r="H60" s="206"/>
      <c r="I60" s="206"/>
    </row>
    <row r="61" spans="1:9" ht="18">
      <c r="A61" s="197"/>
      <c r="B61" s="197"/>
      <c r="C61" s="197"/>
      <c r="D61" s="267"/>
      <c r="E61" s="197"/>
      <c r="F61" s="197"/>
      <c r="G61" s="197"/>
      <c r="H61" s="206"/>
      <c r="I61" s="206"/>
    </row>
    <row r="62" spans="1:9" ht="18">
      <c r="A62" s="197"/>
      <c r="B62" s="197"/>
      <c r="C62" s="197"/>
      <c r="D62" s="267"/>
      <c r="E62" s="197"/>
      <c r="F62" s="197"/>
      <c r="G62" s="197"/>
      <c r="H62" s="206"/>
      <c r="I62" s="206"/>
    </row>
    <row r="63" spans="1:9" ht="18">
      <c r="A63" s="197"/>
      <c r="B63" s="197"/>
      <c r="C63" s="197"/>
      <c r="D63" s="267"/>
      <c r="E63" s="197"/>
      <c r="F63" s="197"/>
      <c r="G63" s="197"/>
      <c r="H63" s="206"/>
      <c r="I63" s="206"/>
    </row>
    <row r="64" spans="1:9" ht="18">
      <c r="A64" s="197"/>
      <c r="B64" s="197"/>
      <c r="C64" s="197"/>
      <c r="D64" s="267"/>
      <c r="E64" s="197"/>
      <c r="F64" s="197"/>
      <c r="G64" s="197"/>
      <c r="H64" s="206"/>
      <c r="I64" s="206"/>
    </row>
    <row r="65" spans="1:9" ht="18">
      <c r="A65" s="197"/>
      <c r="B65" s="197"/>
      <c r="C65" s="197"/>
      <c r="D65" s="267"/>
      <c r="E65" s="197"/>
      <c r="F65" s="197"/>
      <c r="G65" s="197"/>
      <c r="H65" s="206"/>
      <c r="I65" s="206"/>
    </row>
    <row r="66" spans="1:9" ht="18">
      <c r="A66" s="197"/>
      <c r="B66" s="197"/>
      <c r="C66" s="197"/>
      <c r="D66" s="267"/>
      <c r="E66" s="197"/>
      <c r="F66" s="197"/>
      <c r="G66" s="197"/>
      <c r="H66" s="206"/>
      <c r="I66" s="206"/>
    </row>
    <row r="67" spans="1:9" ht="18">
      <c r="A67" s="197"/>
      <c r="B67" s="197"/>
      <c r="C67" s="197"/>
      <c r="D67" s="267"/>
      <c r="E67" s="197"/>
      <c r="F67" s="197"/>
      <c r="G67" s="197"/>
      <c r="H67" s="206"/>
      <c r="I67" s="206"/>
    </row>
    <row r="68" spans="1:9" ht="18">
      <c r="A68" s="197"/>
      <c r="B68" s="197"/>
      <c r="C68" s="197"/>
      <c r="D68" s="267"/>
      <c r="E68" s="197"/>
      <c r="F68" s="197"/>
      <c r="G68" s="197"/>
      <c r="H68" s="206"/>
      <c r="I68" s="206"/>
    </row>
    <row r="69" spans="1:9" ht="18">
      <c r="A69" s="197"/>
      <c r="B69" s="197"/>
      <c r="C69" s="197"/>
      <c r="D69" s="267"/>
      <c r="E69" s="197"/>
      <c r="F69" s="197"/>
      <c r="G69" s="197"/>
      <c r="H69" s="206"/>
      <c r="I69" s="206"/>
    </row>
    <row r="70" spans="1:9" ht="18">
      <c r="A70" s="197"/>
      <c r="B70" s="197"/>
      <c r="C70" s="197"/>
      <c r="D70" s="267"/>
      <c r="E70" s="197"/>
      <c r="F70" s="197"/>
      <c r="G70" s="197"/>
      <c r="H70" s="206"/>
      <c r="I70" s="206"/>
    </row>
    <row r="71" spans="1:9" ht="18">
      <c r="A71" s="197"/>
      <c r="B71" s="197"/>
      <c r="C71" s="197"/>
      <c r="D71" s="267"/>
      <c r="E71" s="197"/>
      <c r="F71" s="197"/>
      <c r="G71" s="197"/>
      <c r="H71" s="206"/>
      <c r="I71" s="206"/>
    </row>
    <row r="72" spans="1:9" ht="18">
      <c r="A72" s="197"/>
      <c r="B72" s="197"/>
      <c r="C72" s="197"/>
      <c r="D72" s="267"/>
      <c r="E72" s="197"/>
      <c r="F72" s="197"/>
      <c r="G72" s="197"/>
      <c r="H72" s="206"/>
      <c r="I72" s="206"/>
    </row>
    <row r="73" spans="1:9" ht="18">
      <c r="A73" s="197"/>
      <c r="B73" s="197"/>
      <c r="C73" s="197"/>
      <c r="D73" s="267"/>
      <c r="E73" s="197"/>
      <c r="F73" s="197"/>
      <c r="G73" s="197"/>
      <c r="H73" s="206"/>
      <c r="I73" s="206"/>
    </row>
    <row r="74" spans="1:9" ht="18">
      <c r="A74" s="197"/>
      <c r="B74" s="197"/>
      <c r="C74" s="197"/>
      <c r="D74" s="267"/>
      <c r="E74" s="197"/>
      <c r="F74" s="197"/>
      <c r="G74" s="197"/>
      <c r="H74" s="206"/>
      <c r="I74" s="206"/>
    </row>
    <row r="75" spans="1:9" ht="18">
      <c r="A75" s="197"/>
      <c r="B75" s="197"/>
      <c r="C75" s="197"/>
      <c r="D75" s="267"/>
      <c r="E75" s="197"/>
      <c r="F75" s="197"/>
      <c r="G75" s="197"/>
      <c r="H75" s="206"/>
      <c r="I75" s="206"/>
    </row>
    <row r="76" spans="1:9" ht="18">
      <c r="A76" s="197"/>
      <c r="B76" s="197"/>
      <c r="C76" s="197"/>
      <c r="D76" s="267"/>
      <c r="E76" s="197"/>
      <c r="F76" s="197"/>
      <c r="G76" s="197"/>
      <c r="H76" s="206"/>
      <c r="I76" s="206"/>
    </row>
    <row r="77" spans="1:9" ht="18">
      <c r="A77" s="197"/>
      <c r="B77" s="197"/>
      <c r="C77" s="197"/>
      <c r="D77" s="267"/>
      <c r="E77" s="197"/>
      <c r="F77" s="197"/>
      <c r="G77" s="197"/>
      <c r="H77" s="206"/>
      <c r="I77" s="206"/>
    </row>
    <row r="78" spans="1:9" ht="18">
      <c r="A78" s="197"/>
      <c r="B78" s="197"/>
      <c r="C78" s="197"/>
      <c r="D78" s="267"/>
      <c r="E78" s="197"/>
      <c r="F78" s="197"/>
      <c r="G78" s="197"/>
      <c r="H78" s="206"/>
      <c r="I78" s="206"/>
    </row>
    <row r="79" spans="1:9" ht="18">
      <c r="A79" s="197"/>
      <c r="B79" s="197"/>
      <c r="C79" s="197"/>
      <c r="D79" s="267"/>
      <c r="E79" s="197"/>
      <c r="F79" s="197"/>
      <c r="G79" s="197"/>
      <c r="H79" s="206"/>
      <c r="I79" s="206"/>
    </row>
    <row r="80" spans="1:9" ht="18">
      <c r="A80" s="197"/>
      <c r="B80" s="197"/>
      <c r="C80" s="197"/>
      <c r="D80" s="267"/>
      <c r="E80" s="197"/>
      <c r="F80" s="197"/>
      <c r="G80" s="197"/>
      <c r="H80" s="206"/>
      <c r="I80" s="206"/>
    </row>
    <row r="81" spans="1:9" ht="18">
      <c r="A81" s="197"/>
      <c r="B81" s="197"/>
      <c r="C81" s="197"/>
      <c r="D81" s="267"/>
      <c r="E81" s="197"/>
      <c r="F81" s="197"/>
      <c r="G81" s="197"/>
      <c r="H81" s="206"/>
      <c r="I81" s="206"/>
    </row>
    <row r="82" spans="1:9" ht="18">
      <c r="A82" s="197"/>
      <c r="B82" s="197"/>
      <c r="C82" s="197"/>
      <c r="D82" s="267"/>
      <c r="E82" s="197"/>
      <c r="F82" s="197"/>
      <c r="G82" s="197"/>
      <c r="H82" s="206"/>
      <c r="I82" s="206"/>
    </row>
    <row r="83" spans="1:9" ht="18">
      <c r="A83" s="197"/>
      <c r="B83" s="197"/>
      <c r="C83" s="197"/>
      <c r="D83" s="267"/>
      <c r="E83" s="197"/>
      <c r="F83" s="197"/>
      <c r="G83" s="197"/>
      <c r="H83" s="206"/>
      <c r="I83" s="206"/>
    </row>
    <row r="84" spans="1:9" ht="18">
      <c r="A84" s="197"/>
      <c r="B84" s="197"/>
      <c r="C84" s="197"/>
      <c r="D84" s="267"/>
      <c r="E84" s="197"/>
      <c r="F84" s="197"/>
      <c r="G84" s="197"/>
      <c r="H84" s="206"/>
      <c r="I84" s="206"/>
    </row>
    <row r="85" spans="1:9" ht="18">
      <c r="A85" s="197"/>
      <c r="B85" s="197"/>
      <c r="C85" s="197"/>
      <c r="D85" s="267"/>
      <c r="E85" s="197"/>
      <c r="F85" s="197"/>
      <c r="G85" s="197"/>
      <c r="H85" s="206"/>
      <c r="I85" s="206"/>
    </row>
    <row r="86" spans="1:9" ht="18">
      <c r="A86" s="197"/>
      <c r="B86" s="197"/>
      <c r="C86" s="197"/>
      <c r="D86" s="267"/>
      <c r="E86" s="197"/>
      <c r="F86" s="197"/>
      <c r="G86" s="197"/>
      <c r="H86" s="206"/>
      <c r="I86" s="206"/>
    </row>
    <row r="87" spans="1:9" ht="18">
      <c r="A87" s="197"/>
      <c r="B87" s="197"/>
      <c r="C87" s="197"/>
      <c r="D87" s="267"/>
      <c r="E87" s="197"/>
      <c r="F87" s="197"/>
      <c r="G87" s="197"/>
      <c r="H87" s="206"/>
      <c r="I87" s="206"/>
    </row>
    <row r="88" spans="1:9" ht="18">
      <c r="A88" s="197"/>
      <c r="B88" s="197"/>
      <c r="C88" s="197"/>
      <c r="D88" s="267"/>
      <c r="E88" s="197"/>
      <c r="F88" s="197"/>
      <c r="G88" s="197"/>
      <c r="H88" s="206"/>
      <c r="I88" s="206"/>
    </row>
    <row r="89" spans="1:9" ht="18">
      <c r="A89" s="197"/>
      <c r="B89" s="197"/>
      <c r="C89" s="197"/>
      <c r="D89" s="267"/>
      <c r="E89" s="197"/>
      <c r="F89" s="197"/>
      <c r="G89" s="197"/>
      <c r="H89" s="206"/>
      <c r="I89" s="206"/>
    </row>
    <row r="90" spans="1:9" ht="18">
      <c r="A90" s="197"/>
      <c r="B90" s="197"/>
      <c r="C90" s="197"/>
      <c r="D90" s="267"/>
      <c r="E90" s="197"/>
      <c r="F90" s="197"/>
      <c r="G90" s="197"/>
      <c r="H90" s="206"/>
      <c r="I90" s="206"/>
    </row>
    <row r="91" spans="1:9" ht="18">
      <c r="A91" s="197"/>
      <c r="B91" s="197"/>
      <c r="C91" s="197"/>
      <c r="D91" s="267"/>
      <c r="E91" s="197"/>
      <c r="F91" s="197"/>
      <c r="G91" s="197"/>
      <c r="H91" s="206"/>
      <c r="I91" s="206"/>
    </row>
    <row r="92" spans="1:9" ht="18">
      <c r="A92" s="197"/>
      <c r="B92" s="197"/>
      <c r="C92" s="197"/>
      <c r="D92" s="267"/>
      <c r="E92" s="197"/>
      <c r="F92" s="197"/>
      <c r="G92" s="197"/>
      <c r="H92" s="206"/>
      <c r="I92" s="206"/>
    </row>
    <row r="93" spans="1:9" ht="18">
      <c r="A93" s="197"/>
      <c r="B93" s="197"/>
      <c r="C93" s="197"/>
      <c r="D93" s="267"/>
      <c r="E93" s="197"/>
      <c r="F93" s="197"/>
      <c r="G93" s="197"/>
      <c r="H93" s="206"/>
      <c r="I93" s="206"/>
    </row>
    <row r="94" spans="1:9" ht="18">
      <c r="A94" s="197"/>
      <c r="B94" s="197"/>
      <c r="C94" s="197"/>
      <c r="D94" s="267"/>
      <c r="E94" s="197"/>
      <c r="F94" s="197"/>
      <c r="G94" s="197"/>
      <c r="H94" s="206"/>
      <c r="I94" s="206"/>
    </row>
    <row r="95" spans="1:9" ht="18">
      <c r="A95" s="197"/>
      <c r="B95" s="197"/>
      <c r="C95" s="197"/>
      <c r="D95" s="267"/>
      <c r="E95" s="197"/>
      <c r="F95" s="197"/>
      <c r="G95" s="197"/>
      <c r="H95" s="206"/>
      <c r="I95" s="206"/>
    </row>
    <row r="96" spans="1:9" ht="18">
      <c r="A96" s="197"/>
      <c r="B96" s="197"/>
      <c r="C96" s="197"/>
      <c r="D96" s="267"/>
      <c r="E96" s="197"/>
      <c r="F96" s="197"/>
      <c r="G96" s="197"/>
      <c r="H96" s="206"/>
      <c r="I96" s="206"/>
    </row>
    <row r="97" spans="1:9" ht="18">
      <c r="A97" s="197"/>
      <c r="B97" s="197"/>
      <c r="C97" s="197"/>
      <c r="D97" s="267"/>
      <c r="E97" s="197"/>
      <c r="F97" s="197"/>
      <c r="G97" s="197"/>
      <c r="H97" s="206"/>
      <c r="I97" s="206"/>
    </row>
    <row r="98" spans="1:9" ht="18">
      <c r="A98" s="197"/>
      <c r="B98" s="197"/>
      <c r="C98" s="197"/>
      <c r="D98" s="267"/>
      <c r="E98" s="197"/>
      <c r="F98" s="197"/>
      <c r="G98" s="197"/>
      <c r="H98" s="206"/>
      <c r="I98" s="206"/>
    </row>
    <row r="99" spans="1:9" ht="18">
      <c r="A99" s="197"/>
      <c r="B99" s="197"/>
      <c r="C99" s="197"/>
      <c r="D99" s="267"/>
      <c r="E99" s="197"/>
      <c r="F99" s="197"/>
      <c r="G99" s="197"/>
      <c r="H99" s="206"/>
      <c r="I99" s="206"/>
    </row>
    <row r="100" spans="1:9" ht="18">
      <c r="A100" s="197"/>
      <c r="B100" s="197"/>
      <c r="C100" s="197"/>
      <c r="D100" s="267"/>
      <c r="E100" s="197"/>
      <c r="F100" s="197"/>
      <c r="G100" s="197"/>
      <c r="H100" s="206"/>
      <c r="I100" s="206"/>
    </row>
    <row r="101" spans="1:9" ht="18">
      <c r="A101" s="197"/>
      <c r="B101" s="197"/>
      <c r="C101" s="197"/>
      <c r="D101" s="267"/>
      <c r="E101" s="197"/>
      <c r="F101" s="197"/>
      <c r="G101" s="197"/>
      <c r="H101" s="206"/>
      <c r="I101" s="206"/>
    </row>
    <row r="102" spans="1:9" ht="18">
      <c r="A102" s="197"/>
      <c r="B102" s="197"/>
      <c r="C102" s="197"/>
      <c r="D102" s="267"/>
      <c r="E102" s="197"/>
      <c r="F102" s="197"/>
      <c r="G102" s="197"/>
      <c r="H102" s="206"/>
      <c r="I102" s="206"/>
    </row>
    <row r="103" spans="1:9" ht="18">
      <c r="A103" s="197"/>
      <c r="B103" s="197"/>
      <c r="C103" s="197"/>
      <c r="D103" s="267"/>
      <c r="E103" s="197"/>
      <c r="F103" s="197"/>
      <c r="G103" s="197"/>
      <c r="H103" s="206"/>
      <c r="I103" s="206"/>
    </row>
    <row r="104" spans="1:9" ht="18">
      <c r="A104" s="197"/>
      <c r="B104" s="197"/>
      <c r="C104" s="197"/>
      <c r="D104" s="267"/>
      <c r="E104" s="197"/>
      <c r="F104" s="197"/>
      <c r="G104" s="197"/>
      <c r="H104" s="206"/>
      <c r="I104" s="206"/>
    </row>
    <row r="105" spans="1:9" ht="18">
      <c r="A105" s="197"/>
      <c r="B105" s="197"/>
      <c r="C105" s="197"/>
      <c r="D105" s="267"/>
      <c r="E105" s="197"/>
      <c r="F105" s="197"/>
      <c r="G105" s="197"/>
      <c r="H105" s="206"/>
      <c r="I105" s="206"/>
    </row>
    <row r="106" spans="1:9" ht="18">
      <c r="A106" s="197"/>
      <c r="B106" s="197"/>
      <c r="C106" s="197"/>
      <c r="D106" s="267"/>
      <c r="E106" s="197"/>
      <c r="F106" s="197"/>
      <c r="G106" s="197"/>
      <c r="H106" s="206"/>
      <c r="I106" s="206"/>
    </row>
    <row r="107" spans="1:9" ht="18">
      <c r="A107" s="197"/>
      <c r="B107" s="197"/>
      <c r="C107" s="197"/>
      <c r="D107" s="267"/>
      <c r="E107" s="197"/>
      <c r="F107" s="197"/>
      <c r="G107" s="197"/>
      <c r="H107" s="206"/>
      <c r="I107" s="206"/>
    </row>
    <row r="108" spans="1:9" ht="18">
      <c r="A108" s="197"/>
      <c r="B108" s="197"/>
      <c r="C108" s="197"/>
      <c r="D108" s="267"/>
      <c r="E108" s="197"/>
      <c r="F108" s="197"/>
      <c r="G108" s="197"/>
      <c r="H108" s="206"/>
      <c r="I108" s="206"/>
    </row>
    <row r="109" spans="1:9" ht="18">
      <c r="A109" s="197"/>
      <c r="B109" s="197"/>
      <c r="C109" s="197"/>
      <c r="D109" s="267"/>
      <c r="E109" s="197"/>
      <c r="F109" s="197"/>
      <c r="G109" s="197"/>
      <c r="H109" s="206"/>
      <c r="I109" s="206"/>
    </row>
    <row r="110" spans="1:9" ht="18">
      <c r="A110" s="197"/>
      <c r="B110" s="197"/>
      <c r="C110" s="197"/>
      <c r="D110" s="267"/>
      <c r="E110" s="197"/>
      <c r="F110" s="197"/>
      <c r="G110" s="197"/>
      <c r="H110" s="206"/>
      <c r="I110" s="206"/>
    </row>
    <row r="111" spans="1:9" ht="18">
      <c r="A111" s="197"/>
      <c r="B111" s="197"/>
      <c r="C111" s="197"/>
      <c r="D111" s="267"/>
      <c r="E111" s="197"/>
      <c r="F111" s="197"/>
      <c r="G111" s="197"/>
      <c r="H111" s="206"/>
      <c r="I111" s="206"/>
    </row>
    <row r="112" spans="1:9" ht="18">
      <c r="A112" s="197"/>
      <c r="B112" s="197"/>
      <c r="C112" s="197"/>
      <c r="D112" s="267"/>
      <c r="E112" s="197"/>
      <c r="F112" s="197"/>
      <c r="G112" s="197"/>
      <c r="H112" s="206"/>
      <c r="I112" s="206"/>
    </row>
    <row r="113" spans="1:9" ht="18">
      <c r="A113" s="197"/>
      <c r="B113" s="197"/>
      <c r="C113" s="197"/>
      <c r="D113" s="267"/>
      <c r="E113" s="197"/>
      <c r="F113" s="197"/>
      <c r="G113" s="197"/>
      <c r="H113" s="206"/>
      <c r="I113" s="206"/>
    </row>
    <row r="114" spans="1:9" ht="18">
      <c r="A114" s="197"/>
      <c r="B114" s="197"/>
      <c r="C114" s="197"/>
      <c r="D114" s="267"/>
      <c r="E114" s="197"/>
      <c r="F114" s="197"/>
      <c r="G114" s="197"/>
      <c r="H114" s="206"/>
      <c r="I114" s="206"/>
    </row>
    <row r="115" spans="1:9" ht="18">
      <c r="A115" s="197"/>
      <c r="B115" s="197"/>
      <c r="C115" s="197"/>
      <c r="D115" s="267"/>
      <c r="E115" s="197"/>
      <c r="F115" s="197"/>
      <c r="G115" s="197"/>
      <c r="H115" s="206"/>
      <c r="I115" s="206"/>
    </row>
    <row r="116" spans="1:9" ht="18">
      <c r="A116" s="197"/>
      <c r="B116" s="197"/>
      <c r="C116" s="197"/>
      <c r="D116" s="267"/>
      <c r="E116" s="197"/>
      <c r="F116" s="197"/>
      <c r="G116" s="197"/>
      <c r="H116" s="206"/>
      <c r="I116" s="206"/>
    </row>
    <row r="117" spans="1:9" ht="18">
      <c r="A117" s="197"/>
      <c r="B117" s="197"/>
      <c r="C117" s="197"/>
      <c r="D117" s="267"/>
      <c r="E117" s="197"/>
      <c r="F117" s="197"/>
      <c r="G117" s="197"/>
      <c r="H117" s="206"/>
      <c r="I117" s="206"/>
    </row>
    <row r="118" spans="1:9" ht="18">
      <c r="A118" s="197"/>
      <c r="B118" s="197"/>
      <c r="C118" s="197"/>
      <c r="D118" s="267"/>
      <c r="E118" s="197"/>
      <c r="F118" s="197"/>
      <c r="G118" s="197"/>
      <c r="H118" s="206"/>
      <c r="I118" s="206"/>
    </row>
    <row r="119" spans="1:9" ht="18">
      <c r="A119" s="197"/>
      <c r="B119" s="197"/>
      <c r="C119" s="197"/>
      <c r="D119" s="267"/>
      <c r="E119" s="197"/>
      <c r="F119" s="197"/>
      <c r="G119" s="197"/>
      <c r="H119" s="206"/>
      <c r="I119" s="206"/>
    </row>
    <row r="120" spans="1:9" ht="18">
      <c r="A120" s="197"/>
      <c r="B120" s="197"/>
      <c r="C120" s="197"/>
      <c r="D120" s="267"/>
      <c r="E120" s="197"/>
      <c r="F120" s="197"/>
      <c r="G120" s="197"/>
      <c r="H120" s="206"/>
      <c r="I120" s="206"/>
    </row>
    <row r="121" spans="1:9" ht="18">
      <c r="A121" s="197"/>
      <c r="B121" s="197"/>
      <c r="C121" s="197"/>
      <c r="D121" s="267"/>
      <c r="E121" s="197"/>
      <c r="F121" s="197"/>
      <c r="G121" s="197"/>
      <c r="H121" s="206"/>
      <c r="I121" s="206"/>
    </row>
    <row r="122" spans="1:9" ht="18">
      <c r="A122" s="197"/>
      <c r="B122" s="197"/>
      <c r="C122" s="197"/>
      <c r="D122" s="267"/>
      <c r="E122" s="197"/>
      <c r="F122" s="197"/>
      <c r="G122" s="197"/>
      <c r="H122" s="206"/>
      <c r="I122" s="206"/>
    </row>
    <row r="123" spans="1:9" ht="18">
      <c r="A123" s="197"/>
      <c r="B123" s="197"/>
      <c r="C123" s="197"/>
      <c r="D123" s="267"/>
      <c r="E123" s="197"/>
      <c r="F123" s="197"/>
      <c r="G123" s="197"/>
      <c r="H123" s="206"/>
      <c r="I123" s="206"/>
    </row>
    <row r="124" spans="1:9" ht="18">
      <c r="A124" s="197"/>
      <c r="B124" s="197"/>
      <c r="C124" s="197"/>
      <c r="D124" s="267"/>
      <c r="E124" s="197"/>
      <c r="F124" s="197"/>
      <c r="G124" s="197"/>
      <c r="H124" s="206"/>
      <c r="I124" s="206"/>
    </row>
    <row r="125" spans="1:9" ht="18">
      <c r="A125" s="197"/>
      <c r="B125" s="197"/>
      <c r="C125" s="197"/>
      <c r="D125" s="267"/>
      <c r="E125" s="197"/>
      <c r="F125" s="197"/>
      <c r="G125" s="197"/>
      <c r="H125" s="206"/>
      <c r="I125" s="206"/>
    </row>
    <row r="126" spans="1:9" ht="18">
      <c r="A126" s="197"/>
      <c r="B126" s="197"/>
      <c r="C126" s="197"/>
      <c r="D126" s="267"/>
      <c r="E126" s="197"/>
      <c r="F126" s="197"/>
      <c r="G126" s="197"/>
      <c r="H126" s="206"/>
      <c r="I126" s="206"/>
    </row>
    <row r="127" spans="1:9" ht="18">
      <c r="A127" s="197"/>
      <c r="B127" s="197"/>
      <c r="C127" s="197"/>
      <c r="D127" s="267"/>
      <c r="E127" s="197"/>
      <c r="F127" s="197"/>
      <c r="G127" s="197"/>
      <c r="H127" s="206"/>
      <c r="I127" s="206"/>
    </row>
    <row r="128" spans="1:9" ht="18">
      <c r="A128" s="197"/>
      <c r="B128" s="197"/>
      <c r="C128" s="197"/>
      <c r="D128" s="267"/>
      <c r="E128" s="197"/>
      <c r="F128" s="197"/>
      <c r="G128" s="197"/>
      <c r="H128" s="206"/>
      <c r="I128" s="206"/>
    </row>
    <row r="129" spans="1:9" ht="18">
      <c r="A129" s="197"/>
      <c r="B129" s="197"/>
      <c r="C129" s="197"/>
      <c r="D129" s="267"/>
      <c r="E129" s="197"/>
      <c r="F129" s="197"/>
      <c r="G129" s="197"/>
      <c r="H129" s="206"/>
      <c r="I129" s="206"/>
    </row>
    <row r="130" spans="1:9" ht="18">
      <c r="A130" s="197"/>
      <c r="B130" s="197"/>
      <c r="C130" s="197"/>
      <c r="D130" s="267"/>
      <c r="E130" s="197"/>
      <c r="F130" s="197"/>
      <c r="G130" s="197"/>
      <c r="H130" s="206"/>
      <c r="I130" s="206"/>
    </row>
    <row r="131" spans="1:9" ht="18">
      <c r="A131" s="197"/>
      <c r="B131" s="197"/>
      <c r="C131" s="197"/>
      <c r="D131" s="267"/>
      <c r="E131" s="197"/>
      <c r="F131" s="197"/>
      <c r="G131" s="197"/>
      <c r="H131" s="206"/>
      <c r="I131" s="206"/>
    </row>
    <row r="132" spans="1:9" ht="18">
      <c r="A132" s="197"/>
      <c r="B132" s="197"/>
      <c r="C132" s="197"/>
      <c r="D132" s="267"/>
      <c r="E132" s="197"/>
      <c r="F132" s="197"/>
      <c r="G132" s="197"/>
      <c r="H132" s="206"/>
      <c r="I132" s="206"/>
    </row>
    <row r="133" spans="1:9" ht="18">
      <c r="A133" s="197"/>
      <c r="B133" s="197"/>
      <c r="C133" s="197"/>
      <c r="D133" s="267"/>
      <c r="E133" s="197"/>
      <c r="F133" s="197"/>
      <c r="G133" s="197"/>
      <c r="H133" s="206"/>
      <c r="I133" s="206"/>
    </row>
    <row r="134" spans="1:9" ht="18">
      <c r="A134" s="197"/>
      <c r="B134" s="197"/>
      <c r="C134" s="197"/>
      <c r="D134" s="267"/>
      <c r="E134" s="197"/>
      <c r="F134" s="197"/>
      <c r="G134" s="197"/>
      <c r="H134" s="206"/>
      <c r="I134" s="206"/>
    </row>
    <row r="135" spans="1:9" ht="18">
      <c r="A135" s="197"/>
      <c r="B135" s="197"/>
      <c r="C135" s="197"/>
      <c r="D135" s="267"/>
      <c r="E135" s="197"/>
      <c r="F135" s="197"/>
      <c r="G135" s="197"/>
      <c r="H135" s="206"/>
      <c r="I135" s="206"/>
    </row>
    <row r="136" spans="1:9" ht="18">
      <c r="A136" s="197"/>
      <c r="B136" s="197"/>
      <c r="C136" s="197"/>
      <c r="D136" s="267"/>
      <c r="E136" s="197"/>
      <c r="F136" s="197"/>
      <c r="G136" s="197"/>
      <c r="H136" s="206"/>
      <c r="I136" s="206"/>
    </row>
    <row r="137" spans="1:9" ht="18">
      <c r="A137" s="197"/>
      <c r="B137" s="197"/>
      <c r="C137" s="197"/>
      <c r="D137" s="267"/>
      <c r="E137" s="197"/>
      <c r="F137" s="197"/>
      <c r="G137" s="197"/>
      <c r="H137" s="206"/>
      <c r="I137" s="206"/>
    </row>
    <row r="138" spans="1:9" ht="18">
      <c r="A138" s="197"/>
      <c r="B138" s="197"/>
      <c r="C138" s="197"/>
      <c r="D138" s="267"/>
      <c r="E138" s="197"/>
      <c r="F138" s="197"/>
      <c r="G138" s="197"/>
      <c r="H138" s="206"/>
      <c r="I138" s="206"/>
    </row>
    <row r="139" spans="1:9" ht="18">
      <c r="A139" s="197"/>
      <c r="B139" s="197"/>
      <c r="C139" s="197"/>
      <c r="D139" s="267"/>
      <c r="E139" s="197"/>
      <c r="F139" s="197"/>
      <c r="G139" s="197"/>
      <c r="H139" s="206"/>
      <c r="I139" s="206"/>
    </row>
    <row r="140" spans="1:9" ht="18">
      <c r="A140" s="197"/>
      <c r="B140" s="197"/>
      <c r="C140" s="197"/>
      <c r="D140" s="267"/>
      <c r="E140" s="197"/>
      <c r="F140" s="197"/>
      <c r="G140" s="197"/>
      <c r="H140" s="206"/>
      <c r="I140" s="206"/>
    </row>
    <row r="141" spans="1:9" ht="18">
      <c r="A141" s="197"/>
      <c r="B141" s="197"/>
      <c r="C141" s="197"/>
      <c r="D141" s="267"/>
      <c r="E141" s="197"/>
      <c r="F141" s="197"/>
      <c r="G141" s="197"/>
      <c r="H141" s="206"/>
      <c r="I141" s="206"/>
    </row>
    <row r="142" spans="1:9" ht="18">
      <c r="A142" s="197"/>
      <c r="B142" s="197"/>
      <c r="C142" s="197"/>
      <c r="D142" s="267"/>
      <c r="E142" s="197"/>
      <c r="F142" s="197"/>
      <c r="G142" s="197"/>
      <c r="H142" s="206"/>
      <c r="I142" s="206"/>
    </row>
    <row r="143" spans="1:9" ht="18">
      <c r="A143" s="197"/>
      <c r="B143" s="197"/>
      <c r="C143" s="197"/>
      <c r="D143" s="267"/>
      <c r="E143" s="197"/>
      <c r="F143" s="197"/>
      <c r="G143" s="197"/>
      <c r="H143" s="206"/>
      <c r="I143" s="206"/>
    </row>
    <row r="144" spans="1:9" ht="18">
      <c r="A144" s="197"/>
      <c r="B144" s="197"/>
      <c r="C144" s="197"/>
      <c r="D144" s="267"/>
      <c r="E144" s="197"/>
      <c r="F144" s="197"/>
      <c r="G144" s="197"/>
      <c r="H144" s="206"/>
      <c r="I144" s="206"/>
    </row>
    <row r="145" spans="1:9" ht="18">
      <c r="A145" s="197"/>
      <c r="B145" s="197"/>
      <c r="C145" s="197"/>
      <c r="D145" s="267"/>
      <c r="E145" s="197"/>
      <c r="F145" s="197"/>
      <c r="G145" s="197"/>
      <c r="H145" s="206"/>
      <c r="I145" s="206"/>
    </row>
    <row r="146" spans="1:9" ht="18">
      <c r="A146" s="197"/>
      <c r="B146" s="197"/>
      <c r="C146" s="197"/>
      <c r="D146" s="267"/>
      <c r="E146" s="197"/>
      <c r="F146" s="197"/>
      <c r="G146" s="197"/>
      <c r="H146" s="206"/>
      <c r="I146" s="206"/>
    </row>
    <row r="147" spans="1:9" ht="18">
      <c r="A147" s="197"/>
      <c r="B147" s="197"/>
      <c r="C147" s="197"/>
      <c r="D147" s="267"/>
      <c r="E147" s="197"/>
      <c r="F147" s="197"/>
      <c r="G147" s="197"/>
      <c r="H147" s="206"/>
      <c r="I147" s="206"/>
    </row>
    <row r="148" spans="1:9" ht="18">
      <c r="A148" s="197"/>
      <c r="B148" s="197"/>
      <c r="C148" s="197"/>
      <c r="D148" s="267"/>
      <c r="E148" s="197"/>
      <c r="F148" s="197"/>
      <c r="G148" s="197"/>
      <c r="H148" s="206"/>
      <c r="I148" s="206"/>
    </row>
    <row r="149" spans="1:9" ht="18">
      <c r="A149" s="197"/>
      <c r="B149" s="197"/>
      <c r="C149" s="197"/>
      <c r="D149" s="267"/>
      <c r="E149" s="197"/>
      <c r="F149" s="197"/>
      <c r="G149" s="197"/>
      <c r="H149" s="206"/>
      <c r="I149" s="206"/>
    </row>
    <row r="150" spans="1:9" ht="18">
      <c r="A150" s="197"/>
      <c r="B150" s="197"/>
      <c r="C150" s="197"/>
      <c r="D150" s="267"/>
      <c r="E150" s="197"/>
      <c r="F150" s="197"/>
      <c r="G150" s="197"/>
      <c r="H150" s="206"/>
      <c r="I150" s="206"/>
    </row>
    <row r="151" spans="1:9" ht="18">
      <c r="A151" s="197"/>
      <c r="B151" s="197"/>
      <c r="C151" s="197"/>
      <c r="D151" s="267"/>
      <c r="E151" s="197"/>
      <c r="F151" s="197"/>
      <c r="G151" s="197"/>
      <c r="H151" s="206"/>
      <c r="I151" s="206"/>
    </row>
    <row r="152" spans="1:9" ht="18">
      <c r="A152" s="197"/>
      <c r="B152" s="197"/>
      <c r="C152" s="197"/>
      <c r="D152" s="267"/>
      <c r="E152" s="197"/>
      <c r="F152" s="197"/>
      <c r="G152" s="197"/>
      <c r="H152" s="206"/>
      <c r="I152" s="206"/>
    </row>
    <row r="153" spans="1:9" ht="18">
      <c r="A153" s="197"/>
      <c r="B153" s="197"/>
      <c r="C153" s="197"/>
      <c r="D153" s="267"/>
      <c r="E153" s="197"/>
      <c r="F153" s="197"/>
      <c r="G153" s="197"/>
      <c r="H153" s="206"/>
      <c r="I153" s="206"/>
    </row>
    <row r="154" spans="1:9" ht="18">
      <c r="A154" s="197"/>
      <c r="B154" s="197"/>
      <c r="C154" s="197"/>
      <c r="D154" s="267"/>
      <c r="E154" s="197"/>
      <c r="F154" s="197"/>
      <c r="G154" s="197"/>
      <c r="H154" s="206"/>
      <c r="I154" s="206"/>
    </row>
    <row r="155" spans="1:9" ht="18">
      <c r="A155" s="197"/>
      <c r="B155" s="197"/>
      <c r="C155" s="197"/>
      <c r="D155" s="267"/>
      <c r="E155" s="197"/>
      <c r="F155" s="197"/>
      <c r="G155" s="197"/>
      <c r="H155" s="206"/>
      <c r="I155" s="206"/>
    </row>
    <row r="156" spans="1:9" ht="18">
      <c r="A156" s="197"/>
      <c r="B156" s="197"/>
      <c r="C156" s="197"/>
      <c r="D156" s="267"/>
      <c r="E156" s="197"/>
      <c r="F156" s="197"/>
      <c r="G156" s="197"/>
      <c r="H156" s="206"/>
      <c r="I156" s="206"/>
    </row>
    <row r="157" spans="1:9" ht="18">
      <c r="A157" s="197"/>
      <c r="B157" s="197"/>
      <c r="C157" s="197"/>
      <c r="D157" s="267"/>
      <c r="E157" s="197"/>
      <c r="F157" s="197"/>
      <c r="G157" s="197"/>
      <c r="H157" s="206"/>
      <c r="I157" s="206"/>
    </row>
    <row r="158" spans="1:9" ht="18">
      <c r="A158" s="197"/>
      <c r="B158" s="197"/>
      <c r="C158" s="197"/>
      <c r="D158" s="267"/>
      <c r="E158" s="197"/>
      <c r="F158" s="197"/>
      <c r="G158" s="197"/>
      <c r="H158" s="206"/>
      <c r="I158" s="206"/>
    </row>
    <row r="159" spans="1:9" ht="18">
      <c r="A159" s="197"/>
      <c r="B159" s="197"/>
      <c r="C159" s="197"/>
      <c r="D159" s="267"/>
      <c r="E159" s="197"/>
      <c r="F159" s="197"/>
      <c r="G159" s="197"/>
      <c r="H159" s="206"/>
      <c r="I159" s="206"/>
    </row>
    <row r="160" spans="1:9" ht="18">
      <c r="A160" s="197"/>
      <c r="B160" s="197"/>
      <c r="C160" s="197"/>
      <c r="D160" s="267"/>
      <c r="E160" s="197"/>
      <c r="F160" s="197"/>
      <c r="G160" s="197"/>
      <c r="H160" s="206"/>
      <c r="I160" s="206"/>
    </row>
    <row r="161" spans="1:9" ht="18">
      <c r="A161" s="197"/>
      <c r="B161" s="197"/>
      <c r="C161" s="197"/>
      <c r="D161" s="267"/>
      <c r="E161" s="197"/>
      <c r="F161" s="197"/>
      <c r="G161" s="197"/>
      <c r="H161" s="206"/>
      <c r="I161" s="206"/>
    </row>
    <row r="162" spans="1:9" ht="18">
      <c r="A162" s="197"/>
      <c r="B162" s="197"/>
      <c r="C162" s="197"/>
      <c r="D162" s="267"/>
      <c r="E162" s="197"/>
      <c r="F162" s="197"/>
      <c r="G162" s="197"/>
      <c r="H162" s="206"/>
      <c r="I162" s="206"/>
    </row>
    <row r="163" spans="1:9" ht="18">
      <c r="A163" s="197"/>
      <c r="B163" s="197"/>
      <c r="C163" s="197"/>
      <c r="D163" s="267"/>
      <c r="E163" s="197"/>
      <c r="F163" s="197"/>
      <c r="G163" s="197"/>
      <c r="H163" s="206"/>
      <c r="I163" s="206"/>
    </row>
    <row r="164" spans="1:9" ht="18">
      <c r="A164" s="197"/>
      <c r="B164" s="197"/>
      <c r="C164" s="197"/>
      <c r="D164" s="267"/>
      <c r="E164" s="197"/>
      <c r="F164" s="197"/>
      <c r="G164" s="197"/>
      <c r="H164" s="206"/>
      <c r="I164" s="206"/>
    </row>
    <row r="165" spans="1:9" ht="18">
      <c r="A165" s="197"/>
      <c r="B165" s="197"/>
      <c r="C165" s="197"/>
      <c r="D165" s="267"/>
      <c r="E165" s="197"/>
      <c r="F165" s="197"/>
      <c r="G165" s="197"/>
      <c r="H165" s="206"/>
      <c r="I165" s="206"/>
    </row>
    <row r="166" spans="1:9" ht="18">
      <c r="A166" s="197"/>
      <c r="B166" s="197"/>
      <c r="C166" s="197"/>
      <c r="D166" s="267"/>
      <c r="E166" s="197"/>
      <c r="F166" s="197"/>
      <c r="G166" s="197"/>
      <c r="H166" s="206"/>
      <c r="I166" s="206"/>
    </row>
    <row r="167" spans="1:9" ht="18">
      <c r="A167" s="197"/>
      <c r="B167" s="197"/>
      <c r="C167" s="197"/>
      <c r="D167" s="267"/>
      <c r="E167" s="197"/>
      <c r="F167" s="197"/>
      <c r="G167" s="197"/>
      <c r="H167" s="206"/>
      <c r="I167" s="206"/>
    </row>
    <row r="168" spans="1:9" ht="18">
      <c r="A168" s="197"/>
      <c r="B168" s="197"/>
      <c r="C168" s="197"/>
      <c r="D168" s="267"/>
      <c r="E168" s="197"/>
      <c r="F168" s="197"/>
      <c r="G168" s="197"/>
      <c r="H168" s="206"/>
      <c r="I168" s="206"/>
    </row>
    <row r="169" spans="1:9" ht="18">
      <c r="A169" s="197"/>
      <c r="B169" s="197"/>
      <c r="C169" s="197"/>
      <c r="D169" s="267"/>
      <c r="E169" s="197"/>
      <c r="F169" s="197"/>
      <c r="G169" s="197"/>
      <c r="H169" s="206"/>
      <c r="I169" s="206"/>
    </row>
    <row r="170" spans="1:9" ht="18">
      <c r="A170" s="197"/>
      <c r="B170" s="197"/>
      <c r="C170" s="197"/>
      <c r="D170" s="267"/>
      <c r="E170" s="197"/>
      <c r="F170" s="197"/>
      <c r="G170" s="197"/>
      <c r="H170" s="206"/>
      <c r="I170" s="206"/>
    </row>
    <row r="171" spans="1:9" ht="18">
      <c r="A171" s="197"/>
      <c r="B171" s="197"/>
      <c r="C171" s="197"/>
      <c r="D171" s="267"/>
      <c r="E171" s="197"/>
      <c r="F171" s="197"/>
      <c r="G171" s="197"/>
      <c r="H171" s="206"/>
      <c r="I171" s="206"/>
    </row>
    <row r="172" spans="1:9" ht="18">
      <c r="A172" s="197"/>
      <c r="B172" s="197"/>
      <c r="C172" s="197"/>
      <c r="D172" s="267"/>
      <c r="E172" s="197"/>
      <c r="F172" s="197"/>
      <c r="G172" s="197"/>
      <c r="H172" s="206"/>
      <c r="I172" s="206"/>
    </row>
    <row r="173" spans="1:9" ht="18">
      <c r="A173" s="197"/>
      <c r="B173" s="197"/>
      <c r="C173" s="197"/>
      <c r="D173" s="267"/>
      <c r="E173" s="197"/>
      <c r="F173" s="197"/>
      <c r="G173" s="197"/>
      <c r="H173" s="206"/>
      <c r="I173" s="206"/>
    </row>
    <row r="174" spans="1:9" ht="18">
      <c r="A174" s="197"/>
      <c r="B174" s="197"/>
      <c r="C174" s="197"/>
      <c r="D174" s="267"/>
      <c r="E174" s="197"/>
      <c r="F174" s="197"/>
      <c r="G174" s="197"/>
      <c r="H174" s="206"/>
      <c r="I174" s="206"/>
    </row>
    <row r="175" spans="1:9" ht="18">
      <c r="A175" s="197"/>
      <c r="B175" s="197"/>
      <c r="C175" s="197"/>
      <c r="D175" s="267"/>
      <c r="E175" s="197"/>
      <c r="F175" s="197"/>
      <c r="G175" s="197"/>
      <c r="H175" s="206"/>
      <c r="I175" s="206"/>
    </row>
    <row r="176" spans="1:9" ht="18">
      <c r="A176" s="197"/>
      <c r="B176" s="197"/>
      <c r="C176" s="197"/>
      <c r="D176" s="267"/>
      <c r="E176" s="197"/>
      <c r="F176" s="197"/>
      <c r="G176" s="197"/>
      <c r="H176" s="206"/>
      <c r="I176" s="206"/>
    </row>
    <row r="177" spans="1:9" ht="18">
      <c r="A177" s="197"/>
      <c r="B177" s="197"/>
      <c r="C177" s="197"/>
      <c r="D177" s="267"/>
      <c r="E177" s="197"/>
      <c r="F177" s="197"/>
      <c r="G177" s="197"/>
      <c r="H177" s="206"/>
      <c r="I177" s="206"/>
    </row>
    <row r="178" spans="1:9" ht="18">
      <c r="A178" s="197"/>
      <c r="B178" s="197"/>
      <c r="C178" s="197"/>
      <c r="D178" s="267"/>
      <c r="E178" s="197"/>
      <c r="F178" s="197"/>
      <c r="G178" s="197"/>
      <c r="H178" s="206"/>
      <c r="I178" s="206"/>
    </row>
    <row r="179" spans="1:9" ht="18">
      <c r="A179" s="197"/>
      <c r="B179" s="197"/>
      <c r="C179" s="197"/>
      <c r="D179" s="267"/>
      <c r="E179" s="197"/>
      <c r="F179" s="197"/>
      <c r="G179" s="197"/>
      <c r="H179" s="206"/>
      <c r="I179" s="206"/>
    </row>
    <row r="180" spans="1:9" ht="18">
      <c r="A180" s="197"/>
      <c r="B180" s="197"/>
      <c r="C180" s="197"/>
      <c r="D180" s="267"/>
      <c r="E180" s="197"/>
      <c r="F180" s="197"/>
      <c r="G180" s="197"/>
      <c r="H180" s="206"/>
      <c r="I180" s="206"/>
    </row>
    <row r="181" spans="1:9" ht="18">
      <c r="A181" s="197"/>
      <c r="B181" s="197"/>
      <c r="C181" s="197"/>
      <c r="D181" s="267"/>
      <c r="E181" s="197"/>
      <c r="F181" s="197"/>
      <c r="G181" s="197"/>
      <c r="H181" s="206"/>
      <c r="I181" s="206"/>
    </row>
    <row r="182" spans="1:9" ht="18">
      <c r="A182" s="197"/>
      <c r="B182" s="197"/>
      <c r="C182" s="197"/>
      <c r="D182" s="267"/>
      <c r="E182" s="197"/>
      <c r="F182" s="197"/>
      <c r="G182" s="197"/>
      <c r="H182" s="206"/>
      <c r="I182" s="206"/>
    </row>
    <row r="183" spans="1:9" ht="18">
      <c r="A183" s="197"/>
      <c r="B183" s="197"/>
      <c r="C183" s="197"/>
      <c r="D183" s="267"/>
      <c r="E183" s="197"/>
      <c r="F183" s="197"/>
      <c r="G183" s="197"/>
      <c r="H183" s="206"/>
      <c r="I183" s="206"/>
    </row>
    <row r="184" spans="1:9" ht="18">
      <c r="A184" s="197"/>
      <c r="B184" s="197"/>
      <c r="C184" s="197"/>
      <c r="D184" s="267"/>
      <c r="E184" s="197"/>
      <c r="F184" s="197"/>
      <c r="G184" s="197"/>
      <c r="H184" s="206"/>
      <c r="I184" s="206"/>
    </row>
    <row r="185" spans="1:9" ht="18">
      <c r="A185" s="197"/>
      <c r="B185" s="197"/>
      <c r="C185" s="197"/>
      <c r="D185" s="267"/>
      <c r="E185" s="197"/>
      <c r="F185" s="197"/>
      <c r="G185" s="197"/>
      <c r="H185" s="206"/>
      <c r="I185" s="206"/>
    </row>
    <row r="186" spans="1:9" ht="18">
      <c r="A186" s="197"/>
      <c r="B186" s="197"/>
      <c r="C186" s="197"/>
      <c r="D186" s="267"/>
      <c r="E186" s="197"/>
      <c r="F186" s="197"/>
      <c r="G186" s="197"/>
      <c r="H186" s="206"/>
      <c r="I186" s="206"/>
    </row>
    <row r="187" spans="1:9" ht="18">
      <c r="A187" s="197"/>
      <c r="B187" s="197"/>
      <c r="C187" s="197"/>
      <c r="D187" s="267"/>
      <c r="E187" s="197"/>
      <c r="F187" s="197"/>
      <c r="G187" s="197"/>
      <c r="H187" s="206"/>
      <c r="I187" s="206"/>
    </row>
    <row r="188" spans="1:9" ht="18">
      <c r="A188" s="197"/>
      <c r="B188" s="197"/>
      <c r="C188" s="197"/>
      <c r="D188" s="267"/>
      <c r="E188" s="197"/>
      <c r="F188" s="197"/>
      <c r="G188" s="197"/>
      <c r="H188" s="206"/>
      <c r="I188" s="206"/>
    </row>
    <row r="189" spans="1:9" ht="18">
      <c r="A189" s="197"/>
      <c r="B189" s="197"/>
      <c r="C189" s="197"/>
      <c r="D189" s="267"/>
      <c r="E189" s="197"/>
      <c r="F189" s="197"/>
      <c r="G189" s="197"/>
      <c r="H189" s="206"/>
      <c r="I189" s="206"/>
    </row>
    <row r="190" spans="1:9" ht="18">
      <c r="A190" s="197"/>
      <c r="B190" s="197"/>
      <c r="C190" s="197"/>
      <c r="D190" s="267"/>
      <c r="E190" s="197"/>
      <c r="F190" s="197"/>
      <c r="G190" s="197"/>
      <c r="H190" s="206"/>
      <c r="I190" s="206"/>
    </row>
    <row r="191" spans="1:9" ht="18">
      <c r="A191" s="197"/>
      <c r="B191" s="197"/>
      <c r="C191" s="197"/>
      <c r="D191" s="267"/>
      <c r="E191" s="197"/>
      <c r="F191" s="197"/>
      <c r="G191" s="197"/>
      <c r="H191" s="206"/>
      <c r="I191" s="206"/>
    </row>
    <row r="192" spans="1:9" ht="18">
      <c r="A192" s="197"/>
      <c r="B192" s="197"/>
      <c r="C192" s="197"/>
      <c r="D192" s="267"/>
      <c r="E192" s="197"/>
      <c r="F192" s="197"/>
      <c r="G192" s="197"/>
      <c r="H192" s="206"/>
      <c r="I192" s="206"/>
    </row>
    <row r="193" spans="1:9" ht="18">
      <c r="A193" s="197"/>
      <c r="B193" s="197"/>
      <c r="C193" s="197"/>
      <c r="D193" s="267"/>
      <c r="E193" s="197"/>
      <c r="F193" s="197"/>
      <c r="G193" s="197"/>
      <c r="H193" s="206"/>
      <c r="I193" s="206"/>
    </row>
    <row r="194" spans="1:9" ht="18">
      <c r="A194" s="197"/>
      <c r="B194" s="197"/>
      <c r="C194" s="197"/>
      <c r="D194" s="267"/>
      <c r="E194" s="197"/>
      <c r="F194" s="197"/>
      <c r="G194" s="197"/>
      <c r="H194" s="206"/>
      <c r="I194" s="206"/>
    </row>
    <row r="195" spans="1:9" ht="18">
      <c r="A195" s="206"/>
      <c r="B195" s="206"/>
      <c r="C195" s="206"/>
      <c r="D195" s="207"/>
      <c r="E195" s="206"/>
      <c r="F195" s="206"/>
      <c r="G195" s="206"/>
      <c r="H195" s="206"/>
      <c r="I195" s="206"/>
    </row>
    <row r="196" spans="1:9" ht="18">
      <c r="A196" s="206"/>
      <c r="B196" s="206"/>
      <c r="C196" s="206"/>
      <c r="D196" s="207"/>
      <c r="E196" s="206"/>
      <c r="F196" s="206"/>
      <c r="G196" s="206"/>
      <c r="H196" s="206"/>
      <c r="I196" s="206"/>
    </row>
    <row r="197" spans="1:9" ht="18">
      <c r="A197" s="206"/>
      <c r="B197" s="206"/>
      <c r="C197" s="206"/>
      <c r="D197" s="207"/>
      <c r="E197" s="206"/>
      <c r="F197" s="206"/>
      <c r="G197" s="206"/>
      <c r="H197" s="206"/>
      <c r="I197" s="206"/>
    </row>
    <row r="198" spans="1:9" ht="18">
      <c r="A198" s="206"/>
      <c r="B198" s="206"/>
      <c r="C198" s="206"/>
      <c r="D198" s="207"/>
      <c r="E198" s="206"/>
      <c r="F198" s="206"/>
      <c r="G198" s="206"/>
      <c r="H198" s="206"/>
      <c r="I198" s="206"/>
    </row>
    <row r="199" spans="1:9" ht="18">
      <c r="A199" s="206"/>
      <c r="B199" s="206"/>
      <c r="C199" s="206"/>
      <c r="D199" s="207"/>
      <c r="E199" s="206"/>
      <c r="F199" s="206"/>
      <c r="G199" s="206"/>
      <c r="H199" s="206"/>
      <c r="I199" s="206"/>
    </row>
    <row r="200" spans="1:9" ht="18">
      <c r="A200" s="206"/>
      <c r="B200" s="206"/>
      <c r="C200" s="206"/>
      <c r="D200" s="207"/>
      <c r="E200" s="206"/>
      <c r="F200" s="206"/>
      <c r="G200" s="206"/>
      <c r="H200" s="206"/>
      <c r="I200" s="206"/>
    </row>
    <row r="201" spans="1:9" ht="18">
      <c r="A201" s="206"/>
      <c r="B201" s="206"/>
      <c r="C201" s="206"/>
      <c r="D201" s="207"/>
      <c r="E201" s="206"/>
      <c r="F201" s="206"/>
      <c r="G201" s="206"/>
      <c r="H201" s="206"/>
      <c r="I201" s="206"/>
    </row>
    <row r="202" spans="1:9" ht="18">
      <c r="A202" s="206"/>
      <c r="B202" s="206"/>
      <c r="C202" s="206"/>
      <c r="D202" s="207"/>
      <c r="E202" s="206"/>
      <c r="F202" s="206"/>
      <c r="G202" s="206"/>
      <c r="H202" s="206"/>
      <c r="I202" s="206"/>
    </row>
    <row r="203" spans="1:9" ht="18">
      <c r="A203" s="206"/>
      <c r="B203" s="206"/>
      <c r="C203" s="206"/>
      <c r="D203" s="207"/>
      <c r="E203" s="206"/>
      <c r="F203" s="206"/>
      <c r="G203" s="206"/>
      <c r="H203" s="206"/>
      <c r="I203" s="206"/>
    </row>
    <row r="204" spans="1:9" ht="18">
      <c r="A204" s="206"/>
      <c r="B204" s="206"/>
      <c r="C204" s="206"/>
      <c r="D204" s="207"/>
      <c r="E204" s="206"/>
      <c r="F204" s="206"/>
      <c r="G204" s="206"/>
      <c r="H204" s="206"/>
      <c r="I204" s="206"/>
    </row>
    <row r="205" spans="1:9" ht="18">
      <c r="A205" s="206"/>
      <c r="B205" s="206"/>
      <c r="C205" s="206"/>
      <c r="D205" s="207"/>
      <c r="E205" s="206"/>
      <c r="F205" s="206"/>
      <c r="G205" s="206"/>
      <c r="H205" s="206"/>
      <c r="I205" s="206"/>
    </row>
    <row r="206" spans="1:9" ht="18">
      <c r="A206" s="206"/>
      <c r="B206" s="206"/>
      <c r="C206" s="206"/>
      <c r="D206" s="207"/>
      <c r="E206" s="206"/>
      <c r="F206" s="206"/>
      <c r="G206" s="206"/>
      <c r="H206" s="206"/>
      <c r="I206" s="206"/>
    </row>
    <row r="207" spans="1:9" ht="18">
      <c r="A207" s="206"/>
      <c r="B207" s="206"/>
      <c r="C207" s="206"/>
      <c r="D207" s="207"/>
      <c r="E207" s="206"/>
      <c r="F207" s="206"/>
      <c r="G207" s="206"/>
      <c r="H207" s="206"/>
      <c r="I207" s="206"/>
    </row>
    <row r="208" spans="1:9" ht="18">
      <c r="A208" s="206"/>
      <c r="B208" s="206"/>
      <c r="C208" s="206"/>
      <c r="D208" s="207"/>
      <c r="E208" s="206"/>
      <c r="F208" s="206"/>
      <c r="G208" s="206"/>
      <c r="H208" s="206"/>
      <c r="I208" s="206"/>
    </row>
    <row r="209" spans="1:9" ht="18">
      <c r="A209" s="206"/>
      <c r="B209" s="206"/>
      <c r="C209" s="206"/>
      <c r="D209" s="207"/>
      <c r="E209" s="206"/>
      <c r="F209" s="206"/>
      <c r="G209" s="206"/>
      <c r="H209" s="206"/>
      <c r="I209" s="206"/>
    </row>
    <row r="210" spans="1:9" ht="18">
      <c r="A210" s="206"/>
      <c r="B210" s="206"/>
      <c r="C210" s="206"/>
      <c r="D210" s="207"/>
      <c r="E210" s="206"/>
      <c r="F210" s="206"/>
      <c r="G210" s="206"/>
      <c r="H210" s="206"/>
      <c r="I210" s="206"/>
    </row>
    <row r="211" spans="1:9" ht="18">
      <c r="A211" s="206"/>
      <c r="B211" s="206"/>
      <c r="C211" s="206"/>
      <c r="D211" s="207"/>
      <c r="E211" s="206"/>
      <c r="F211" s="206"/>
      <c r="G211" s="206"/>
      <c r="H211" s="206"/>
      <c r="I211" s="206"/>
    </row>
    <row r="212" spans="1:9" ht="18">
      <c r="A212" s="206"/>
      <c r="B212" s="206"/>
      <c r="C212" s="206"/>
      <c r="D212" s="207"/>
      <c r="E212" s="206"/>
      <c r="F212" s="206"/>
      <c r="G212" s="206"/>
      <c r="H212" s="206"/>
      <c r="I212" s="206"/>
    </row>
    <row r="213" spans="1:9" ht="18">
      <c r="A213" s="206"/>
      <c r="B213" s="206"/>
      <c r="C213" s="206"/>
      <c r="D213" s="207"/>
      <c r="E213" s="206"/>
      <c r="F213" s="206"/>
      <c r="G213" s="206"/>
      <c r="H213" s="206"/>
      <c r="I213" s="206"/>
    </row>
    <row r="214" spans="1:9" ht="18">
      <c r="A214" s="206"/>
      <c r="B214" s="206"/>
      <c r="C214" s="206"/>
      <c r="D214" s="207"/>
      <c r="E214" s="206"/>
      <c r="F214" s="206"/>
      <c r="G214" s="206"/>
      <c r="H214" s="206"/>
      <c r="I214" s="206"/>
    </row>
    <row r="215" spans="1:9" ht="18">
      <c r="A215" s="206"/>
      <c r="B215" s="206"/>
      <c r="C215" s="206"/>
      <c r="D215" s="207"/>
      <c r="E215" s="206"/>
      <c r="F215" s="206"/>
      <c r="G215" s="206"/>
      <c r="H215" s="206"/>
      <c r="I215" s="206"/>
    </row>
    <row r="216" spans="1:9" ht="18">
      <c r="A216" s="206"/>
      <c r="B216" s="206"/>
      <c r="C216" s="206"/>
      <c r="D216" s="207"/>
      <c r="E216" s="206"/>
      <c r="F216" s="206"/>
      <c r="G216" s="206"/>
      <c r="H216" s="206"/>
      <c r="I216" s="206"/>
    </row>
    <row r="217" spans="1:9" ht="18">
      <c r="A217" s="206"/>
      <c r="B217" s="206"/>
      <c r="C217" s="206"/>
      <c r="D217" s="207"/>
      <c r="E217" s="206"/>
      <c r="F217" s="206"/>
      <c r="G217" s="206"/>
      <c r="H217" s="206"/>
      <c r="I217" s="206"/>
    </row>
    <row r="218" spans="1:9" ht="18">
      <c r="A218" s="206"/>
      <c r="B218" s="206"/>
      <c r="C218" s="206"/>
      <c r="D218" s="207"/>
      <c r="E218" s="206"/>
      <c r="F218" s="206"/>
      <c r="G218" s="206"/>
      <c r="H218" s="206"/>
      <c r="I218" s="206"/>
    </row>
    <row r="219" spans="1:9" ht="18">
      <c r="A219" s="206"/>
      <c r="B219" s="206"/>
      <c r="C219" s="206"/>
      <c r="D219" s="207"/>
      <c r="E219" s="206"/>
      <c r="F219" s="206"/>
      <c r="G219" s="206"/>
      <c r="H219" s="206"/>
      <c r="I219" s="206"/>
    </row>
    <row r="220" spans="1:9" ht="18">
      <c r="A220" s="206"/>
      <c r="B220" s="206"/>
      <c r="C220" s="206"/>
      <c r="D220" s="207"/>
      <c r="E220" s="206"/>
      <c r="F220" s="206"/>
      <c r="G220" s="206"/>
      <c r="H220" s="206"/>
      <c r="I220" s="206"/>
    </row>
    <row r="221" spans="1:9" ht="18">
      <c r="A221" s="206"/>
      <c r="B221" s="206"/>
      <c r="C221" s="206"/>
      <c r="D221" s="207"/>
      <c r="E221" s="206"/>
      <c r="F221" s="206"/>
      <c r="G221" s="206"/>
      <c r="H221" s="206"/>
      <c r="I221" s="206"/>
    </row>
    <row r="222" spans="1:9" ht="18">
      <c r="A222" s="206"/>
      <c r="B222" s="206"/>
      <c r="C222" s="206"/>
      <c r="D222" s="207"/>
      <c r="E222" s="206"/>
      <c r="F222" s="206"/>
      <c r="G222" s="206"/>
      <c r="H222" s="206"/>
      <c r="I222" s="206"/>
    </row>
    <row r="223" spans="1:9" ht="18">
      <c r="A223" s="206"/>
      <c r="B223" s="206"/>
      <c r="C223" s="206"/>
      <c r="D223" s="207"/>
      <c r="E223" s="206"/>
      <c r="F223" s="206"/>
      <c r="G223" s="206"/>
      <c r="H223" s="206"/>
      <c r="I223" s="206"/>
    </row>
    <row r="224" spans="1:9" ht="18">
      <c r="A224" s="206"/>
      <c r="B224" s="206"/>
      <c r="C224" s="206"/>
      <c r="D224" s="207"/>
      <c r="E224" s="206"/>
      <c r="F224" s="206"/>
      <c r="G224" s="206"/>
      <c r="H224" s="206"/>
      <c r="I224" s="206"/>
    </row>
    <row r="225" spans="1:9" ht="18">
      <c r="A225" s="206"/>
      <c r="B225" s="206"/>
      <c r="C225" s="206"/>
      <c r="D225" s="207"/>
      <c r="E225" s="206"/>
      <c r="F225" s="206"/>
      <c r="G225" s="206"/>
      <c r="H225" s="206"/>
      <c r="I225" s="206"/>
    </row>
    <row r="226" spans="1:9" ht="18">
      <c r="A226" s="206"/>
      <c r="B226" s="206"/>
      <c r="C226" s="206"/>
      <c r="D226" s="207"/>
      <c r="E226" s="206"/>
      <c r="F226" s="206"/>
      <c r="G226" s="206"/>
      <c r="H226" s="206"/>
      <c r="I226" s="206"/>
    </row>
    <row r="227" spans="1:9" ht="18">
      <c r="A227" s="206"/>
      <c r="B227" s="206"/>
      <c r="C227" s="206"/>
      <c r="D227" s="207"/>
      <c r="E227" s="206"/>
      <c r="F227" s="206"/>
      <c r="G227" s="206"/>
      <c r="H227" s="206"/>
      <c r="I227" s="206"/>
    </row>
    <row r="228" spans="1:9" ht="18">
      <c r="A228" s="206"/>
      <c r="B228" s="206"/>
      <c r="C228" s="206"/>
      <c r="D228" s="207"/>
      <c r="E228" s="206"/>
      <c r="F228" s="206"/>
      <c r="G228" s="206"/>
      <c r="H228" s="206"/>
      <c r="I228" s="206"/>
    </row>
    <row r="229" spans="1:9" ht="18">
      <c r="A229" s="206"/>
      <c r="B229" s="206"/>
      <c r="C229" s="206"/>
      <c r="D229" s="207"/>
      <c r="E229" s="206"/>
      <c r="F229" s="206"/>
      <c r="G229" s="206"/>
      <c r="H229" s="206"/>
      <c r="I229" s="206"/>
    </row>
    <row r="230" spans="1:9" ht="18">
      <c r="A230" s="206"/>
      <c r="B230" s="206"/>
      <c r="C230" s="206"/>
      <c r="D230" s="207"/>
      <c r="E230" s="206"/>
      <c r="F230" s="206"/>
      <c r="G230" s="206"/>
      <c r="H230" s="206"/>
      <c r="I230" s="206"/>
    </row>
    <row r="231" spans="1:9" ht="18">
      <c r="A231" s="206"/>
      <c r="B231" s="206"/>
      <c r="C231" s="206"/>
      <c r="D231" s="207"/>
      <c r="E231" s="206"/>
      <c r="F231" s="206"/>
      <c r="G231" s="206"/>
      <c r="H231" s="206"/>
      <c r="I231" s="206"/>
    </row>
    <row r="232" spans="1:9" ht="18">
      <c r="A232" s="206"/>
      <c r="B232" s="206"/>
      <c r="C232" s="206"/>
      <c r="D232" s="207"/>
      <c r="E232" s="206"/>
      <c r="F232" s="206"/>
      <c r="G232" s="206"/>
      <c r="H232" s="206"/>
      <c r="I232" s="206"/>
    </row>
    <row r="233" spans="1:9" ht="18">
      <c r="A233" s="206"/>
      <c r="B233" s="206"/>
      <c r="C233" s="206"/>
      <c r="D233" s="207"/>
      <c r="E233" s="206"/>
      <c r="F233" s="206"/>
      <c r="G233" s="206"/>
      <c r="H233" s="206"/>
      <c r="I233" s="206"/>
    </row>
    <row r="234" spans="1:9" ht="18">
      <c r="A234" s="206"/>
      <c r="B234" s="206"/>
      <c r="C234" s="206"/>
      <c r="D234" s="207"/>
      <c r="E234" s="206"/>
      <c r="F234" s="206"/>
      <c r="G234" s="206"/>
      <c r="H234" s="206"/>
      <c r="I234" s="206"/>
    </row>
    <row r="235" spans="1:9" ht="18">
      <c r="A235" s="206"/>
      <c r="B235" s="206"/>
      <c r="C235" s="206"/>
      <c r="D235" s="207"/>
      <c r="E235" s="206"/>
      <c r="F235" s="206"/>
      <c r="G235" s="206"/>
      <c r="H235" s="206"/>
      <c r="I235" s="206"/>
    </row>
    <row r="236" spans="1:9" ht="18">
      <c r="A236" s="206"/>
      <c r="B236" s="206"/>
      <c r="C236" s="206"/>
      <c r="D236" s="207"/>
      <c r="E236" s="206"/>
      <c r="F236" s="206"/>
      <c r="G236" s="206"/>
      <c r="H236" s="206"/>
      <c r="I236" s="206"/>
    </row>
    <row r="237" spans="1:9" ht="18">
      <c r="A237" s="206"/>
      <c r="B237" s="206"/>
      <c r="C237" s="206"/>
      <c r="D237" s="207"/>
      <c r="E237" s="206"/>
      <c r="F237" s="206"/>
      <c r="G237" s="206"/>
      <c r="H237" s="206"/>
      <c r="I237" s="206"/>
    </row>
    <row r="238" spans="1:9" ht="18">
      <c r="A238" s="206"/>
      <c r="B238" s="206"/>
      <c r="C238" s="206"/>
      <c r="D238" s="207"/>
      <c r="E238" s="206"/>
      <c r="F238" s="206"/>
      <c r="G238" s="206"/>
      <c r="H238" s="206"/>
      <c r="I238" s="206"/>
    </row>
    <row r="239" spans="1:9" ht="18">
      <c r="A239" s="206"/>
      <c r="B239" s="206"/>
      <c r="C239" s="206"/>
      <c r="D239" s="207"/>
      <c r="E239" s="206"/>
      <c r="F239" s="206"/>
      <c r="G239" s="206"/>
      <c r="H239" s="206"/>
      <c r="I239" s="206"/>
    </row>
    <row r="240" spans="1:9" ht="18">
      <c r="A240" s="206"/>
      <c r="B240" s="206"/>
      <c r="C240" s="206"/>
      <c r="D240" s="207"/>
      <c r="E240" s="206"/>
      <c r="F240" s="206"/>
      <c r="G240" s="206"/>
      <c r="H240" s="206"/>
      <c r="I240" s="206"/>
    </row>
    <row r="241" spans="1:9" ht="18">
      <c r="A241" s="206"/>
      <c r="B241" s="206"/>
      <c r="C241" s="206"/>
      <c r="D241" s="207"/>
      <c r="E241" s="206"/>
      <c r="F241" s="206"/>
      <c r="G241" s="206"/>
      <c r="H241" s="206"/>
      <c r="I241" s="206"/>
    </row>
    <row r="242" spans="1:9" ht="18">
      <c r="A242" s="206"/>
      <c r="B242" s="206"/>
      <c r="C242" s="206"/>
      <c r="D242" s="207"/>
      <c r="E242" s="206"/>
      <c r="F242" s="206"/>
      <c r="G242" s="206"/>
      <c r="H242" s="206"/>
      <c r="I242" s="206"/>
    </row>
    <row r="243" spans="1:9" ht="18">
      <c r="A243" s="206"/>
      <c r="B243" s="206"/>
      <c r="C243" s="206"/>
      <c r="D243" s="207"/>
      <c r="E243" s="206"/>
      <c r="F243" s="206"/>
      <c r="G243" s="206"/>
      <c r="H243" s="206"/>
      <c r="I243" s="206"/>
    </row>
    <row r="244" spans="1:9" ht="18">
      <c r="A244" s="206"/>
      <c r="B244" s="206"/>
      <c r="C244" s="206"/>
      <c r="D244" s="207"/>
      <c r="E244" s="206"/>
      <c r="F244" s="206"/>
      <c r="G244" s="206"/>
      <c r="H244" s="206"/>
      <c r="I244" s="206"/>
    </row>
    <row r="245" spans="1:9" ht="18">
      <c r="A245" s="206"/>
      <c r="B245" s="206"/>
      <c r="C245" s="206"/>
      <c r="D245" s="207"/>
      <c r="E245" s="206"/>
      <c r="F245" s="206"/>
      <c r="G245" s="206"/>
      <c r="H245" s="206"/>
      <c r="I245" s="206"/>
    </row>
    <row r="246" spans="1:9" ht="18">
      <c r="A246" s="206"/>
      <c r="B246" s="206"/>
      <c r="C246" s="206"/>
      <c r="D246" s="207"/>
      <c r="E246" s="206"/>
      <c r="F246" s="206"/>
      <c r="G246" s="206"/>
      <c r="H246" s="206"/>
      <c r="I246" s="206"/>
    </row>
    <row r="247" spans="1:9" ht="18">
      <c r="A247" s="206"/>
      <c r="B247" s="206"/>
      <c r="C247" s="206"/>
      <c r="D247" s="207"/>
      <c r="E247" s="206"/>
      <c r="F247" s="206"/>
      <c r="G247" s="206"/>
      <c r="H247" s="206"/>
      <c r="I247" s="206"/>
    </row>
    <row r="248" spans="1:9" ht="18">
      <c r="A248" s="206"/>
      <c r="B248" s="206"/>
      <c r="C248" s="206"/>
      <c r="D248" s="207"/>
      <c r="E248" s="206"/>
      <c r="F248" s="206"/>
      <c r="G248" s="206"/>
      <c r="H248" s="206"/>
      <c r="I248" s="206"/>
    </row>
    <row r="249" spans="1:9" ht="18">
      <c r="A249" s="206"/>
      <c r="B249" s="206"/>
      <c r="C249" s="206"/>
      <c r="D249" s="207"/>
      <c r="E249" s="206"/>
      <c r="F249" s="206"/>
      <c r="G249" s="206"/>
      <c r="H249" s="206"/>
      <c r="I249" s="206"/>
    </row>
    <row r="250" spans="1:9" ht="18">
      <c r="A250" s="206"/>
      <c r="B250" s="206"/>
      <c r="C250" s="206"/>
      <c r="D250" s="207"/>
      <c r="E250" s="206"/>
      <c r="F250" s="206"/>
      <c r="G250" s="206"/>
      <c r="H250" s="206"/>
      <c r="I250" s="206"/>
    </row>
    <row r="251" spans="1:9" ht="18">
      <c r="A251" s="206"/>
      <c r="B251" s="206"/>
      <c r="C251" s="206"/>
      <c r="D251" s="207"/>
      <c r="E251" s="206"/>
      <c r="F251" s="206"/>
      <c r="G251" s="206"/>
      <c r="H251" s="206"/>
      <c r="I251" s="206"/>
    </row>
    <row r="252" spans="1:9" ht="18">
      <c r="A252" s="206"/>
      <c r="B252" s="206"/>
      <c r="C252" s="206"/>
      <c r="D252" s="207"/>
      <c r="E252" s="206"/>
      <c r="F252" s="206"/>
      <c r="G252" s="206"/>
      <c r="H252" s="206"/>
      <c r="I252" s="206"/>
    </row>
    <row r="253" spans="1:9" ht="18">
      <c r="A253" s="206"/>
      <c r="B253" s="206"/>
      <c r="C253" s="206"/>
      <c r="D253" s="207"/>
      <c r="E253" s="206"/>
      <c r="F253" s="206"/>
      <c r="G253" s="206"/>
      <c r="H253" s="206"/>
      <c r="I253" s="206"/>
    </row>
    <row r="254" spans="1:9" ht="18">
      <c r="A254" s="206"/>
      <c r="B254" s="206"/>
      <c r="C254" s="206"/>
      <c r="D254" s="207"/>
      <c r="E254" s="206"/>
      <c r="F254" s="206"/>
      <c r="G254" s="206"/>
      <c r="H254" s="206"/>
      <c r="I254" s="206"/>
    </row>
    <row r="255" spans="1:9" ht="18">
      <c r="A255" s="206"/>
      <c r="B255" s="206"/>
      <c r="C255" s="206"/>
      <c r="D255" s="207"/>
      <c r="E255" s="206"/>
      <c r="F255" s="206"/>
      <c r="G255" s="206"/>
      <c r="H255" s="206"/>
      <c r="I255" s="206"/>
    </row>
    <row r="256" spans="1:9" ht="18">
      <c r="A256" s="206"/>
      <c r="B256" s="206"/>
      <c r="C256" s="206"/>
      <c r="D256" s="207"/>
      <c r="E256" s="206"/>
      <c r="F256" s="206"/>
      <c r="G256" s="206"/>
      <c r="H256" s="206"/>
      <c r="I256" s="206"/>
    </row>
    <row r="257" spans="1:9" ht="18">
      <c r="A257" s="206"/>
      <c r="B257" s="206"/>
      <c r="C257" s="206"/>
      <c r="D257" s="207"/>
      <c r="E257" s="206"/>
      <c r="F257" s="206"/>
      <c r="G257" s="206"/>
      <c r="H257" s="206"/>
      <c r="I257" s="206"/>
    </row>
    <row r="258" spans="1:9" ht="18">
      <c r="A258" s="206"/>
      <c r="B258" s="206"/>
      <c r="C258" s="206"/>
      <c r="D258" s="207"/>
      <c r="E258" s="206"/>
      <c r="F258" s="206"/>
      <c r="G258" s="206"/>
      <c r="H258" s="206"/>
      <c r="I258" s="206"/>
    </row>
    <row r="259" spans="1:9" ht="18">
      <c r="A259" s="206"/>
      <c r="B259" s="206"/>
      <c r="C259" s="206"/>
      <c r="D259" s="207"/>
      <c r="E259" s="206"/>
      <c r="F259" s="206"/>
      <c r="G259" s="206"/>
      <c r="H259" s="206"/>
      <c r="I259" s="206"/>
    </row>
    <row r="260" spans="1:9" ht="18">
      <c r="A260" s="206"/>
      <c r="B260" s="206"/>
      <c r="C260" s="206"/>
      <c r="D260" s="207"/>
      <c r="E260" s="206"/>
      <c r="F260" s="206"/>
      <c r="G260" s="206"/>
      <c r="H260" s="206"/>
      <c r="I260" s="206"/>
    </row>
    <row r="261" spans="1:9" ht="18">
      <c r="A261" s="206"/>
      <c r="B261" s="206"/>
      <c r="C261" s="206"/>
      <c r="D261" s="207"/>
      <c r="E261" s="206"/>
      <c r="F261" s="206"/>
      <c r="G261" s="206"/>
      <c r="H261" s="206"/>
      <c r="I261" s="206"/>
    </row>
    <row r="262" spans="1:9" ht="18">
      <c r="A262" s="206"/>
      <c r="B262" s="206"/>
      <c r="C262" s="206"/>
      <c r="D262" s="207"/>
      <c r="E262" s="206"/>
      <c r="F262" s="206"/>
      <c r="G262" s="206"/>
      <c r="H262" s="206"/>
      <c r="I262" s="206"/>
    </row>
    <row r="263" spans="1:9" ht="18">
      <c r="A263" s="206"/>
      <c r="B263" s="206"/>
      <c r="C263" s="206"/>
      <c r="D263" s="207"/>
      <c r="E263" s="206"/>
      <c r="F263" s="206"/>
      <c r="G263" s="206"/>
      <c r="H263" s="206"/>
      <c r="I263" s="206"/>
    </row>
    <row r="264" spans="1:9" ht="18">
      <c r="A264" s="206"/>
      <c r="B264" s="206"/>
      <c r="C264" s="206"/>
      <c r="D264" s="207"/>
      <c r="E264" s="206"/>
      <c r="F264" s="206"/>
      <c r="G264" s="206"/>
      <c r="H264" s="206"/>
      <c r="I264" s="206"/>
    </row>
    <row r="265" spans="1:9" ht="18">
      <c r="A265" s="206"/>
      <c r="B265" s="206"/>
      <c r="C265" s="206"/>
      <c r="D265" s="207"/>
      <c r="E265" s="206"/>
      <c r="F265" s="206"/>
      <c r="G265" s="206"/>
      <c r="H265" s="206"/>
      <c r="I265" s="206"/>
    </row>
    <row r="266" spans="1:9" ht="18">
      <c r="A266" s="206"/>
      <c r="B266" s="206"/>
      <c r="C266" s="206"/>
      <c r="D266" s="207"/>
      <c r="E266" s="206"/>
      <c r="F266" s="206"/>
      <c r="G266" s="206"/>
      <c r="H266" s="206"/>
      <c r="I266" s="206"/>
    </row>
    <row r="267" spans="1:9" ht="18">
      <c r="A267" s="206"/>
      <c r="B267" s="206"/>
      <c r="C267" s="206"/>
      <c r="D267" s="207"/>
      <c r="E267" s="206"/>
      <c r="F267" s="206"/>
      <c r="G267" s="206"/>
      <c r="H267" s="206"/>
      <c r="I267" s="206"/>
    </row>
    <row r="268" spans="1:9" ht="18">
      <c r="A268" s="206"/>
      <c r="B268" s="206"/>
      <c r="C268" s="206"/>
      <c r="D268" s="207"/>
      <c r="E268" s="206"/>
      <c r="F268" s="206"/>
      <c r="G268" s="206"/>
      <c r="H268" s="206"/>
      <c r="I268" s="206"/>
    </row>
    <row r="269" spans="1:9" ht="18">
      <c r="A269" s="206"/>
      <c r="B269" s="206"/>
      <c r="C269" s="206"/>
      <c r="D269" s="207"/>
      <c r="E269" s="206"/>
      <c r="F269" s="206"/>
      <c r="G269" s="206"/>
      <c r="H269" s="206"/>
      <c r="I269" s="206"/>
    </row>
    <row r="270" spans="1:9" ht="18">
      <c r="A270" s="206"/>
      <c r="B270" s="206"/>
      <c r="C270" s="206"/>
      <c r="D270" s="207"/>
      <c r="E270" s="206"/>
      <c r="F270" s="206"/>
      <c r="G270" s="206"/>
      <c r="H270" s="206"/>
      <c r="I270" s="206"/>
    </row>
    <row r="271" spans="1:9" ht="18">
      <c r="A271" s="206"/>
      <c r="B271" s="206"/>
      <c r="C271" s="206"/>
      <c r="D271" s="207"/>
      <c r="E271" s="206"/>
      <c r="F271" s="206"/>
      <c r="G271" s="206"/>
      <c r="H271" s="206"/>
      <c r="I271" s="206"/>
    </row>
    <row r="272" spans="1:9" ht="18">
      <c r="A272" s="206"/>
      <c r="B272" s="206"/>
      <c r="C272" s="206"/>
      <c r="D272" s="207"/>
      <c r="E272" s="206"/>
      <c r="F272" s="206"/>
      <c r="G272" s="206"/>
      <c r="H272" s="206"/>
      <c r="I272" s="206"/>
    </row>
    <row r="273" spans="1:9" ht="18">
      <c r="A273" s="206"/>
      <c r="B273" s="206"/>
      <c r="C273" s="206"/>
      <c r="D273" s="207"/>
      <c r="E273" s="206"/>
      <c r="F273" s="206"/>
      <c r="G273" s="206"/>
      <c r="H273" s="206"/>
      <c r="I273" s="206"/>
    </row>
    <row r="274" spans="1:9" ht="18">
      <c r="A274" s="206"/>
      <c r="B274" s="206"/>
      <c r="C274" s="206"/>
      <c r="D274" s="207"/>
      <c r="E274" s="206"/>
      <c r="F274" s="206"/>
      <c r="G274" s="206"/>
      <c r="H274" s="206"/>
      <c r="I274" s="206"/>
    </row>
    <row r="275" spans="1:9" ht="18">
      <c r="A275" s="206"/>
      <c r="B275" s="206"/>
      <c r="C275" s="206"/>
      <c r="D275" s="207"/>
      <c r="E275" s="206"/>
      <c r="F275" s="206"/>
      <c r="G275" s="206"/>
      <c r="H275" s="206"/>
      <c r="I275" s="206"/>
    </row>
    <row r="276" spans="1:9" ht="18">
      <c r="A276" s="206"/>
      <c r="B276" s="206"/>
      <c r="C276" s="206"/>
      <c r="D276" s="207"/>
      <c r="E276" s="206"/>
      <c r="F276" s="206"/>
      <c r="G276" s="206"/>
      <c r="H276" s="206"/>
      <c r="I276" s="206"/>
    </row>
    <row r="277" spans="1:9" ht="18">
      <c r="A277" s="206"/>
      <c r="B277" s="206"/>
      <c r="C277" s="206"/>
      <c r="D277" s="207"/>
      <c r="E277" s="206"/>
      <c r="F277" s="206"/>
      <c r="G277" s="206"/>
      <c r="H277" s="206"/>
      <c r="I277" s="206"/>
    </row>
    <row r="278" spans="1:9" ht="18">
      <c r="A278" s="206"/>
      <c r="B278" s="206"/>
      <c r="C278" s="206"/>
      <c r="D278" s="207"/>
      <c r="E278" s="206"/>
      <c r="F278" s="206"/>
      <c r="G278" s="206"/>
      <c r="H278" s="206"/>
      <c r="I278" s="206"/>
    </row>
    <row r="279" spans="1:9" ht="18">
      <c r="A279" s="206"/>
      <c r="B279" s="206"/>
      <c r="C279" s="206"/>
      <c r="D279" s="207"/>
      <c r="E279" s="206"/>
      <c r="F279" s="206"/>
      <c r="G279" s="206"/>
      <c r="H279" s="206"/>
      <c r="I279" s="206"/>
    </row>
    <row r="280" spans="1:9" ht="18">
      <c r="A280" s="206"/>
      <c r="B280" s="206"/>
      <c r="C280" s="206"/>
      <c r="D280" s="207"/>
      <c r="E280" s="206"/>
      <c r="F280" s="206"/>
      <c r="G280" s="206"/>
      <c r="H280" s="206"/>
      <c r="I280" s="206"/>
    </row>
    <row r="281" spans="1:9" ht="18">
      <c r="A281" s="206"/>
      <c r="B281" s="206"/>
      <c r="C281" s="206"/>
      <c r="D281" s="207"/>
      <c r="E281" s="206"/>
      <c r="F281" s="206"/>
      <c r="G281" s="206"/>
      <c r="H281" s="206"/>
      <c r="I281" s="206"/>
    </row>
    <row r="282" spans="1:9" ht="18">
      <c r="A282" s="206"/>
      <c r="B282" s="206"/>
      <c r="C282" s="206"/>
      <c r="D282" s="207"/>
      <c r="E282" s="206"/>
      <c r="F282" s="206"/>
      <c r="G282" s="206"/>
      <c r="H282" s="206"/>
      <c r="I282" s="206"/>
    </row>
    <row r="283" spans="1:9" ht="18">
      <c r="A283" s="206"/>
      <c r="B283" s="206"/>
      <c r="C283" s="206"/>
      <c r="D283" s="207"/>
      <c r="E283" s="206"/>
      <c r="F283" s="206"/>
      <c r="G283" s="206"/>
      <c r="H283" s="206"/>
      <c r="I283" s="206"/>
    </row>
    <row r="284" spans="1:9" ht="18">
      <c r="A284" s="206"/>
      <c r="B284" s="206"/>
      <c r="C284" s="206"/>
      <c r="D284" s="207"/>
      <c r="E284" s="206"/>
      <c r="F284" s="206"/>
      <c r="G284" s="206"/>
      <c r="H284" s="206"/>
      <c r="I284" s="206"/>
    </row>
    <row r="285" spans="1:9" ht="18">
      <c r="A285" s="206"/>
      <c r="B285" s="206"/>
      <c r="C285" s="206"/>
      <c r="D285" s="207"/>
      <c r="E285" s="206"/>
      <c r="F285" s="206"/>
      <c r="G285" s="206"/>
      <c r="H285" s="206"/>
      <c r="I285" s="206"/>
    </row>
    <row r="286" spans="1:9" ht="18">
      <c r="A286" s="206"/>
      <c r="B286" s="206"/>
      <c r="C286" s="206"/>
      <c r="D286" s="207"/>
      <c r="E286" s="206"/>
      <c r="F286" s="206"/>
      <c r="G286" s="206"/>
      <c r="H286" s="206"/>
      <c r="I286" s="206"/>
    </row>
    <row r="287" spans="1:9" ht="18">
      <c r="A287" s="206"/>
      <c r="B287" s="206"/>
      <c r="C287" s="206"/>
      <c r="D287" s="207"/>
      <c r="E287" s="206"/>
      <c r="F287" s="206"/>
      <c r="G287" s="206"/>
      <c r="H287" s="206"/>
      <c r="I287" s="206"/>
    </row>
    <row r="288" spans="1:9" ht="18">
      <c r="A288" s="206"/>
      <c r="B288" s="206"/>
      <c r="C288" s="206"/>
      <c r="D288" s="207"/>
      <c r="E288" s="206"/>
      <c r="F288" s="206"/>
      <c r="G288" s="206"/>
      <c r="H288" s="206"/>
      <c r="I288" s="206"/>
    </row>
    <row r="289" spans="1:9" ht="18">
      <c r="A289" s="206"/>
      <c r="B289" s="206"/>
      <c r="C289" s="206"/>
      <c r="D289" s="207"/>
      <c r="E289" s="206"/>
      <c r="F289" s="206"/>
      <c r="G289" s="206"/>
      <c r="H289" s="206"/>
      <c r="I289" s="206"/>
    </row>
    <row r="290" spans="1:9" ht="18">
      <c r="A290" s="206"/>
      <c r="B290" s="206"/>
      <c r="C290" s="206"/>
      <c r="D290" s="207"/>
      <c r="E290" s="206"/>
      <c r="F290" s="206"/>
      <c r="G290" s="206"/>
      <c r="H290" s="206"/>
      <c r="I290" s="206"/>
    </row>
    <row r="291" spans="1:9" ht="18">
      <c r="A291" s="206"/>
      <c r="B291" s="206"/>
      <c r="C291" s="206"/>
      <c r="D291" s="207"/>
      <c r="E291" s="206"/>
      <c r="F291" s="206"/>
      <c r="G291" s="206"/>
      <c r="H291" s="206"/>
      <c r="I291" s="206"/>
    </row>
    <row r="292" spans="1:9" ht="18">
      <c r="A292" s="206"/>
      <c r="B292" s="206"/>
      <c r="C292" s="206"/>
      <c r="D292" s="207"/>
      <c r="E292" s="206"/>
      <c r="F292" s="206"/>
      <c r="G292" s="206"/>
      <c r="H292" s="206"/>
      <c r="I292" s="206"/>
    </row>
    <row r="293" spans="1:9" ht="18">
      <c r="A293" s="206"/>
      <c r="B293" s="206"/>
      <c r="C293" s="206"/>
      <c r="D293" s="207"/>
      <c r="E293" s="206"/>
      <c r="F293" s="206"/>
      <c r="G293" s="206"/>
      <c r="H293" s="206"/>
      <c r="I293" s="206"/>
    </row>
    <row r="294" spans="1:9" ht="18">
      <c r="A294" s="206"/>
      <c r="B294" s="206"/>
      <c r="C294" s="206"/>
      <c r="D294" s="207"/>
      <c r="E294" s="206"/>
      <c r="F294" s="206"/>
      <c r="G294" s="206"/>
      <c r="H294" s="206"/>
      <c r="I294" s="206"/>
    </row>
    <row r="295" spans="1:9" ht="18">
      <c r="A295" s="206"/>
      <c r="B295" s="206"/>
      <c r="C295" s="206"/>
      <c r="D295" s="207"/>
      <c r="E295" s="206"/>
      <c r="F295" s="206"/>
      <c r="G295" s="206"/>
      <c r="H295" s="206"/>
      <c r="I295" s="206"/>
    </row>
    <row r="296" spans="1:9" ht="18">
      <c r="A296" s="206"/>
      <c r="B296" s="206"/>
      <c r="C296" s="206"/>
      <c r="D296" s="207"/>
      <c r="E296" s="206"/>
      <c r="F296" s="206"/>
      <c r="G296" s="206"/>
      <c r="H296" s="206"/>
      <c r="I296" s="206"/>
    </row>
    <row r="297" spans="1:9" ht="18">
      <c r="A297" s="206"/>
      <c r="B297" s="206"/>
      <c r="C297" s="206"/>
      <c r="D297" s="207"/>
      <c r="E297" s="206"/>
      <c r="F297" s="206"/>
      <c r="G297" s="206"/>
      <c r="H297" s="206"/>
      <c r="I297" s="206"/>
    </row>
    <row r="298" spans="1:9" ht="18">
      <c r="A298" s="206"/>
      <c r="B298" s="206"/>
      <c r="C298" s="206"/>
      <c r="D298" s="207"/>
      <c r="E298" s="206"/>
      <c r="F298" s="206"/>
      <c r="G298" s="206"/>
      <c r="H298" s="206"/>
      <c r="I298" s="206"/>
    </row>
    <row r="299" spans="1:9" ht="18">
      <c r="A299" s="206"/>
      <c r="B299" s="206"/>
      <c r="C299" s="206"/>
      <c r="D299" s="207"/>
      <c r="E299" s="206"/>
      <c r="F299" s="206"/>
      <c r="G299" s="206"/>
      <c r="H299" s="206"/>
      <c r="I299" s="206"/>
    </row>
    <row r="300" spans="1:9" ht="18">
      <c r="A300" s="206"/>
      <c r="B300" s="206"/>
      <c r="C300" s="206"/>
      <c r="D300" s="207"/>
      <c r="E300" s="206"/>
      <c r="F300" s="206"/>
      <c r="G300" s="206"/>
      <c r="H300" s="206"/>
      <c r="I300" s="206"/>
    </row>
    <row r="301" spans="1:9" ht="18">
      <c r="A301" s="206"/>
      <c r="B301" s="206"/>
      <c r="C301" s="206"/>
      <c r="D301" s="207"/>
      <c r="E301" s="206"/>
      <c r="F301" s="206"/>
      <c r="G301" s="206"/>
      <c r="H301" s="206"/>
      <c r="I301" s="206"/>
    </row>
    <row r="302" spans="1:9" ht="18">
      <c r="A302" s="206"/>
      <c r="B302" s="206"/>
      <c r="C302" s="206"/>
      <c r="D302" s="207"/>
      <c r="E302" s="206"/>
      <c r="F302" s="206"/>
      <c r="G302" s="206"/>
      <c r="H302" s="206"/>
      <c r="I302" s="206"/>
    </row>
    <row r="303" spans="1:9" ht="18">
      <c r="A303" s="206"/>
      <c r="B303" s="206"/>
      <c r="C303" s="206"/>
      <c r="D303" s="207"/>
      <c r="E303" s="206"/>
      <c r="F303" s="206"/>
      <c r="G303" s="206"/>
      <c r="H303" s="206"/>
      <c r="I303" s="206"/>
    </row>
    <row r="304" spans="1:9" ht="18">
      <c r="A304" s="206"/>
      <c r="B304" s="206"/>
      <c r="C304" s="206"/>
      <c r="D304" s="207"/>
      <c r="E304" s="206"/>
      <c r="F304" s="206"/>
      <c r="G304" s="206"/>
      <c r="H304" s="206"/>
      <c r="I304" s="206"/>
    </row>
    <row r="305" spans="1:9" ht="18">
      <c r="A305" s="206"/>
      <c r="B305" s="206"/>
      <c r="C305" s="206"/>
      <c r="D305" s="207"/>
      <c r="E305" s="206"/>
      <c r="F305" s="206"/>
      <c r="G305" s="206"/>
      <c r="H305" s="206"/>
      <c r="I305" s="206"/>
    </row>
    <row r="306" spans="1:9" ht="18">
      <c r="A306" s="206"/>
      <c r="B306" s="206"/>
      <c r="C306" s="206"/>
      <c r="D306" s="207"/>
      <c r="E306" s="206"/>
      <c r="F306" s="206"/>
      <c r="G306" s="206"/>
      <c r="H306" s="206"/>
      <c r="I306" s="206"/>
    </row>
    <row r="307" spans="1:9" ht="18">
      <c r="A307" s="206"/>
      <c r="B307" s="206"/>
      <c r="C307" s="206"/>
      <c r="D307" s="207"/>
      <c r="E307" s="206"/>
      <c r="F307" s="206"/>
      <c r="G307" s="206"/>
      <c r="H307" s="206"/>
      <c r="I307" s="206"/>
    </row>
    <row r="308" spans="1:9" ht="18">
      <c r="A308" s="206"/>
      <c r="B308" s="206"/>
      <c r="C308" s="206"/>
      <c r="D308" s="207"/>
      <c r="E308" s="206"/>
      <c r="F308" s="206"/>
      <c r="G308" s="206"/>
      <c r="H308" s="206"/>
      <c r="I308" s="206"/>
    </row>
    <row r="309" spans="1:9" ht="18">
      <c r="A309" s="206"/>
      <c r="B309" s="206"/>
      <c r="C309" s="206"/>
      <c r="D309" s="207"/>
      <c r="E309" s="206"/>
      <c r="F309" s="206"/>
      <c r="G309" s="206"/>
      <c r="H309" s="206"/>
      <c r="I309" s="206"/>
    </row>
    <row r="310" spans="1:9" ht="18">
      <c r="A310" s="206"/>
      <c r="B310" s="206"/>
      <c r="C310" s="206"/>
      <c r="D310" s="207"/>
      <c r="E310" s="206"/>
      <c r="F310" s="206"/>
      <c r="G310" s="206"/>
      <c r="H310" s="206"/>
      <c r="I310" s="206"/>
    </row>
    <row r="311" spans="1:9" ht="18">
      <c r="A311" s="206"/>
      <c r="B311" s="206"/>
      <c r="C311" s="206"/>
      <c r="D311" s="207"/>
      <c r="E311" s="206"/>
      <c r="F311" s="206"/>
      <c r="G311" s="206"/>
      <c r="H311" s="206"/>
      <c r="I311" s="206"/>
    </row>
    <row r="312" spans="1:9" ht="18">
      <c r="A312" s="206"/>
      <c r="B312" s="206"/>
      <c r="C312" s="206"/>
      <c r="D312" s="207"/>
      <c r="E312" s="206"/>
      <c r="F312" s="206"/>
      <c r="G312" s="206"/>
      <c r="H312" s="206"/>
      <c r="I312" s="206"/>
    </row>
    <row r="313" spans="1:9" ht="18">
      <c r="A313" s="206"/>
      <c r="B313" s="206"/>
      <c r="C313" s="206"/>
      <c r="D313" s="207"/>
      <c r="E313" s="206"/>
      <c r="F313" s="206"/>
      <c r="G313" s="206"/>
      <c r="H313" s="206"/>
      <c r="I313" s="206"/>
    </row>
    <row r="314" spans="1:9" ht="18">
      <c r="A314" s="206"/>
      <c r="B314" s="206"/>
      <c r="C314" s="206"/>
      <c r="D314" s="207"/>
      <c r="E314" s="206"/>
      <c r="F314" s="206"/>
      <c r="G314" s="206"/>
      <c r="H314" s="206"/>
      <c r="I314" s="206"/>
    </row>
    <row r="315" spans="1:9" ht="18">
      <c r="A315" s="206"/>
      <c r="B315" s="206"/>
      <c r="C315" s="206"/>
      <c r="D315" s="207"/>
      <c r="E315" s="206"/>
      <c r="F315" s="206"/>
      <c r="G315" s="206"/>
      <c r="H315" s="206"/>
      <c r="I315" s="206"/>
    </row>
    <row r="316" spans="1:9" ht="18">
      <c r="A316" s="206"/>
      <c r="B316" s="206"/>
      <c r="C316" s="206"/>
      <c r="D316" s="207"/>
      <c r="E316" s="206"/>
      <c r="F316" s="206"/>
      <c r="G316" s="206"/>
      <c r="H316" s="206"/>
      <c r="I316" s="206"/>
    </row>
    <row r="317" spans="1:9" ht="18">
      <c r="A317" s="206"/>
      <c r="B317" s="206"/>
      <c r="C317" s="206"/>
      <c r="D317" s="207"/>
      <c r="E317" s="206"/>
      <c r="F317" s="206"/>
      <c r="G317" s="206"/>
      <c r="H317" s="206"/>
      <c r="I317" s="206"/>
    </row>
    <row r="318" spans="1:9" ht="18">
      <c r="A318" s="206"/>
      <c r="B318" s="206"/>
      <c r="C318" s="206"/>
      <c r="D318" s="207"/>
      <c r="E318" s="206"/>
      <c r="F318" s="206"/>
      <c r="G318" s="206"/>
      <c r="H318" s="206"/>
      <c r="I318" s="206"/>
    </row>
    <row r="319" spans="1:9" ht="18">
      <c r="A319" s="206"/>
      <c r="B319" s="206"/>
      <c r="C319" s="206"/>
      <c r="D319" s="207"/>
      <c r="E319" s="206"/>
      <c r="F319" s="206"/>
      <c r="G319" s="206"/>
      <c r="H319" s="206"/>
      <c r="I319" s="206"/>
    </row>
    <row r="320" spans="1:9" ht="18">
      <c r="A320" s="206"/>
      <c r="B320" s="206"/>
      <c r="C320" s="206"/>
      <c r="D320" s="207"/>
      <c r="E320" s="206"/>
      <c r="F320" s="206"/>
      <c r="G320" s="206"/>
      <c r="H320" s="206"/>
      <c r="I320" s="206"/>
    </row>
    <row r="321" spans="1:9" ht="18">
      <c r="A321" s="206"/>
      <c r="B321" s="206"/>
      <c r="C321" s="206"/>
      <c r="D321" s="207"/>
      <c r="E321" s="206"/>
      <c r="F321" s="206"/>
      <c r="G321" s="206"/>
      <c r="H321" s="206"/>
      <c r="I321" s="206"/>
    </row>
    <row r="322" spans="1:9" ht="18">
      <c r="A322" s="206"/>
      <c r="B322" s="206"/>
      <c r="C322" s="206"/>
      <c r="D322" s="207"/>
      <c r="E322" s="206"/>
      <c r="F322" s="206"/>
      <c r="G322" s="206"/>
      <c r="H322" s="206"/>
      <c r="I322" s="206"/>
    </row>
    <row r="323" spans="1:9" ht="18">
      <c r="A323" s="206"/>
      <c r="B323" s="206"/>
      <c r="C323" s="206"/>
      <c r="D323" s="207"/>
      <c r="E323" s="206"/>
      <c r="F323" s="206"/>
      <c r="G323" s="206"/>
      <c r="H323" s="206"/>
      <c r="I323" s="206"/>
    </row>
    <row r="324" spans="1:9" ht="18">
      <c r="A324" s="206"/>
      <c r="B324" s="206"/>
      <c r="C324" s="206"/>
      <c r="D324" s="207"/>
      <c r="E324" s="206"/>
      <c r="F324" s="206"/>
      <c r="G324" s="206"/>
      <c r="H324" s="206"/>
      <c r="I324" s="206"/>
    </row>
    <row r="325" spans="1:9" ht="18">
      <c r="A325" s="206"/>
      <c r="B325" s="206"/>
      <c r="C325" s="206"/>
      <c r="D325" s="207"/>
      <c r="E325" s="206"/>
      <c r="F325" s="206"/>
      <c r="G325" s="206"/>
      <c r="H325" s="206"/>
      <c r="I325" s="206"/>
    </row>
    <row r="326" spans="1:9" ht="18">
      <c r="A326" s="206"/>
      <c r="B326" s="206"/>
      <c r="C326" s="206"/>
      <c r="D326" s="207"/>
      <c r="E326" s="206"/>
      <c r="F326" s="206"/>
      <c r="G326" s="206"/>
      <c r="H326" s="206"/>
      <c r="I326" s="206"/>
    </row>
    <row r="327" spans="1:9" ht="18">
      <c r="A327" s="206"/>
      <c r="B327" s="206"/>
      <c r="C327" s="206"/>
      <c r="D327" s="207"/>
      <c r="E327" s="206"/>
      <c r="F327" s="206"/>
      <c r="G327" s="206"/>
      <c r="H327" s="206"/>
      <c r="I327" s="206"/>
    </row>
    <row r="328" spans="1:9" ht="18">
      <c r="A328" s="206"/>
      <c r="B328" s="206"/>
      <c r="C328" s="206"/>
      <c r="D328" s="207"/>
      <c r="E328" s="206"/>
      <c r="F328" s="206"/>
      <c r="G328" s="206"/>
      <c r="H328" s="206"/>
      <c r="I328" s="206"/>
    </row>
    <row r="329" spans="1:9" ht="18">
      <c r="A329" s="206"/>
      <c r="B329" s="206"/>
      <c r="C329" s="206"/>
      <c r="D329" s="207"/>
      <c r="E329" s="206"/>
      <c r="F329" s="206"/>
      <c r="G329" s="206"/>
      <c r="H329" s="206"/>
      <c r="I329" s="206"/>
    </row>
    <row r="330" spans="1:9" ht="18">
      <c r="A330" s="206"/>
      <c r="B330" s="206"/>
      <c r="C330" s="206"/>
      <c r="D330" s="207"/>
      <c r="E330" s="206"/>
      <c r="F330" s="206"/>
      <c r="G330" s="206"/>
      <c r="H330" s="206"/>
      <c r="I330" s="206"/>
    </row>
    <row r="331" spans="1:9" ht="18">
      <c r="A331" s="206"/>
      <c r="B331" s="206"/>
      <c r="C331" s="206"/>
      <c r="D331" s="207"/>
      <c r="E331" s="206"/>
      <c r="F331" s="206"/>
      <c r="G331" s="206"/>
      <c r="H331" s="206"/>
      <c r="I331" s="206"/>
    </row>
    <row r="332" spans="1:9" ht="18">
      <c r="A332" s="206"/>
      <c r="B332" s="206"/>
      <c r="C332" s="206"/>
      <c r="D332" s="207"/>
      <c r="E332" s="206"/>
      <c r="F332" s="206"/>
      <c r="G332" s="206"/>
      <c r="H332" s="206"/>
      <c r="I332" s="206"/>
    </row>
    <row r="333" spans="1:9" ht="18">
      <c r="A333" s="206"/>
      <c r="B333" s="206"/>
      <c r="C333" s="206"/>
      <c r="D333" s="207"/>
      <c r="E333" s="206"/>
      <c r="F333" s="206"/>
      <c r="G333" s="206"/>
      <c r="H333" s="206"/>
      <c r="I333" s="206"/>
    </row>
    <row r="334" spans="1:9" ht="18">
      <c r="A334" s="206"/>
      <c r="B334" s="206"/>
      <c r="C334" s="206"/>
      <c r="D334" s="207"/>
      <c r="E334" s="206"/>
      <c r="F334" s="206"/>
      <c r="G334" s="206"/>
      <c r="H334" s="206"/>
      <c r="I334" s="206"/>
    </row>
    <row r="335" spans="1:9" ht="18">
      <c r="A335" s="206"/>
      <c r="B335" s="206"/>
      <c r="C335" s="206"/>
      <c r="D335" s="207"/>
      <c r="E335" s="206"/>
      <c r="F335" s="206"/>
      <c r="G335" s="206"/>
      <c r="H335" s="206"/>
      <c r="I335" s="206"/>
    </row>
    <row r="336" spans="1:9" ht="18">
      <c r="A336" s="206"/>
      <c r="B336" s="206"/>
      <c r="C336" s="206"/>
      <c r="D336" s="207"/>
      <c r="E336" s="206"/>
      <c r="F336" s="206"/>
      <c r="G336" s="206"/>
      <c r="H336" s="206"/>
      <c r="I336" s="206"/>
    </row>
    <row r="337" spans="1:9" ht="18">
      <c r="A337" s="206"/>
      <c r="B337" s="206"/>
      <c r="C337" s="206"/>
      <c r="D337" s="207"/>
      <c r="E337" s="206"/>
      <c r="F337" s="206"/>
      <c r="G337" s="206"/>
      <c r="H337" s="206"/>
      <c r="I337" s="206"/>
    </row>
    <row r="338" spans="1:9" ht="18">
      <c r="A338" s="206"/>
      <c r="B338" s="206"/>
      <c r="C338" s="206"/>
      <c r="D338" s="207"/>
      <c r="E338" s="206"/>
      <c r="F338" s="206"/>
      <c r="G338" s="206"/>
      <c r="H338" s="206"/>
      <c r="I338" s="206"/>
    </row>
    <row r="339" spans="1:9" ht="18">
      <c r="A339" s="206"/>
      <c r="B339" s="206"/>
      <c r="C339" s="206"/>
      <c r="D339" s="207"/>
      <c r="E339" s="206"/>
      <c r="F339" s="206"/>
      <c r="G339" s="206"/>
      <c r="H339" s="206"/>
      <c r="I339" s="206"/>
    </row>
    <row r="340" spans="1:9" ht="18">
      <c r="A340" s="206"/>
      <c r="B340" s="206"/>
      <c r="C340" s="206"/>
      <c r="D340" s="207"/>
      <c r="E340" s="206"/>
      <c r="F340" s="206"/>
      <c r="G340" s="206"/>
      <c r="H340" s="206"/>
      <c r="I340" s="206"/>
    </row>
    <row r="341" spans="1:9" ht="18">
      <c r="A341" s="206"/>
      <c r="B341" s="206"/>
      <c r="C341" s="206"/>
      <c r="D341" s="207"/>
      <c r="E341" s="206"/>
      <c r="F341" s="206"/>
      <c r="G341" s="206"/>
      <c r="H341" s="206"/>
      <c r="I341" s="206"/>
    </row>
    <row r="342" spans="1:9" ht="18">
      <c r="A342" s="206"/>
      <c r="B342" s="206"/>
      <c r="C342" s="206"/>
      <c r="D342" s="207"/>
      <c r="E342" s="206"/>
      <c r="F342" s="206"/>
      <c r="G342" s="206"/>
      <c r="H342" s="206"/>
      <c r="I342" s="206"/>
    </row>
    <row r="343" spans="1:9" ht="18">
      <c r="A343" s="206"/>
      <c r="B343" s="206"/>
      <c r="C343" s="206"/>
      <c r="D343" s="207"/>
      <c r="E343" s="206"/>
      <c r="F343" s="206"/>
      <c r="G343" s="206"/>
      <c r="H343" s="206"/>
      <c r="I343" s="206"/>
    </row>
    <row r="344" spans="1:9" ht="18">
      <c r="A344" s="206"/>
      <c r="B344" s="206"/>
      <c r="C344" s="206"/>
      <c r="D344" s="207"/>
      <c r="E344" s="206"/>
      <c r="F344" s="206"/>
      <c r="G344" s="206"/>
      <c r="H344" s="206"/>
      <c r="I344" s="206"/>
    </row>
    <row r="345" spans="1:9" ht="18">
      <c r="A345" s="206"/>
      <c r="B345" s="206"/>
      <c r="C345" s="206"/>
      <c r="D345" s="207"/>
      <c r="E345" s="206"/>
      <c r="F345" s="206"/>
      <c r="G345" s="206"/>
      <c r="H345" s="206"/>
      <c r="I345" s="206"/>
    </row>
    <row r="346" spans="1:9" ht="18">
      <c r="A346" s="206"/>
      <c r="B346" s="206"/>
      <c r="C346" s="206"/>
      <c r="D346" s="207"/>
      <c r="E346" s="206"/>
      <c r="F346" s="206"/>
      <c r="G346" s="206"/>
      <c r="H346" s="206"/>
      <c r="I346" s="206"/>
    </row>
    <row r="347" spans="1:9" ht="18">
      <c r="A347" s="206"/>
      <c r="B347" s="206"/>
      <c r="C347" s="206"/>
      <c r="D347" s="207"/>
      <c r="E347" s="206"/>
      <c r="F347" s="206"/>
      <c r="G347" s="206"/>
      <c r="H347" s="206"/>
      <c r="I347" s="206"/>
    </row>
    <row r="348" spans="1:9" ht="18">
      <c r="A348" s="206"/>
      <c r="B348" s="206"/>
      <c r="C348" s="206"/>
      <c r="D348" s="207"/>
      <c r="E348" s="206"/>
      <c r="F348" s="206"/>
      <c r="G348" s="206"/>
      <c r="H348" s="206"/>
      <c r="I348" s="206"/>
    </row>
    <row r="349" spans="1:9" ht="18">
      <c r="A349" s="206"/>
      <c r="B349" s="206"/>
      <c r="C349" s="206"/>
      <c r="D349" s="207"/>
      <c r="E349" s="206"/>
      <c r="F349" s="206"/>
      <c r="G349" s="206"/>
      <c r="H349" s="206"/>
      <c r="I349" s="206"/>
    </row>
    <row r="350" spans="1:9" ht="18">
      <c r="A350" s="206"/>
      <c r="B350" s="206"/>
      <c r="C350" s="206"/>
      <c r="D350" s="207"/>
      <c r="E350" s="206"/>
      <c r="F350" s="206"/>
      <c r="G350" s="206"/>
      <c r="H350" s="206"/>
      <c r="I350" s="206"/>
    </row>
    <row r="351" spans="1:9" ht="18">
      <c r="A351" s="206"/>
      <c r="B351" s="206"/>
      <c r="C351" s="206"/>
      <c r="D351" s="207"/>
      <c r="E351" s="206"/>
      <c r="F351" s="206"/>
      <c r="G351" s="206"/>
      <c r="H351" s="206"/>
      <c r="I351" s="206"/>
    </row>
    <row r="352" spans="1:9" ht="18">
      <c r="A352" s="206"/>
      <c r="B352" s="206"/>
      <c r="C352" s="206"/>
      <c r="D352" s="207"/>
      <c r="E352" s="206"/>
      <c r="F352" s="206"/>
      <c r="G352" s="206"/>
      <c r="H352" s="206"/>
      <c r="I352" s="206"/>
    </row>
    <row r="353" spans="1:9" ht="18">
      <c r="A353" s="206"/>
      <c r="B353" s="206"/>
      <c r="C353" s="206"/>
      <c r="D353" s="207"/>
      <c r="E353" s="206"/>
      <c r="F353" s="206"/>
      <c r="G353" s="206"/>
      <c r="H353" s="206"/>
      <c r="I353" s="206"/>
    </row>
    <row r="354" spans="1:9" ht="18">
      <c r="A354" s="206"/>
      <c r="B354" s="206"/>
      <c r="C354" s="206"/>
      <c r="D354" s="207"/>
      <c r="E354" s="206"/>
      <c r="F354" s="206"/>
      <c r="G354" s="206"/>
      <c r="H354" s="206"/>
      <c r="I354" s="206"/>
    </row>
    <row r="355" spans="1:9" ht="18">
      <c r="A355" s="206"/>
      <c r="B355" s="206"/>
      <c r="C355" s="206"/>
      <c r="D355" s="207"/>
      <c r="E355" s="206"/>
      <c r="F355" s="206"/>
      <c r="G355" s="206"/>
      <c r="H355" s="206"/>
      <c r="I355" s="206"/>
    </row>
    <row r="356" spans="1:9" ht="18">
      <c r="A356" s="206"/>
      <c r="B356" s="206"/>
      <c r="C356" s="206"/>
      <c r="D356" s="207"/>
      <c r="E356" s="206"/>
      <c r="F356" s="206"/>
      <c r="G356" s="206"/>
      <c r="H356" s="206"/>
      <c r="I356" s="206"/>
    </row>
    <row r="357" spans="1:9" ht="18">
      <c r="A357" s="206"/>
      <c r="B357" s="206"/>
      <c r="C357" s="206"/>
      <c r="D357" s="207"/>
      <c r="E357" s="206"/>
      <c r="F357" s="206"/>
      <c r="G357" s="206"/>
      <c r="H357" s="206"/>
      <c r="I357" s="206"/>
    </row>
    <row r="358" spans="1:9" ht="18">
      <c r="A358" s="206"/>
      <c r="B358" s="206"/>
      <c r="C358" s="206"/>
      <c r="D358" s="207"/>
      <c r="E358" s="206"/>
      <c r="F358" s="206"/>
      <c r="G358" s="206"/>
      <c r="H358" s="206"/>
      <c r="I358" s="206"/>
    </row>
    <row r="359" spans="1:9" ht="18">
      <c r="A359" s="206"/>
      <c r="B359" s="206"/>
      <c r="C359" s="206"/>
      <c r="D359" s="207"/>
      <c r="E359" s="206"/>
      <c r="F359" s="206"/>
      <c r="G359" s="206"/>
      <c r="H359" s="206"/>
      <c r="I359" s="206"/>
    </row>
    <row r="360" spans="1:9" ht="18">
      <c r="A360" s="206"/>
      <c r="B360" s="206"/>
      <c r="C360" s="206"/>
      <c r="D360" s="207"/>
      <c r="E360" s="206"/>
      <c r="F360" s="206"/>
      <c r="G360" s="206"/>
      <c r="H360" s="206"/>
      <c r="I360" s="206"/>
    </row>
    <row r="361" spans="1:9" ht="18">
      <c r="A361" s="206"/>
      <c r="B361" s="206"/>
      <c r="C361" s="206"/>
      <c r="D361" s="207"/>
      <c r="E361" s="206"/>
      <c r="F361" s="206"/>
      <c r="G361" s="206"/>
      <c r="H361" s="206"/>
      <c r="I361" s="206"/>
    </row>
    <row r="362" spans="1:9" ht="18">
      <c r="A362" s="206"/>
      <c r="B362" s="206"/>
      <c r="C362" s="206"/>
      <c r="D362" s="207"/>
      <c r="E362" s="206"/>
      <c r="F362" s="206"/>
      <c r="G362" s="206"/>
      <c r="H362" s="206"/>
      <c r="I362" s="206"/>
    </row>
    <row r="363" spans="1:9" ht="18">
      <c r="A363" s="206"/>
      <c r="B363" s="206"/>
      <c r="C363" s="206"/>
      <c r="D363" s="207"/>
      <c r="E363" s="206"/>
      <c r="F363" s="206"/>
      <c r="G363" s="206"/>
      <c r="H363" s="206"/>
      <c r="I363" s="206"/>
    </row>
    <row r="364" spans="1:9" ht="18">
      <c r="A364" s="206"/>
      <c r="B364" s="206"/>
      <c r="C364" s="206"/>
      <c r="D364" s="207"/>
      <c r="E364" s="206"/>
      <c r="F364" s="206"/>
      <c r="G364" s="206"/>
      <c r="H364" s="206"/>
      <c r="I364" s="206"/>
    </row>
    <row r="365" spans="1:9" ht="18">
      <c r="A365" s="206"/>
      <c r="B365" s="206"/>
      <c r="C365" s="206"/>
      <c r="D365" s="207"/>
      <c r="E365" s="206"/>
      <c r="F365" s="206"/>
      <c r="G365" s="206"/>
      <c r="H365" s="206"/>
      <c r="I365" s="206"/>
    </row>
    <row r="366" spans="1:9" ht="18">
      <c r="A366" s="206"/>
      <c r="B366" s="206"/>
      <c r="C366" s="206"/>
      <c r="D366" s="207"/>
      <c r="E366" s="206"/>
      <c r="F366" s="206"/>
      <c r="G366" s="206"/>
      <c r="H366" s="206"/>
      <c r="I366" s="206"/>
    </row>
    <row r="367" spans="1:9" ht="18">
      <c r="A367" s="206"/>
      <c r="B367" s="206"/>
      <c r="C367" s="206"/>
      <c r="D367" s="207"/>
      <c r="E367" s="206"/>
      <c r="F367" s="206"/>
      <c r="G367" s="206"/>
      <c r="H367" s="206"/>
      <c r="I367" s="206"/>
    </row>
    <row r="368" spans="1:9" ht="18">
      <c r="A368" s="206"/>
      <c r="B368" s="206"/>
      <c r="C368" s="206"/>
      <c r="D368" s="207"/>
      <c r="E368" s="206"/>
      <c r="F368" s="206"/>
      <c r="G368" s="206"/>
      <c r="H368" s="206"/>
      <c r="I368" s="206"/>
    </row>
    <row r="369" spans="1:9" ht="18">
      <c r="A369" s="206"/>
      <c r="B369" s="206"/>
      <c r="C369" s="206"/>
      <c r="D369" s="207"/>
      <c r="E369" s="206"/>
      <c r="F369" s="206"/>
      <c r="G369" s="206"/>
      <c r="H369" s="206"/>
      <c r="I369" s="206"/>
    </row>
    <row r="370" spans="1:9" ht="18">
      <c r="A370" s="206"/>
      <c r="B370" s="206"/>
      <c r="C370" s="206"/>
      <c r="D370" s="207"/>
      <c r="E370" s="206"/>
      <c r="F370" s="206"/>
      <c r="G370" s="206"/>
      <c r="H370" s="206"/>
      <c r="I370" s="206"/>
    </row>
    <row r="371" spans="1:9" ht="18">
      <c r="A371" s="206"/>
      <c r="B371" s="206"/>
      <c r="C371" s="206"/>
      <c r="D371" s="207"/>
      <c r="E371" s="206"/>
      <c r="F371" s="206"/>
      <c r="G371" s="206"/>
      <c r="H371" s="206"/>
      <c r="I371" s="206"/>
    </row>
    <row r="372" spans="1:9" ht="18">
      <c r="A372" s="206"/>
      <c r="B372" s="206"/>
      <c r="C372" s="206"/>
      <c r="D372" s="207"/>
      <c r="E372" s="206"/>
      <c r="F372" s="206"/>
      <c r="G372" s="206"/>
      <c r="H372" s="206"/>
      <c r="I372" s="206"/>
    </row>
    <row r="373" spans="1:9" ht="18">
      <c r="A373" s="206"/>
      <c r="B373" s="206"/>
      <c r="C373" s="206"/>
      <c r="D373" s="207"/>
      <c r="E373" s="206"/>
      <c r="F373" s="206"/>
      <c r="G373" s="206"/>
      <c r="H373" s="206"/>
      <c r="I373" s="206"/>
    </row>
    <row r="374" spans="1:9" ht="18">
      <c r="A374" s="206"/>
      <c r="B374" s="206"/>
      <c r="C374" s="206"/>
      <c r="D374" s="207"/>
      <c r="E374" s="206"/>
      <c r="F374" s="206"/>
      <c r="G374" s="206"/>
      <c r="H374" s="206"/>
      <c r="I374" s="206"/>
    </row>
    <row r="375" spans="1:9" ht="18">
      <c r="A375" s="206"/>
      <c r="B375" s="206"/>
      <c r="C375" s="206"/>
      <c r="D375" s="207"/>
      <c r="E375" s="206"/>
      <c r="F375" s="206"/>
      <c r="G375" s="206"/>
      <c r="H375" s="206"/>
      <c r="I375" s="206"/>
    </row>
    <row r="376" spans="1:9" ht="18">
      <c r="A376" s="206"/>
      <c r="B376" s="206"/>
      <c r="C376" s="206"/>
      <c r="D376" s="207"/>
      <c r="E376" s="206"/>
      <c r="F376" s="206"/>
      <c r="G376" s="206"/>
      <c r="H376" s="206"/>
      <c r="I376" s="206"/>
    </row>
    <row r="377" spans="1:9" ht="18">
      <c r="A377" s="206"/>
      <c r="B377" s="206"/>
      <c r="C377" s="206"/>
      <c r="D377" s="207"/>
      <c r="E377" s="206"/>
      <c r="F377" s="206"/>
      <c r="G377" s="206"/>
      <c r="H377" s="206"/>
      <c r="I377" s="206"/>
    </row>
    <row r="378" spans="1:9" ht="18">
      <c r="A378" s="206"/>
      <c r="B378" s="206"/>
      <c r="C378" s="206"/>
      <c r="D378" s="207"/>
      <c r="E378" s="206"/>
      <c r="F378" s="206"/>
      <c r="G378" s="206"/>
      <c r="H378" s="206"/>
      <c r="I378" s="206"/>
    </row>
    <row r="379" spans="1:9" ht="18">
      <c r="A379" s="206"/>
      <c r="B379" s="206"/>
      <c r="C379" s="206"/>
      <c r="D379" s="207"/>
      <c r="E379" s="206"/>
      <c r="F379" s="206"/>
      <c r="G379" s="206"/>
      <c r="H379" s="206"/>
      <c r="I379" s="206"/>
    </row>
    <row r="380" spans="1:9" ht="18">
      <c r="A380" s="206"/>
      <c r="B380" s="206"/>
      <c r="C380" s="206"/>
      <c r="D380" s="207"/>
      <c r="E380" s="206"/>
      <c r="F380" s="206"/>
      <c r="G380" s="206"/>
      <c r="H380" s="206"/>
      <c r="I380" s="206"/>
    </row>
    <row r="381" spans="1:9" ht="18">
      <c r="A381" s="206"/>
      <c r="B381" s="206"/>
      <c r="C381" s="206"/>
      <c r="D381" s="207"/>
      <c r="E381" s="206"/>
      <c r="F381" s="206"/>
      <c r="G381" s="206"/>
      <c r="H381" s="206"/>
      <c r="I381" s="206"/>
    </row>
    <row r="382" spans="1:9" ht="18">
      <c r="A382" s="206"/>
      <c r="B382" s="206"/>
      <c r="C382" s="206"/>
      <c r="D382" s="207"/>
      <c r="E382" s="206"/>
      <c r="F382" s="206"/>
      <c r="G382" s="206"/>
      <c r="H382" s="206"/>
      <c r="I382" s="206"/>
    </row>
    <row r="383" spans="1:9" ht="18">
      <c r="A383" s="206"/>
      <c r="B383" s="206"/>
      <c r="C383" s="206"/>
      <c r="D383" s="207"/>
      <c r="E383" s="206"/>
      <c r="F383" s="206"/>
      <c r="G383" s="206"/>
      <c r="H383" s="206"/>
      <c r="I383" s="206"/>
    </row>
    <row r="384" spans="1:9" ht="18">
      <c r="A384" s="206"/>
      <c r="B384" s="206"/>
      <c r="C384" s="206"/>
      <c r="D384" s="207"/>
      <c r="E384" s="206"/>
      <c r="F384" s="206"/>
      <c r="G384" s="206"/>
      <c r="H384" s="206"/>
      <c r="I384" s="206"/>
    </row>
    <row r="385" spans="1:9" ht="18">
      <c r="A385" s="206"/>
      <c r="B385" s="206"/>
      <c r="C385" s="206"/>
      <c r="D385" s="207"/>
      <c r="E385" s="206"/>
      <c r="F385" s="206"/>
      <c r="G385" s="206"/>
      <c r="H385" s="206"/>
      <c r="I385" s="206"/>
    </row>
    <row r="386" spans="1:9" ht="18">
      <c r="A386" s="206"/>
      <c r="B386" s="206"/>
      <c r="C386" s="206"/>
      <c r="D386" s="207"/>
      <c r="E386" s="206"/>
      <c r="F386" s="206"/>
      <c r="G386" s="206"/>
      <c r="H386" s="206"/>
      <c r="I386" s="206"/>
    </row>
    <row r="387" spans="1:9" ht="18">
      <c r="A387" s="206"/>
      <c r="B387" s="206"/>
      <c r="C387" s="206"/>
      <c r="D387" s="207"/>
      <c r="E387" s="206"/>
      <c r="F387" s="206"/>
      <c r="G387" s="206"/>
      <c r="H387" s="206"/>
      <c r="I387" s="206"/>
    </row>
    <row r="388" spans="1:9" ht="18">
      <c r="A388" s="206"/>
      <c r="B388" s="206"/>
      <c r="C388" s="206"/>
      <c r="D388" s="207"/>
      <c r="E388" s="206"/>
      <c r="F388" s="206"/>
      <c r="G388" s="206"/>
      <c r="H388" s="206"/>
      <c r="I388" s="206"/>
    </row>
    <row r="389" spans="1:9" ht="18">
      <c r="A389" s="206"/>
      <c r="B389" s="206"/>
      <c r="C389" s="206"/>
      <c r="D389" s="207"/>
      <c r="E389" s="206"/>
      <c r="F389" s="206"/>
      <c r="G389" s="206"/>
      <c r="H389" s="206"/>
      <c r="I389" s="206"/>
    </row>
    <row r="390" spans="1:9" ht="18">
      <c r="A390" s="206"/>
      <c r="B390" s="206"/>
      <c r="C390" s="206"/>
      <c r="D390" s="207"/>
      <c r="E390" s="206"/>
      <c r="F390" s="206"/>
      <c r="G390" s="206"/>
      <c r="H390" s="206"/>
      <c r="I390" s="206"/>
    </row>
    <row r="391" spans="1:9" ht="18">
      <c r="A391" s="206"/>
      <c r="B391" s="206"/>
      <c r="C391" s="206"/>
      <c r="D391" s="207"/>
      <c r="E391" s="206"/>
      <c r="F391" s="206"/>
      <c r="G391" s="206"/>
      <c r="H391" s="206"/>
      <c r="I391" s="206"/>
    </row>
    <row r="392" spans="1:9" ht="18">
      <c r="A392" s="206"/>
      <c r="B392" s="206"/>
      <c r="C392" s="206"/>
      <c r="D392" s="207"/>
      <c r="E392" s="206"/>
      <c r="F392" s="206"/>
      <c r="G392" s="206"/>
      <c r="H392" s="206"/>
      <c r="I392" s="206"/>
    </row>
    <row r="393" spans="1:9" ht="18">
      <c r="A393" s="206"/>
      <c r="B393" s="206"/>
      <c r="C393" s="206"/>
      <c r="D393" s="207"/>
      <c r="E393" s="206"/>
      <c r="F393" s="206"/>
      <c r="G393" s="206"/>
      <c r="H393" s="206"/>
      <c r="I393" s="206"/>
    </row>
    <row r="394" spans="1:9" ht="18">
      <c r="A394" s="206"/>
      <c r="B394" s="206"/>
      <c r="C394" s="206"/>
      <c r="D394" s="207"/>
      <c r="E394" s="206"/>
      <c r="F394" s="206"/>
      <c r="G394" s="206"/>
      <c r="H394" s="206"/>
      <c r="I394" s="206"/>
    </row>
    <row r="395" spans="1:9" ht="18">
      <c r="A395" s="206"/>
      <c r="B395" s="206"/>
      <c r="C395" s="206"/>
      <c r="D395" s="207"/>
      <c r="E395" s="206"/>
      <c r="F395" s="206"/>
      <c r="G395" s="206"/>
      <c r="H395" s="206"/>
      <c r="I395" s="206"/>
    </row>
    <row r="396" spans="1:9" ht="18">
      <c r="A396" s="206"/>
      <c r="B396" s="206"/>
      <c r="C396" s="206"/>
      <c r="D396" s="207"/>
      <c r="E396" s="206"/>
      <c r="F396" s="206"/>
      <c r="G396" s="206"/>
      <c r="H396" s="206"/>
      <c r="I396" s="206"/>
    </row>
    <row r="397" spans="1:9" ht="18">
      <c r="A397" s="206"/>
      <c r="B397" s="206"/>
      <c r="C397" s="206"/>
      <c r="D397" s="207"/>
      <c r="E397" s="206"/>
      <c r="F397" s="206"/>
      <c r="G397" s="206"/>
      <c r="H397" s="206"/>
      <c r="I397" s="206"/>
    </row>
    <row r="398" spans="1:9" ht="18">
      <c r="A398" s="206"/>
      <c r="B398" s="206"/>
      <c r="C398" s="206"/>
      <c r="D398" s="207"/>
      <c r="E398" s="206"/>
      <c r="F398" s="206"/>
      <c r="G398" s="206"/>
      <c r="H398" s="206"/>
      <c r="I398" s="206"/>
    </row>
    <row r="399" spans="1:9" ht="18">
      <c r="A399" s="206"/>
      <c r="B399" s="206"/>
      <c r="C399" s="206"/>
      <c r="D399" s="207"/>
      <c r="E399" s="206"/>
      <c r="F399" s="206"/>
      <c r="G399" s="206"/>
      <c r="H399" s="206"/>
      <c r="I399" s="206"/>
    </row>
    <row r="400" spans="1:9" ht="18">
      <c r="A400" s="206"/>
      <c r="B400" s="206"/>
      <c r="C400" s="206"/>
      <c r="D400" s="207"/>
      <c r="E400" s="206"/>
      <c r="F400" s="206"/>
      <c r="G400" s="206"/>
      <c r="H400" s="206"/>
      <c r="I400" s="206"/>
    </row>
    <row r="401" spans="1:9" ht="18">
      <c r="A401" s="206"/>
      <c r="B401" s="206"/>
      <c r="C401" s="206"/>
      <c r="D401" s="207"/>
      <c r="E401" s="206"/>
      <c r="F401" s="206"/>
      <c r="G401" s="206"/>
      <c r="H401" s="206"/>
      <c r="I401" s="206"/>
    </row>
    <row r="402" spans="1:9" ht="18">
      <c r="A402" s="206"/>
      <c r="B402" s="206"/>
      <c r="C402" s="206"/>
      <c r="D402" s="207"/>
      <c r="E402" s="206"/>
      <c r="F402" s="206"/>
      <c r="G402" s="206"/>
      <c r="H402" s="206"/>
      <c r="I402" s="206"/>
    </row>
    <row r="403" spans="1:9" ht="18">
      <c r="A403" s="206"/>
      <c r="B403" s="206"/>
      <c r="C403" s="206"/>
      <c r="D403" s="207"/>
      <c r="E403" s="206"/>
      <c r="F403" s="206"/>
      <c r="G403" s="206"/>
      <c r="H403" s="206"/>
      <c r="I403" s="206"/>
    </row>
    <row r="404" spans="1:9" ht="18">
      <c r="A404" s="206"/>
      <c r="B404" s="206"/>
      <c r="C404" s="206"/>
      <c r="D404" s="207"/>
      <c r="E404" s="206"/>
      <c r="F404" s="206"/>
      <c r="G404" s="206"/>
      <c r="H404" s="206"/>
      <c r="I404" s="206"/>
    </row>
    <row r="405" spans="1:9" ht="18">
      <c r="A405" s="206"/>
      <c r="B405" s="206"/>
      <c r="C405" s="206"/>
      <c r="D405" s="207"/>
      <c r="E405" s="206"/>
      <c r="F405" s="206"/>
      <c r="G405" s="206"/>
      <c r="H405" s="206"/>
      <c r="I405" s="206"/>
    </row>
    <row r="406" spans="1:9" ht="18">
      <c r="A406" s="206"/>
      <c r="B406" s="206"/>
      <c r="C406" s="206"/>
      <c r="D406" s="207"/>
      <c r="E406" s="206"/>
      <c r="F406" s="206"/>
      <c r="G406" s="206"/>
      <c r="H406" s="206"/>
      <c r="I406" s="206"/>
    </row>
    <row r="407" spans="1:9" ht="18">
      <c r="A407" s="206"/>
      <c r="B407" s="206"/>
      <c r="C407" s="206"/>
      <c r="D407" s="207"/>
      <c r="E407" s="206"/>
      <c r="F407" s="206"/>
      <c r="G407" s="206"/>
      <c r="H407" s="206"/>
      <c r="I407" s="206"/>
    </row>
    <row r="408" spans="1:9" ht="18">
      <c r="A408" s="206"/>
      <c r="B408" s="206"/>
      <c r="C408" s="206"/>
      <c r="D408" s="207"/>
      <c r="E408" s="206"/>
      <c r="F408" s="206"/>
      <c r="G408" s="206"/>
      <c r="H408" s="206"/>
      <c r="I408" s="206"/>
    </row>
    <row r="409" spans="1:9" ht="18">
      <c r="A409" s="206"/>
      <c r="B409" s="206"/>
      <c r="C409" s="206"/>
      <c r="D409" s="207"/>
      <c r="E409" s="206"/>
      <c r="F409" s="206"/>
      <c r="G409" s="206"/>
      <c r="H409" s="206"/>
      <c r="I409" s="206"/>
    </row>
    <row r="410" spans="1:9" ht="18">
      <c r="A410" s="206"/>
      <c r="B410" s="206"/>
      <c r="C410" s="206"/>
      <c r="D410" s="207"/>
      <c r="E410" s="206"/>
      <c r="F410" s="206"/>
      <c r="G410" s="206"/>
      <c r="H410" s="206"/>
      <c r="I410" s="206"/>
    </row>
    <row r="411" spans="1:9" ht="18">
      <c r="A411" s="206"/>
      <c r="B411" s="206"/>
      <c r="C411" s="206"/>
      <c r="D411" s="207"/>
      <c r="E411" s="206"/>
      <c r="F411" s="206"/>
      <c r="G411" s="206"/>
      <c r="H411" s="206"/>
      <c r="I411" s="206"/>
    </row>
    <row r="412" spans="1:9" ht="18">
      <c r="A412" s="206"/>
      <c r="B412" s="206"/>
      <c r="C412" s="206"/>
      <c r="D412" s="207"/>
      <c r="E412" s="206"/>
      <c r="F412" s="206"/>
      <c r="G412" s="206"/>
      <c r="H412" s="206"/>
      <c r="I412" s="206"/>
    </row>
    <row r="413" spans="1:9" ht="18">
      <c r="A413" s="206"/>
      <c r="B413" s="206"/>
      <c r="C413" s="206"/>
      <c r="D413" s="207"/>
      <c r="E413" s="206"/>
      <c r="F413" s="206"/>
      <c r="G413" s="206"/>
      <c r="H413" s="206"/>
      <c r="I413" s="206"/>
    </row>
    <row r="414" spans="1:9" ht="18">
      <c r="A414" s="206"/>
      <c r="B414" s="206"/>
      <c r="C414" s="206"/>
      <c r="D414" s="207"/>
      <c r="E414" s="206"/>
      <c r="F414" s="206"/>
      <c r="G414" s="206"/>
      <c r="H414" s="206"/>
      <c r="I414" s="206"/>
    </row>
    <row r="415" spans="1:9" ht="18">
      <c r="A415" s="206"/>
      <c r="B415" s="206"/>
      <c r="C415" s="206"/>
      <c r="D415" s="207"/>
      <c r="E415" s="206"/>
      <c r="F415" s="206"/>
      <c r="G415" s="206"/>
      <c r="H415" s="206"/>
      <c r="I415" s="206"/>
    </row>
    <row r="416" spans="1:9" ht="18">
      <c r="A416" s="206"/>
      <c r="B416" s="206"/>
      <c r="C416" s="206"/>
      <c r="D416" s="207"/>
      <c r="E416" s="206"/>
      <c r="F416" s="206"/>
      <c r="G416" s="206"/>
      <c r="H416" s="206"/>
      <c r="I416" s="206"/>
    </row>
    <row r="417" spans="1:9" ht="18">
      <c r="A417" s="206"/>
      <c r="B417" s="206"/>
      <c r="C417" s="206"/>
      <c r="D417" s="207"/>
      <c r="E417" s="206"/>
      <c r="F417" s="206"/>
      <c r="G417" s="206"/>
      <c r="H417" s="206"/>
      <c r="I417" s="206"/>
    </row>
    <row r="418" spans="1:9" ht="18">
      <c r="A418" s="206"/>
      <c r="B418" s="206"/>
      <c r="C418" s="206"/>
      <c r="D418" s="207"/>
      <c r="E418" s="206"/>
      <c r="F418" s="206"/>
      <c r="G418" s="206"/>
      <c r="H418" s="206"/>
      <c r="I418" s="206"/>
    </row>
    <row r="419" spans="1:9" ht="18">
      <c r="A419" s="206"/>
      <c r="B419" s="206"/>
      <c r="C419" s="206"/>
      <c r="D419" s="207"/>
      <c r="E419" s="206"/>
      <c r="F419" s="206"/>
      <c r="G419" s="206"/>
      <c r="H419" s="206"/>
      <c r="I419" s="206"/>
    </row>
    <row r="420" spans="1:9" ht="18">
      <c r="A420" s="206"/>
      <c r="B420" s="206"/>
      <c r="C420" s="206"/>
      <c r="D420" s="207"/>
      <c r="E420" s="206"/>
      <c r="F420" s="206"/>
      <c r="G420" s="206"/>
      <c r="H420" s="206"/>
      <c r="I420" s="206"/>
    </row>
    <row r="421" spans="1:9" ht="18">
      <c r="A421" s="206"/>
      <c r="B421" s="206"/>
      <c r="C421" s="206"/>
      <c r="D421" s="207"/>
      <c r="E421" s="206"/>
      <c r="F421" s="206"/>
      <c r="G421" s="206"/>
      <c r="H421" s="206"/>
      <c r="I421" s="206"/>
    </row>
    <row r="422" spans="1:9" ht="18">
      <c r="A422" s="206"/>
      <c r="B422" s="206"/>
      <c r="C422" s="206"/>
      <c r="D422" s="207"/>
      <c r="E422" s="206"/>
      <c r="F422" s="206"/>
      <c r="G422" s="206"/>
      <c r="H422" s="206"/>
      <c r="I422" s="206"/>
    </row>
    <row r="423" spans="1:9" ht="18">
      <c r="A423" s="206"/>
      <c r="B423" s="206"/>
      <c r="C423" s="206"/>
      <c r="D423" s="207"/>
      <c r="E423" s="206"/>
      <c r="F423" s="206"/>
      <c r="G423" s="206"/>
      <c r="H423" s="206"/>
      <c r="I423" s="206"/>
    </row>
    <row r="424" spans="1:9" ht="18">
      <c r="A424" s="206"/>
      <c r="B424" s="206"/>
      <c r="C424" s="206"/>
      <c r="D424" s="207"/>
      <c r="E424" s="206"/>
      <c r="F424" s="206"/>
      <c r="G424" s="206"/>
      <c r="H424" s="206"/>
      <c r="I424" s="206"/>
    </row>
    <row r="425" spans="1:9" ht="18">
      <c r="A425" s="206"/>
      <c r="B425" s="206"/>
      <c r="C425" s="206"/>
      <c r="D425" s="207"/>
      <c r="E425" s="206"/>
      <c r="F425" s="206"/>
      <c r="G425" s="206"/>
      <c r="H425" s="206"/>
      <c r="I425" s="206"/>
    </row>
    <row r="426" spans="1:9" ht="18">
      <c r="A426" s="206"/>
      <c r="B426" s="206"/>
      <c r="C426" s="206"/>
      <c r="D426" s="207"/>
      <c r="E426" s="206"/>
      <c r="F426" s="206"/>
      <c r="G426" s="206"/>
      <c r="H426" s="206"/>
      <c r="I426" s="206"/>
    </row>
    <row r="427" spans="1:9" ht="18">
      <c r="A427" s="206"/>
      <c r="B427" s="206"/>
      <c r="C427" s="206"/>
      <c r="D427" s="207"/>
      <c r="E427" s="206"/>
      <c r="F427" s="206"/>
      <c r="G427" s="206"/>
      <c r="H427" s="206"/>
      <c r="I427" s="206"/>
    </row>
    <row r="428" spans="1:9" ht="18">
      <c r="A428" s="206"/>
      <c r="B428" s="206"/>
      <c r="C428" s="206"/>
      <c r="D428" s="207"/>
      <c r="E428" s="206"/>
      <c r="F428" s="206"/>
      <c r="G428" s="206"/>
      <c r="H428" s="206"/>
      <c r="I428" s="206"/>
    </row>
    <row r="429" spans="1:9" ht="18">
      <c r="A429" s="206"/>
      <c r="B429" s="206"/>
      <c r="C429" s="206"/>
      <c r="D429" s="207"/>
      <c r="E429" s="206"/>
      <c r="F429" s="206"/>
      <c r="G429" s="206"/>
      <c r="H429" s="206"/>
      <c r="I429" s="206"/>
    </row>
    <row r="430" spans="1:9" ht="18">
      <c r="A430" s="206"/>
      <c r="B430" s="206"/>
      <c r="C430" s="206"/>
      <c r="D430" s="207"/>
      <c r="E430" s="206"/>
      <c r="F430" s="206"/>
      <c r="G430" s="206"/>
      <c r="H430" s="206"/>
      <c r="I430" s="206"/>
    </row>
    <row r="431" spans="1:9" ht="18">
      <c r="A431" s="206"/>
      <c r="B431" s="206"/>
      <c r="C431" s="206"/>
      <c r="D431" s="207"/>
      <c r="E431" s="206"/>
      <c r="F431" s="206"/>
      <c r="G431" s="206"/>
      <c r="H431" s="206"/>
      <c r="I431" s="206"/>
    </row>
    <row r="432" spans="1:9" ht="18">
      <c r="A432" s="206"/>
      <c r="B432" s="206"/>
      <c r="C432" s="206"/>
      <c r="D432" s="207"/>
      <c r="E432" s="206"/>
      <c r="F432" s="206"/>
      <c r="G432" s="206"/>
      <c r="H432" s="206"/>
      <c r="I432" s="206"/>
    </row>
    <row r="433" spans="1:9" ht="18">
      <c r="A433" s="206"/>
      <c r="B433" s="206"/>
      <c r="C433" s="206"/>
      <c r="D433" s="207"/>
      <c r="E433" s="206"/>
      <c r="F433" s="206"/>
      <c r="G433" s="206"/>
      <c r="H433" s="206"/>
      <c r="I433" s="206"/>
    </row>
    <row r="434" spans="1:9" ht="18">
      <c r="A434" s="206"/>
      <c r="B434" s="206"/>
      <c r="C434" s="206"/>
      <c r="D434" s="207"/>
      <c r="E434" s="206"/>
      <c r="F434" s="206"/>
      <c r="G434" s="206"/>
      <c r="H434" s="206"/>
      <c r="I434" s="206"/>
    </row>
    <row r="435" spans="1:9" ht="18">
      <c r="A435" s="206"/>
      <c r="B435" s="206"/>
      <c r="C435" s="206"/>
      <c r="D435" s="207"/>
      <c r="E435" s="206"/>
      <c r="F435" s="206"/>
      <c r="G435" s="206"/>
      <c r="H435" s="206"/>
      <c r="I435" s="206"/>
    </row>
    <row r="436" spans="1:9" ht="18">
      <c r="A436" s="206"/>
      <c r="B436" s="206"/>
      <c r="C436" s="206"/>
      <c r="D436" s="207"/>
      <c r="E436" s="206"/>
      <c r="F436" s="206"/>
      <c r="G436" s="206"/>
      <c r="H436" s="206"/>
      <c r="I436" s="206"/>
    </row>
    <row r="437" spans="1:9" ht="18">
      <c r="A437" s="206"/>
      <c r="B437" s="206"/>
      <c r="C437" s="206"/>
      <c r="D437" s="207"/>
      <c r="E437" s="206"/>
      <c r="F437" s="206"/>
      <c r="G437" s="206"/>
      <c r="H437" s="206"/>
      <c r="I437" s="206"/>
    </row>
    <row r="438" spans="1:9" ht="18">
      <c r="A438" s="206"/>
      <c r="B438" s="206"/>
      <c r="C438" s="206"/>
      <c r="D438" s="207"/>
      <c r="E438" s="206"/>
      <c r="F438" s="206"/>
      <c r="G438" s="206"/>
      <c r="H438" s="206"/>
      <c r="I438" s="206"/>
    </row>
    <row r="439" spans="1:9" ht="18">
      <c r="A439" s="206"/>
      <c r="B439" s="206"/>
      <c r="C439" s="206"/>
      <c r="D439" s="207"/>
      <c r="E439" s="206"/>
      <c r="F439" s="206"/>
      <c r="G439" s="206"/>
      <c r="H439" s="206"/>
      <c r="I439" s="206"/>
    </row>
    <row r="440" spans="1:9" ht="18">
      <c r="A440" s="206"/>
      <c r="B440" s="206"/>
      <c r="C440" s="206"/>
      <c r="D440" s="207"/>
      <c r="E440" s="206"/>
      <c r="F440" s="206"/>
      <c r="G440" s="206"/>
      <c r="H440" s="206"/>
      <c r="I440" s="206"/>
    </row>
    <row r="441" spans="1:9" ht="18">
      <c r="A441" s="206"/>
      <c r="B441" s="206"/>
      <c r="C441" s="206"/>
      <c r="D441" s="207"/>
      <c r="E441" s="206"/>
      <c r="F441" s="206"/>
      <c r="G441" s="206"/>
      <c r="H441" s="206"/>
      <c r="I441" s="206"/>
    </row>
    <row r="442" spans="1:9" ht="18">
      <c r="A442" s="206"/>
      <c r="B442" s="206"/>
      <c r="C442" s="206"/>
      <c r="D442" s="207"/>
      <c r="E442" s="206"/>
      <c r="F442" s="206"/>
      <c r="G442" s="206"/>
      <c r="H442" s="206"/>
      <c r="I442" s="206"/>
    </row>
    <row r="443" spans="1:9" ht="18">
      <c r="A443" s="206"/>
      <c r="B443" s="206"/>
      <c r="C443" s="206"/>
      <c r="D443" s="207"/>
      <c r="E443" s="206"/>
      <c r="F443" s="206"/>
      <c r="G443" s="206"/>
      <c r="H443" s="206"/>
      <c r="I443" s="206"/>
    </row>
    <row r="444" spans="1:9" ht="18">
      <c r="A444" s="206"/>
      <c r="B444" s="206"/>
      <c r="C444" s="206"/>
      <c r="D444" s="207"/>
      <c r="E444" s="206"/>
      <c r="F444" s="206"/>
      <c r="G444" s="206"/>
      <c r="H444" s="206"/>
      <c r="I444" s="206"/>
    </row>
    <row r="445" spans="1:9" ht="18">
      <c r="A445" s="206"/>
      <c r="B445" s="206"/>
      <c r="C445" s="206"/>
      <c r="D445" s="207"/>
      <c r="E445" s="206"/>
      <c r="F445" s="206"/>
      <c r="G445" s="206"/>
      <c r="H445" s="206"/>
      <c r="I445" s="206"/>
    </row>
    <row r="446" spans="1:9" ht="18">
      <c r="A446" s="206"/>
      <c r="B446" s="206"/>
      <c r="C446" s="206"/>
      <c r="D446" s="207"/>
      <c r="E446" s="206"/>
      <c r="F446" s="206"/>
      <c r="G446" s="206"/>
      <c r="H446" s="206"/>
      <c r="I446" s="206"/>
    </row>
    <row r="447" spans="1:9" ht="18">
      <c r="A447" s="206"/>
      <c r="B447" s="206"/>
      <c r="C447" s="206"/>
      <c r="D447" s="207"/>
      <c r="E447" s="206"/>
      <c r="F447" s="206"/>
      <c r="G447" s="206"/>
      <c r="H447" s="206"/>
      <c r="I447" s="206"/>
    </row>
    <row r="448" spans="1:9" ht="18">
      <c r="A448" s="206"/>
      <c r="B448" s="206"/>
      <c r="C448" s="206"/>
      <c r="D448" s="207"/>
      <c r="E448" s="206"/>
      <c r="F448" s="206"/>
      <c r="G448" s="206"/>
      <c r="H448" s="206"/>
      <c r="I448" s="206"/>
    </row>
    <row r="449" spans="1:9" ht="18">
      <c r="A449" s="206"/>
      <c r="B449" s="206"/>
      <c r="C449" s="206"/>
      <c r="D449" s="207"/>
      <c r="E449" s="206"/>
      <c r="F449" s="206"/>
      <c r="G449" s="206"/>
      <c r="H449" s="206"/>
      <c r="I449" s="206"/>
    </row>
    <row r="450" spans="1:9" ht="18">
      <c r="A450" s="206"/>
      <c r="B450" s="206"/>
      <c r="C450" s="206"/>
      <c r="D450" s="207"/>
      <c r="E450" s="206"/>
      <c r="F450" s="206"/>
      <c r="G450" s="206"/>
      <c r="H450" s="206"/>
      <c r="I450" s="206"/>
    </row>
    <row r="451" spans="1:9" ht="18">
      <c r="A451" s="206"/>
      <c r="B451" s="206"/>
      <c r="C451" s="206"/>
      <c r="D451" s="207"/>
      <c r="E451" s="206"/>
      <c r="F451" s="206"/>
      <c r="G451" s="206"/>
      <c r="H451" s="206"/>
      <c r="I451" s="206"/>
    </row>
    <row r="452" spans="1:9" ht="18">
      <c r="A452" s="206"/>
      <c r="B452" s="206"/>
      <c r="C452" s="206"/>
      <c r="D452" s="207"/>
      <c r="E452" s="206"/>
      <c r="F452" s="206"/>
      <c r="G452" s="206"/>
      <c r="H452" s="206"/>
      <c r="I452" s="206"/>
    </row>
    <row r="453" spans="1:9" ht="18">
      <c r="A453" s="206"/>
      <c r="B453" s="206"/>
      <c r="C453" s="206"/>
      <c r="D453" s="207"/>
      <c r="E453" s="206"/>
      <c r="F453" s="206"/>
      <c r="G453" s="206"/>
      <c r="H453" s="206"/>
      <c r="I453" s="206"/>
    </row>
    <row r="454" spans="1:9" ht="18">
      <c r="A454" s="206"/>
      <c r="B454" s="206"/>
      <c r="C454" s="206"/>
      <c r="D454" s="207"/>
      <c r="E454" s="206"/>
      <c r="F454" s="206"/>
      <c r="G454" s="206"/>
      <c r="H454" s="206"/>
      <c r="I454" s="206"/>
    </row>
    <row r="455" spans="1:9" ht="18">
      <c r="A455" s="206"/>
      <c r="B455" s="206"/>
      <c r="C455" s="206"/>
      <c r="D455" s="207"/>
      <c r="E455" s="206"/>
      <c r="F455" s="206"/>
      <c r="G455" s="206"/>
      <c r="H455" s="206"/>
      <c r="I455" s="206"/>
    </row>
    <row r="456" spans="1:9" ht="18">
      <c r="A456" s="206"/>
      <c r="B456" s="206"/>
      <c r="C456" s="206"/>
      <c r="D456" s="207"/>
      <c r="E456" s="206"/>
      <c r="F456" s="206"/>
      <c r="G456" s="206"/>
      <c r="H456" s="206"/>
      <c r="I456" s="206"/>
    </row>
    <row r="457" spans="1:9" ht="18">
      <c r="A457" s="206"/>
      <c r="B457" s="206"/>
      <c r="C457" s="206"/>
      <c r="D457" s="207"/>
      <c r="E457" s="206"/>
      <c r="F457" s="206"/>
      <c r="G457" s="206"/>
      <c r="H457" s="206"/>
      <c r="I457" s="206"/>
    </row>
    <row r="458" spans="1:9" ht="18">
      <c r="A458" s="206"/>
      <c r="B458" s="206"/>
      <c r="C458" s="206"/>
      <c r="D458" s="207"/>
      <c r="E458" s="206"/>
      <c r="F458" s="206"/>
      <c r="G458" s="206"/>
      <c r="H458" s="206"/>
      <c r="I458" s="206"/>
    </row>
    <row r="459" spans="1:9" ht="18">
      <c r="A459" s="206"/>
      <c r="B459" s="206"/>
      <c r="C459" s="206"/>
      <c r="D459" s="207"/>
      <c r="E459" s="206"/>
      <c r="F459" s="206"/>
      <c r="G459" s="206"/>
      <c r="H459" s="206"/>
      <c r="I459" s="206"/>
    </row>
    <row r="460" spans="1:9" ht="18">
      <c r="A460" s="206"/>
      <c r="B460" s="206"/>
      <c r="C460" s="206"/>
      <c r="D460" s="207"/>
      <c r="E460" s="206"/>
      <c r="F460" s="206"/>
      <c r="G460" s="206"/>
      <c r="H460" s="206"/>
      <c r="I460" s="206"/>
    </row>
    <row r="461" spans="1:9" ht="18">
      <c r="A461" s="206"/>
      <c r="B461" s="206"/>
      <c r="C461" s="206"/>
      <c r="D461" s="207"/>
      <c r="E461" s="206"/>
      <c r="F461" s="206"/>
      <c r="G461" s="206"/>
      <c r="H461" s="206"/>
      <c r="I461" s="206"/>
    </row>
    <row r="462" spans="1:9" ht="18">
      <c r="A462" s="206"/>
      <c r="B462" s="206"/>
      <c r="C462" s="206"/>
      <c r="D462" s="207"/>
      <c r="E462" s="206"/>
      <c r="F462" s="206"/>
      <c r="G462" s="206"/>
      <c r="H462" s="206"/>
      <c r="I462" s="206"/>
    </row>
    <row r="463" spans="1:9" ht="18">
      <c r="A463" s="206"/>
      <c r="B463" s="206"/>
      <c r="C463" s="206"/>
      <c r="D463" s="207"/>
      <c r="E463" s="206"/>
      <c r="F463" s="206"/>
      <c r="G463" s="206"/>
      <c r="H463" s="206"/>
      <c r="I463" s="206"/>
    </row>
    <row r="464" spans="1:9" ht="18">
      <c r="A464" s="206"/>
      <c r="B464" s="206"/>
      <c r="C464" s="206"/>
      <c r="D464" s="207"/>
      <c r="E464" s="206"/>
      <c r="F464" s="206"/>
      <c r="G464" s="206"/>
      <c r="H464" s="206"/>
      <c r="I464" s="206"/>
    </row>
    <row r="465" spans="1:9" ht="18">
      <c r="A465" s="206"/>
      <c r="B465" s="206"/>
      <c r="C465" s="206"/>
      <c r="D465" s="207"/>
      <c r="E465" s="206"/>
      <c r="F465" s="206"/>
      <c r="G465" s="206"/>
      <c r="H465" s="206"/>
      <c r="I465" s="206"/>
    </row>
    <row r="466" spans="1:9" ht="18">
      <c r="A466" s="206"/>
      <c r="B466" s="206"/>
      <c r="C466" s="206"/>
      <c r="D466" s="207"/>
      <c r="E466" s="206"/>
      <c r="F466" s="206"/>
      <c r="G466" s="206"/>
      <c r="H466" s="206"/>
      <c r="I466" s="206"/>
    </row>
    <row r="467" spans="1:9" ht="18">
      <c r="A467" s="206"/>
      <c r="B467" s="206"/>
      <c r="C467" s="206"/>
      <c r="D467" s="207"/>
      <c r="E467" s="206"/>
      <c r="F467" s="206"/>
      <c r="G467" s="206"/>
      <c r="H467" s="206"/>
      <c r="I467" s="206"/>
    </row>
    <row r="468" spans="1:9" ht="18">
      <c r="A468" s="206"/>
      <c r="B468" s="206"/>
      <c r="C468" s="206"/>
      <c r="D468" s="207"/>
      <c r="E468" s="206"/>
      <c r="F468" s="206"/>
      <c r="G468" s="206"/>
      <c r="H468" s="206"/>
      <c r="I468" s="206"/>
    </row>
    <row r="469" spans="1:9" ht="18">
      <c r="A469" s="206"/>
      <c r="B469" s="206"/>
      <c r="C469" s="206"/>
      <c r="D469" s="207"/>
      <c r="E469" s="206"/>
      <c r="F469" s="206"/>
      <c r="G469" s="206"/>
      <c r="H469" s="206"/>
      <c r="I469" s="206"/>
    </row>
    <row r="470" spans="1:9" ht="18">
      <c r="A470" s="206"/>
      <c r="B470" s="206"/>
      <c r="C470" s="206"/>
      <c r="D470" s="207"/>
      <c r="E470" s="206"/>
      <c r="F470" s="206"/>
      <c r="G470" s="206"/>
      <c r="H470" s="206"/>
      <c r="I470" s="206"/>
    </row>
    <row r="471" spans="1:9" ht="18">
      <c r="A471" s="206"/>
      <c r="B471" s="206"/>
      <c r="C471" s="206"/>
      <c r="D471" s="207"/>
      <c r="E471" s="206"/>
      <c r="F471" s="206"/>
      <c r="G471" s="206"/>
      <c r="H471" s="206"/>
      <c r="I471" s="206"/>
    </row>
    <row r="472" spans="1:9" ht="18">
      <c r="A472" s="206"/>
      <c r="B472" s="206"/>
      <c r="C472" s="206"/>
      <c r="D472" s="207"/>
      <c r="E472" s="206"/>
      <c r="F472" s="206"/>
      <c r="G472" s="206"/>
      <c r="H472" s="206"/>
      <c r="I472" s="206"/>
    </row>
    <row r="473" spans="1:9" ht="18">
      <c r="A473" s="206"/>
      <c r="B473" s="206"/>
      <c r="C473" s="206"/>
      <c r="D473" s="207"/>
      <c r="E473" s="206"/>
      <c r="F473" s="206"/>
      <c r="G473" s="206"/>
      <c r="H473" s="206"/>
      <c r="I473" s="206"/>
    </row>
    <row r="474" spans="1:9" ht="18">
      <c r="A474" s="206"/>
      <c r="B474" s="206"/>
      <c r="C474" s="206"/>
      <c r="D474" s="207"/>
      <c r="E474" s="206"/>
      <c r="F474" s="206"/>
      <c r="G474" s="206"/>
      <c r="H474" s="206"/>
      <c r="I474" s="206"/>
    </row>
    <row r="475" spans="1:9" ht="18">
      <c r="A475" s="206"/>
      <c r="B475" s="206"/>
      <c r="C475" s="206"/>
      <c r="D475" s="207"/>
      <c r="E475" s="206"/>
      <c r="F475" s="206"/>
      <c r="G475" s="206"/>
      <c r="H475" s="206"/>
      <c r="I475" s="206"/>
    </row>
    <row r="476" spans="1:9" ht="18">
      <c r="A476" s="206"/>
      <c r="B476" s="206"/>
      <c r="C476" s="206"/>
      <c r="D476" s="207"/>
      <c r="E476" s="206"/>
      <c r="F476" s="206"/>
      <c r="G476" s="206"/>
      <c r="H476" s="206"/>
      <c r="I476" s="206"/>
    </row>
    <row r="477" spans="1:9" ht="18">
      <c r="A477" s="206"/>
      <c r="B477" s="206"/>
      <c r="C477" s="206"/>
      <c r="D477" s="207"/>
      <c r="E477" s="206"/>
      <c r="F477" s="206"/>
      <c r="G477" s="206"/>
      <c r="H477" s="206"/>
      <c r="I477" s="206"/>
    </row>
    <row r="478" spans="1:9" ht="18">
      <c r="A478" s="206"/>
      <c r="B478" s="206"/>
      <c r="C478" s="206"/>
      <c r="D478" s="207"/>
      <c r="E478" s="206"/>
      <c r="F478" s="206"/>
      <c r="G478" s="206"/>
      <c r="H478" s="206"/>
      <c r="I478" s="206"/>
    </row>
    <row r="479" spans="1:9" ht="18">
      <c r="A479" s="206"/>
      <c r="B479" s="206"/>
      <c r="C479" s="206"/>
      <c r="D479" s="207"/>
      <c r="E479" s="206"/>
      <c r="F479" s="206"/>
      <c r="G479" s="206"/>
      <c r="H479" s="206"/>
      <c r="I479" s="206"/>
    </row>
    <row r="480" spans="1:9" ht="18">
      <c r="A480" s="206"/>
      <c r="B480" s="206"/>
      <c r="C480" s="206"/>
      <c r="D480" s="207"/>
      <c r="E480" s="206"/>
      <c r="F480" s="206"/>
      <c r="G480" s="206"/>
      <c r="H480" s="206"/>
      <c r="I480" s="206"/>
    </row>
    <row r="481" spans="1:9" ht="18">
      <c r="A481" s="206"/>
      <c r="B481" s="206"/>
      <c r="C481" s="206"/>
      <c r="D481" s="207"/>
      <c r="E481" s="206"/>
      <c r="F481" s="206"/>
      <c r="G481" s="206"/>
      <c r="H481" s="206"/>
      <c r="I481" s="206"/>
    </row>
    <row r="482" spans="1:9" ht="18">
      <c r="A482" s="206"/>
      <c r="B482" s="206"/>
      <c r="C482" s="206"/>
      <c r="D482" s="207"/>
      <c r="E482" s="206"/>
      <c r="F482" s="206"/>
      <c r="G482" s="206"/>
      <c r="H482" s="206"/>
      <c r="I482" s="206"/>
    </row>
    <row r="483" spans="1:9" ht="18">
      <c r="A483" s="206"/>
      <c r="B483" s="206"/>
      <c r="C483" s="206"/>
      <c r="D483" s="207"/>
      <c r="E483" s="206"/>
      <c r="F483" s="206"/>
      <c r="G483" s="206"/>
      <c r="H483" s="206"/>
      <c r="I483" s="206"/>
    </row>
    <row r="484" spans="1:9" ht="18">
      <c r="A484" s="206"/>
      <c r="B484" s="206"/>
      <c r="C484" s="206"/>
      <c r="D484" s="207"/>
      <c r="E484" s="206"/>
      <c r="F484" s="206"/>
      <c r="G484" s="206"/>
      <c r="H484" s="206"/>
      <c r="I484" s="206"/>
    </row>
    <row r="485" spans="1:9" ht="18">
      <c r="A485" s="206"/>
      <c r="B485" s="206"/>
      <c r="C485" s="206"/>
      <c r="D485" s="207"/>
      <c r="E485" s="206"/>
      <c r="F485" s="206"/>
      <c r="G485" s="206"/>
      <c r="H485" s="206"/>
      <c r="I485" s="206"/>
    </row>
    <row r="486" spans="1:9" ht="18">
      <c r="A486" s="206"/>
      <c r="B486" s="206"/>
      <c r="C486" s="206"/>
      <c r="D486" s="207"/>
      <c r="E486" s="206"/>
      <c r="F486" s="206"/>
      <c r="G486" s="206"/>
      <c r="H486" s="206"/>
      <c r="I486" s="206"/>
    </row>
    <row r="487" spans="1:9" ht="18">
      <c r="A487" s="206"/>
      <c r="B487" s="206"/>
      <c r="C487" s="206"/>
      <c r="D487" s="207"/>
      <c r="E487" s="206"/>
      <c r="F487" s="206"/>
      <c r="G487" s="206"/>
      <c r="H487" s="206"/>
      <c r="I487" s="206"/>
    </row>
    <row r="488" spans="1:9" ht="18">
      <c r="A488" s="206"/>
      <c r="B488" s="206"/>
      <c r="C488" s="206"/>
      <c r="D488" s="207"/>
      <c r="E488" s="206"/>
      <c r="F488" s="206"/>
      <c r="G488" s="206"/>
      <c r="H488" s="206"/>
      <c r="I488" s="206"/>
    </row>
    <row r="489" spans="1:9" ht="18">
      <c r="A489" s="206"/>
      <c r="B489" s="206"/>
      <c r="C489" s="206"/>
      <c r="D489" s="207"/>
      <c r="E489" s="206"/>
      <c r="F489" s="206"/>
      <c r="G489" s="206"/>
      <c r="H489" s="206"/>
      <c r="I489" s="206"/>
    </row>
    <row r="490" spans="1:9" ht="18">
      <c r="A490" s="206"/>
      <c r="B490" s="206"/>
      <c r="C490" s="206"/>
      <c r="D490" s="207"/>
      <c r="E490" s="206"/>
      <c r="F490" s="206"/>
      <c r="G490" s="206"/>
      <c r="H490" s="206"/>
      <c r="I490" s="206"/>
    </row>
    <row r="491" spans="1:9" ht="18">
      <c r="A491" s="206"/>
      <c r="B491" s="206"/>
      <c r="C491" s="206"/>
      <c r="D491" s="207"/>
      <c r="E491" s="206"/>
      <c r="F491" s="206"/>
      <c r="G491" s="206"/>
      <c r="H491" s="206"/>
      <c r="I491" s="206"/>
    </row>
    <row r="492" spans="1:9" ht="18">
      <c r="A492" s="206"/>
      <c r="B492" s="206"/>
      <c r="C492" s="206"/>
      <c r="D492" s="207"/>
      <c r="E492" s="206"/>
      <c r="F492" s="206"/>
      <c r="G492" s="206"/>
      <c r="H492" s="206"/>
      <c r="I492" s="206"/>
    </row>
    <row r="493" spans="1:9" ht="18">
      <c r="A493" s="206"/>
      <c r="B493" s="206"/>
      <c r="C493" s="206"/>
      <c r="D493" s="207"/>
      <c r="E493" s="206"/>
      <c r="F493" s="206"/>
      <c r="G493" s="206"/>
      <c r="H493" s="206"/>
      <c r="I493" s="206"/>
    </row>
    <row r="494" spans="1:9" ht="18">
      <c r="A494" s="206"/>
      <c r="B494" s="206"/>
      <c r="C494" s="206"/>
      <c r="D494" s="207"/>
      <c r="E494" s="206"/>
      <c r="F494" s="206"/>
      <c r="G494" s="206"/>
      <c r="H494" s="206"/>
      <c r="I494" s="206"/>
    </row>
    <row r="495" spans="1:9" ht="18">
      <c r="A495" s="206"/>
      <c r="B495" s="206"/>
      <c r="C495" s="206"/>
      <c r="D495" s="207"/>
      <c r="E495" s="206"/>
      <c r="F495" s="206"/>
      <c r="G495" s="206"/>
      <c r="H495" s="206"/>
      <c r="I495" s="206"/>
    </row>
    <row r="496" spans="1:9" ht="18">
      <c r="A496" s="206"/>
      <c r="B496" s="206"/>
      <c r="C496" s="206"/>
      <c r="D496" s="207"/>
      <c r="E496" s="206"/>
      <c r="F496" s="206"/>
      <c r="G496" s="206"/>
      <c r="H496" s="206"/>
      <c r="I496" s="206"/>
    </row>
    <row r="497" spans="1:9" ht="18">
      <c r="A497" s="206"/>
      <c r="B497" s="206"/>
      <c r="C497" s="206"/>
      <c r="D497" s="207"/>
      <c r="E497" s="206"/>
      <c r="F497" s="206"/>
      <c r="G497" s="206"/>
      <c r="H497" s="206"/>
      <c r="I497" s="206"/>
    </row>
    <row r="498" spans="1:9" ht="18">
      <c r="A498" s="206"/>
      <c r="B498" s="206"/>
      <c r="C498" s="206"/>
      <c r="D498" s="207"/>
      <c r="E498" s="206"/>
      <c r="F498" s="206"/>
      <c r="G498" s="206"/>
      <c r="H498" s="206"/>
      <c r="I498" s="206"/>
    </row>
    <row r="499" spans="1:9" ht="18">
      <c r="A499" s="206"/>
      <c r="B499" s="206"/>
      <c r="C499" s="206"/>
      <c r="D499" s="207"/>
      <c r="E499" s="206"/>
      <c r="F499" s="206"/>
      <c r="G499" s="206"/>
      <c r="H499" s="206"/>
      <c r="I499" s="206"/>
    </row>
    <row r="500" spans="1:9" ht="18">
      <c r="A500" s="206"/>
      <c r="B500" s="206"/>
      <c r="C500" s="206"/>
      <c r="D500" s="207"/>
      <c r="E500" s="206"/>
      <c r="F500" s="206"/>
      <c r="G500" s="206"/>
      <c r="H500" s="206"/>
      <c r="I500" s="206"/>
    </row>
    <row r="501" spans="1:9" ht="18">
      <c r="A501" s="206"/>
      <c r="B501" s="206"/>
      <c r="C501" s="206"/>
      <c r="D501" s="207"/>
      <c r="E501" s="206"/>
      <c r="F501" s="206"/>
      <c r="G501" s="206"/>
      <c r="H501" s="206"/>
      <c r="I501" s="206"/>
    </row>
    <row r="502" spans="1:9" ht="18">
      <c r="A502" s="206"/>
      <c r="B502" s="206"/>
      <c r="C502" s="206"/>
      <c r="D502" s="207"/>
      <c r="E502" s="206"/>
      <c r="F502" s="206"/>
      <c r="G502" s="206"/>
      <c r="H502" s="206"/>
      <c r="I502" s="206"/>
    </row>
    <row r="503" spans="1:9" ht="18">
      <c r="A503" s="206"/>
      <c r="B503" s="206"/>
      <c r="C503" s="206"/>
      <c r="D503" s="207"/>
      <c r="E503" s="206"/>
      <c r="F503" s="206"/>
      <c r="G503" s="206"/>
      <c r="H503" s="206"/>
      <c r="I503" s="206"/>
    </row>
    <row r="504" spans="1:9" ht="18">
      <c r="A504" s="206"/>
      <c r="B504" s="206"/>
      <c r="C504" s="206"/>
      <c r="D504" s="207"/>
      <c r="E504" s="206"/>
      <c r="F504" s="206"/>
      <c r="G504" s="206"/>
      <c r="H504" s="206"/>
      <c r="I504" s="206"/>
    </row>
    <row r="505" spans="1:9" ht="18">
      <c r="A505" s="206"/>
      <c r="B505" s="206"/>
      <c r="C505" s="206"/>
      <c r="D505" s="207"/>
      <c r="E505" s="206"/>
      <c r="F505" s="206"/>
      <c r="G505" s="206"/>
      <c r="H505" s="206"/>
      <c r="I505" s="206"/>
    </row>
    <row r="506" spans="1:9" ht="18">
      <c r="A506" s="206"/>
      <c r="B506" s="206"/>
      <c r="C506" s="206"/>
      <c r="D506" s="207"/>
      <c r="E506" s="206"/>
      <c r="F506" s="206"/>
      <c r="G506" s="206"/>
      <c r="H506" s="206"/>
      <c r="I506" s="206"/>
    </row>
    <row r="507" spans="1:9" ht="18">
      <c r="A507" s="206"/>
      <c r="B507" s="206"/>
      <c r="C507" s="206"/>
      <c r="D507" s="207"/>
      <c r="E507" s="206"/>
      <c r="F507" s="206"/>
      <c r="G507" s="206"/>
      <c r="H507" s="206"/>
      <c r="I507" s="206"/>
    </row>
    <row r="508" spans="1:9" ht="18">
      <c r="A508" s="206"/>
      <c r="B508" s="206"/>
      <c r="C508" s="206"/>
      <c r="D508" s="207"/>
      <c r="E508" s="206"/>
      <c r="F508" s="206"/>
      <c r="G508" s="206"/>
      <c r="H508" s="206"/>
      <c r="I508" s="206"/>
    </row>
    <row r="509" spans="1:9" ht="18">
      <c r="A509" s="206"/>
      <c r="B509" s="206"/>
      <c r="C509" s="206"/>
      <c r="D509" s="207"/>
      <c r="E509" s="206"/>
      <c r="F509" s="206"/>
      <c r="G509" s="206"/>
      <c r="H509" s="206"/>
      <c r="I509" s="206"/>
    </row>
    <row r="510" spans="1:9" ht="18">
      <c r="A510" s="206"/>
      <c r="B510" s="206"/>
      <c r="C510" s="206"/>
      <c r="D510" s="207"/>
      <c r="E510" s="206"/>
      <c r="F510" s="206"/>
      <c r="G510" s="206"/>
      <c r="H510" s="206"/>
      <c r="I510" s="206"/>
    </row>
    <row r="511" spans="1:9" ht="18">
      <c r="A511" s="206"/>
      <c r="B511" s="206"/>
      <c r="C511" s="206"/>
      <c r="D511" s="207"/>
      <c r="E511" s="206"/>
      <c r="F511" s="206"/>
      <c r="G511" s="206"/>
      <c r="H511" s="206"/>
      <c r="I511" s="206"/>
    </row>
    <row r="512" spans="1:9" ht="18">
      <c r="A512" s="206"/>
      <c r="B512" s="206"/>
      <c r="C512" s="206"/>
      <c r="D512" s="207"/>
      <c r="E512" s="206"/>
      <c r="F512" s="206"/>
      <c r="G512" s="206"/>
      <c r="H512" s="206"/>
      <c r="I512" s="206"/>
    </row>
    <row r="513" spans="1:9" ht="18">
      <c r="A513" s="206"/>
      <c r="B513" s="206"/>
      <c r="C513" s="206"/>
      <c r="D513" s="207"/>
      <c r="E513" s="206"/>
      <c r="F513" s="206"/>
      <c r="G513" s="206"/>
      <c r="H513" s="206"/>
      <c r="I513" s="206"/>
    </row>
    <row r="514" spans="1:9" ht="18">
      <c r="A514" s="206"/>
      <c r="B514" s="206"/>
      <c r="C514" s="206"/>
      <c r="D514" s="207"/>
      <c r="E514" s="206"/>
      <c r="F514" s="206"/>
      <c r="G514" s="206"/>
      <c r="H514" s="206"/>
      <c r="I514" s="206"/>
    </row>
    <row r="515" spans="1:9" ht="18">
      <c r="A515" s="206"/>
      <c r="B515" s="206"/>
      <c r="C515" s="206"/>
      <c r="D515" s="207"/>
      <c r="E515" s="206"/>
      <c r="F515" s="206"/>
      <c r="G515" s="206"/>
      <c r="H515" s="206"/>
      <c r="I515" s="206"/>
    </row>
    <row r="516" spans="1:9" ht="18">
      <c r="A516" s="206"/>
      <c r="B516" s="206"/>
      <c r="C516" s="206"/>
      <c r="D516" s="207"/>
      <c r="E516" s="206"/>
      <c r="F516" s="206"/>
      <c r="G516" s="206"/>
      <c r="H516" s="206"/>
      <c r="I516" s="206"/>
    </row>
    <row r="517" spans="1:9" ht="18">
      <c r="A517" s="206"/>
      <c r="B517" s="206"/>
      <c r="C517" s="206"/>
      <c r="D517" s="207"/>
      <c r="E517" s="206"/>
      <c r="F517" s="206"/>
      <c r="G517" s="206"/>
      <c r="H517" s="206"/>
      <c r="I517" s="206"/>
    </row>
    <row r="518" spans="1:9" ht="18">
      <c r="A518" s="206"/>
      <c r="B518" s="206"/>
      <c r="C518" s="206"/>
      <c r="D518" s="207"/>
      <c r="E518" s="206"/>
      <c r="F518" s="206"/>
      <c r="G518" s="206"/>
      <c r="H518" s="206"/>
      <c r="I518" s="206"/>
    </row>
    <row r="519" spans="1:9" ht="18">
      <c r="A519" s="206"/>
      <c r="B519" s="206"/>
      <c r="C519" s="206"/>
      <c r="D519" s="207"/>
      <c r="E519" s="206"/>
      <c r="F519" s="206"/>
      <c r="G519" s="206"/>
      <c r="H519" s="206"/>
      <c r="I519" s="206"/>
    </row>
    <row r="520" spans="1:9" ht="18">
      <c r="A520" s="206"/>
      <c r="B520" s="206"/>
      <c r="C520" s="206"/>
      <c r="D520" s="207"/>
      <c r="E520" s="206"/>
      <c r="F520" s="206"/>
      <c r="G520" s="206"/>
      <c r="H520" s="206"/>
      <c r="I520" s="206"/>
    </row>
    <row r="521" spans="1:9" ht="18">
      <c r="A521" s="206"/>
      <c r="B521" s="206"/>
      <c r="C521" s="206"/>
      <c r="D521" s="207"/>
      <c r="E521" s="206"/>
      <c r="F521" s="206"/>
      <c r="G521" s="206"/>
      <c r="H521" s="206"/>
      <c r="I521" s="206"/>
    </row>
    <row r="522" spans="1:9" ht="18">
      <c r="A522" s="206"/>
      <c r="B522" s="206"/>
      <c r="C522" s="206"/>
      <c r="D522" s="207"/>
      <c r="E522" s="206"/>
      <c r="F522" s="206"/>
      <c r="G522" s="206"/>
      <c r="H522" s="206"/>
      <c r="I522" s="206"/>
    </row>
    <row r="523" spans="1:9" ht="18">
      <c r="A523" s="206"/>
      <c r="B523" s="206"/>
      <c r="C523" s="206"/>
      <c r="D523" s="207"/>
      <c r="E523" s="206"/>
      <c r="F523" s="206"/>
      <c r="G523" s="206"/>
      <c r="H523" s="206"/>
      <c r="I523" s="206"/>
    </row>
    <row r="524" spans="1:9" ht="18">
      <c r="A524" s="206"/>
      <c r="B524" s="206"/>
      <c r="C524" s="206"/>
      <c r="D524" s="207"/>
      <c r="E524" s="206"/>
      <c r="F524" s="206"/>
      <c r="G524" s="206"/>
      <c r="H524" s="206"/>
      <c r="I524" s="206"/>
    </row>
    <row r="525" spans="1:9" ht="18">
      <c r="A525" s="206"/>
      <c r="B525" s="206"/>
      <c r="C525" s="206"/>
      <c r="D525" s="207"/>
      <c r="E525" s="206"/>
      <c r="F525" s="206"/>
      <c r="G525" s="206"/>
      <c r="H525" s="206"/>
      <c r="I525" s="206"/>
    </row>
    <row r="526" spans="1:9" ht="18">
      <c r="A526" s="206"/>
      <c r="B526" s="206"/>
      <c r="C526" s="206"/>
      <c r="D526" s="207"/>
      <c r="E526" s="206"/>
      <c r="F526" s="206"/>
      <c r="G526" s="206"/>
      <c r="H526" s="206"/>
      <c r="I526" s="206"/>
    </row>
    <row r="527" spans="1:9" ht="18">
      <c r="A527" s="206"/>
      <c r="B527" s="206"/>
      <c r="C527" s="206"/>
      <c r="D527" s="207"/>
      <c r="E527" s="206"/>
      <c r="F527" s="206"/>
      <c r="G527" s="206"/>
      <c r="H527" s="206"/>
      <c r="I527" s="206"/>
    </row>
    <row r="528" spans="1:9" ht="18">
      <c r="A528" s="206"/>
      <c r="B528" s="206"/>
      <c r="C528" s="206"/>
      <c r="D528" s="207"/>
      <c r="E528" s="206"/>
      <c r="F528" s="206"/>
      <c r="G528" s="206"/>
      <c r="H528" s="206"/>
      <c r="I528" s="206"/>
    </row>
    <row r="529" spans="1:9" ht="18">
      <c r="A529" s="206"/>
      <c r="B529" s="206"/>
      <c r="C529" s="206"/>
      <c r="D529" s="207"/>
      <c r="E529" s="206"/>
      <c r="F529" s="206"/>
      <c r="G529" s="206"/>
      <c r="H529" s="206"/>
      <c r="I529" s="206"/>
    </row>
    <row r="530" spans="1:9" ht="18">
      <c r="A530" s="206"/>
      <c r="B530" s="206"/>
      <c r="C530" s="206"/>
      <c r="D530" s="207"/>
      <c r="E530" s="206"/>
      <c r="F530" s="206"/>
      <c r="G530" s="206"/>
      <c r="H530" s="206"/>
      <c r="I530" s="206"/>
    </row>
    <row r="531" spans="1:9" ht="18">
      <c r="A531" s="206"/>
      <c r="B531" s="206"/>
      <c r="C531" s="206"/>
      <c r="D531" s="207"/>
      <c r="E531" s="206"/>
      <c r="F531" s="206"/>
      <c r="G531" s="206"/>
      <c r="H531" s="206"/>
      <c r="I531" s="206"/>
    </row>
    <row r="532" spans="1:9" ht="18">
      <c r="A532" s="206"/>
      <c r="B532" s="206"/>
      <c r="C532" s="206"/>
      <c r="D532" s="207"/>
      <c r="E532" s="206"/>
      <c r="F532" s="206"/>
      <c r="G532" s="206"/>
      <c r="H532" s="206"/>
      <c r="I532" s="206"/>
    </row>
    <row r="533" spans="1:9" ht="18">
      <c r="A533" s="206"/>
      <c r="B533" s="206"/>
      <c r="C533" s="206"/>
      <c r="D533" s="207"/>
      <c r="E533" s="206"/>
      <c r="F533" s="206"/>
      <c r="G533" s="206"/>
      <c r="H533" s="206"/>
      <c r="I533" s="206"/>
    </row>
    <row r="534" spans="1:9" ht="18">
      <c r="A534" s="206"/>
      <c r="B534" s="206"/>
      <c r="C534" s="206"/>
      <c r="D534" s="207"/>
      <c r="E534" s="206"/>
      <c r="F534" s="206"/>
      <c r="G534" s="206"/>
      <c r="H534" s="206"/>
      <c r="I534" s="206"/>
    </row>
    <row r="535" spans="1:9" ht="18">
      <c r="A535" s="206"/>
      <c r="B535" s="206"/>
      <c r="C535" s="206"/>
      <c r="D535" s="207"/>
      <c r="E535" s="206"/>
      <c r="F535" s="206"/>
      <c r="G535" s="206"/>
      <c r="H535" s="206"/>
      <c r="I535" s="206"/>
    </row>
    <row r="536" spans="1:9" ht="18">
      <c r="A536" s="206"/>
      <c r="B536" s="206"/>
      <c r="C536" s="206"/>
      <c r="D536" s="207"/>
      <c r="E536" s="206"/>
      <c r="F536" s="206"/>
      <c r="G536" s="206"/>
      <c r="H536" s="206"/>
      <c r="I536" s="206"/>
    </row>
    <row r="537" spans="1:9" ht="18">
      <c r="A537" s="206"/>
      <c r="B537" s="206"/>
      <c r="C537" s="206"/>
      <c r="D537" s="207"/>
      <c r="E537" s="206"/>
      <c r="F537" s="206"/>
      <c r="G537" s="206"/>
      <c r="H537" s="206"/>
      <c r="I537" s="206"/>
    </row>
    <row r="538" spans="1:9" ht="18">
      <c r="A538" s="206"/>
      <c r="B538" s="206"/>
      <c r="C538" s="206"/>
      <c r="D538" s="207"/>
      <c r="E538" s="206"/>
      <c r="F538" s="206"/>
      <c r="G538" s="206"/>
      <c r="H538" s="206"/>
      <c r="I538" s="206"/>
    </row>
    <row r="539" spans="1:9" ht="18">
      <c r="A539" s="206"/>
      <c r="B539" s="206"/>
      <c r="C539" s="206"/>
      <c r="D539" s="207"/>
      <c r="E539" s="206"/>
      <c r="F539" s="206"/>
      <c r="G539" s="206"/>
      <c r="H539" s="206"/>
      <c r="I539" s="206"/>
    </row>
    <row r="540" spans="1:9" ht="18">
      <c r="A540" s="206"/>
      <c r="B540" s="206"/>
      <c r="C540" s="206"/>
      <c r="D540" s="207"/>
      <c r="E540" s="206"/>
      <c r="F540" s="206"/>
      <c r="G540" s="206"/>
      <c r="H540" s="206"/>
      <c r="I540" s="206"/>
    </row>
    <row r="541" spans="1:9" ht="18">
      <c r="A541" s="206"/>
      <c r="B541" s="206"/>
      <c r="C541" s="206"/>
      <c r="D541" s="207"/>
      <c r="E541" s="206"/>
      <c r="F541" s="206"/>
      <c r="G541" s="206"/>
      <c r="H541" s="206"/>
      <c r="I541" s="206"/>
    </row>
    <row r="542" spans="1:9" ht="18">
      <c r="A542" s="206"/>
      <c r="B542" s="206"/>
      <c r="C542" s="206"/>
      <c r="D542" s="207"/>
      <c r="E542" s="206"/>
      <c r="F542" s="206"/>
      <c r="G542" s="206"/>
      <c r="H542" s="206"/>
      <c r="I542" s="206"/>
    </row>
    <row r="543" spans="1:9" ht="18">
      <c r="A543" s="206"/>
      <c r="B543" s="206"/>
      <c r="C543" s="206"/>
      <c r="D543" s="207"/>
      <c r="E543" s="206"/>
      <c r="F543" s="206"/>
      <c r="G543" s="206"/>
      <c r="H543" s="206"/>
      <c r="I543" s="206"/>
    </row>
    <row r="544" spans="1:9" ht="18">
      <c r="A544" s="206"/>
      <c r="B544" s="206"/>
      <c r="C544" s="206"/>
      <c r="D544" s="207"/>
      <c r="E544" s="206"/>
      <c r="F544" s="206"/>
      <c r="G544" s="206"/>
      <c r="H544" s="206"/>
      <c r="I544" s="206"/>
    </row>
    <row r="545" spans="1:9" ht="18">
      <c r="A545" s="206"/>
      <c r="B545" s="206"/>
      <c r="C545" s="206"/>
      <c r="D545" s="207"/>
      <c r="E545" s="206"/>
      <c r="F545" s="206"/>
      <c r="G545" s="206"/>
      <c r="H545" s="206"/>
      <c r="I545" s="206"/>
    </row>
    <row r="546" spans="1:9" ht="18">
      <c r="A546" s="206"/>
      <c r="B546" s="206"/>
      <c r="C546" s="206"/>
      <c r="D546" s="207"/>
      <c r="E546" s="206"/>
      <c r="F546" s="206"/>
      <c r="G546" s="206"/>
      <c r="H546" s="206"/>
      <c r="I546" s="206"/>
    </row>
    <row r="547" spans="1:9" ht="18">
      <c r="A547" s="206"/>
      <c r="B547" s="206"/>
      <c r="C547" s="206"/>
      <c r="D547" s="207"/>
      <c r="E547" s="206"/>
      <c r="F547" s="206"/>
      <c r="G547" s="206"/>
      <c r="H547" s="206"/>
      <c r="I547" s="206"/>
    </row>
    <row r="548" spans="1:9" ht="18">
      <c r="A548" s="206"/>
      <c r="B548" s="206"/>
      <c r="C548" s="206"/>
      <c r="D548" s="207"/>
      <c r="E548" s="206"/>
      <c r="F548" s="206"/>
      <c r="G548" s="206"/>
      <c r="H548" s="206"/>
      <c r="I548" s="206"/>
    </row>
    <row r="549" spans="1:9" ht="18">
      <c r="A549" s="206"/>
      <c r="B549" s="206"/>
      <c r="C549" s="206"/>
      <c r="D549" s="207"/>
      <c r="E549" s="206"/>
      <c r="F549" s="206"/>
      <c r="G549" s="206"/>
      <c r="H549" s="206"/>
      <c r="I549" s="206"/>
    </row>
    <row r="550" spans="1:9" ht="18">
      <c r="A550" s="206"/>
      <c r="B550" s="206"/>
      <c r="C550" s="206"/>
      <c r="D550" s="207"/>
      <c r="E550" s="206"/>
      <c r="F550" s="206"/>
      <c r="G550" s="206"/>
      <c r="H550" s="206"/>
      <c r="I550" s="206"/>
    </row>
    <row r="551" spans="1:9" ht="18">
      <c r="A551" s="206"/>
      <c r="B551" s="206"/>
      <c r="C551" s="206"/>
      <c r="D551" s="207"/>
      <c r="E551" s="206"/>
      <c r="F551" s="206"/>
      <c r="G551" s="206"/>
      <c r="H551" s="206"/>
      <c r="I551" s="206"/>
    </row>
    <row r="552" spans="1:9" ht="18">
      <c r="A552" s="206"/>
      <c r="B552" s="206"/>
      <c r="C552" s="206"/>
      <c r="D552" s="207"/>
      <c r="E552" s="206"/>
      <c r="F552" s="206"/>
      <c r="G552" s="206"/>
      <c r="H552" s="206"/>
      <c r="I552" s="206"/>
    </row>
    <row r="553" spans="1:9" ht="18">
      <c r="A553" s="206"/>
      <c r="B553" s="206"/>
      <c r="C553" s="206"/>
      <c r="D553" s="207"/>
      <c r="E553" s="206"/>
      <c r="F553" s="206"/>
      <c r="G553" s="206"/>
      <c r="H553" s="206"/>
      <c r="I553" s="206"/>
    </row>
    <row r="554" spans="1:9" ht="18">
      <c r="A554" s="206"/>
      <c r="B554" s="206"/>
      <c r="C554" s="206"/>
      <c r="D554" s="207"/>
      <c r="E554" s="206"/>
      <c r="F554" s="206"/>
      <c r="G554" s="206"/>
      <c r="H554" s="206"/>
      <c r="I554" s="206"/>
    </row>
    <row r="555" spans="1:9" ht="18">
      <c r="A555" s="206"/>
      <c r="B555" s="206"/>
      <c r="C555" s="206"/>
      <c r="D555" s="207"/>
      <c r="E555" s="206"/>
      <c r="F555" s="206"/>
      <c r="G555" s="206"/>
      <c r="H555" s="206"/>
      <c r="I555" s="206"/>
    </row>
    <row r="556" spans="1:9" ht="18">
      <c r="A556" s="206"/>
      <c r="B556" s="206"/>
      <c r="C556" s="206"/>
      <c r="D556" s="207"/>
      <c r="E556" s="206"/>
      <c r="F556" s="206"/>
      <c r="G556" s="206"/>
      <c r="H556" s="206"/>
      <c r="I556" s="206"/>
    </row>
    <row r="557" spans="1:9" ht="18">
      <c r="A557" s="206"/>
      <c r="B557" s="206"/>
      <c r="C557" s="206"/>
      <c r="D557" s="207"/>
      <c r="E557" s="206"/>
      <c r="F557" s="206"/>
      <c r="G557" s="206"/>
      <c r="H557" s="206"/>
      <c r="I557" s="206"/>
    </row>
    <row r="558" spans="1:9" ht="18">
      <c r="A558" s="206"/>
      <c r="B558" s="206"/>
      <c r="C558" s="206"/>
      <c r="D558" s="207"/>
      <c r="E558" s="206"/>
      <c r="F558" s="206"/>
      <c r="G558" s="206"/>
      <c r="H558" s="206"/>
      <c r="I558" s="206"/>
    </row>
    <row r="559" spans="1:9" ht="18">
      <c r="A559" s="206"/>
      <c r="B559" s="206"/>
      <c r="C559" s="206"/>
      <c r="D559" s="207"/>
      <c r="E559" s="206"/>
      <c r="F559" s="206"/>
      <c r="G559" s="206"/>
      <c r="H559" s="206"/>
      <c r="I559" s="206"/>
    </row>
    <row r="560" spans="1:9" ht="18">
      <c r="A560" s="206"/>
      <c r="B560" s="206"/>
      <c r="C560" s="206"/>
      <c r="D560" s="207"/>
      <c r="E560" s="206"/>
      <c r="F560" s="206"/>
      <c r="G560" s="206"/>
      <c r="H560" s="206"/>
      <c r="I560" s="206"/>
    </row>
    <row r="561" spans="1:9" ht="18">
      <c r="A561" s="206"/>
      <c r="B561" s="206"/>
      <c r="C561" s="206"/>
      <c r="D561" s="207"/>
      <c r="E561" s="206"/>
      <c r="F561" s="206"/>
      <c r="G561" s="206"/>
      <c r="H561" s="206"/>
      <c r="I561" s="206"/>
    </row>
    <row r="562" spans="1:9" ht="18">
      <c r="A562" s="206"/>
      <c r="B562" s="206"/>
      <c r="C562" s="206"/>
      <c r="D562" s="207"/>
      <c r="E562" s="206"/>
      <c r="F562" s="206"/>
      <c r="G562" s="206"/>
      <c r="H562" s="206"/>
      <c r="I562" s="206"/>
    </row>
    <row r="563" spans="1:9" ht="18">
      <c r="A563" s="206"/>
      <c r="B563" s="206"/>
      <c r="C563" s="206"/>
      <c r="D563" s="207"/>
      <c r="E563" s="206"/>
      <c r="F563" s="206"/>
      <c r="G563" s="206"/>
      <c r="H563" s="206"/>
      <c r="I563" s="206"/>
    </row>
    <row r="564" spans="1:9" ht="18">
      <c r="A564" s="206"/>
      <c r="B564" s="206"/>
      <c r="C564" s="206"/>
      <c r="D564" s="207"/>
      <c r="E564" s="206"/>
      <c r="F564" s="206"/>
      <c r="G564" s="206"/>
      <c r="H564" s="206"/>
      <c r="I564" s="206"/>
    </row>
    <row r="565" spans="1:9" ht="18">
      <c r="A565" s="206"/>
      <c r="B565" s="206"/>
      <c r="C565" s="206"/>
      <c r="D565" s="207"/>
      <c r="E565" s="206"/>
      <c r="F565" s="206"/>
      <c r="G565" s="206"/>
      <c r="H565" s="206"/>
      <c r="I565" s="206"/>
    </row>
    <row r="566" spans="1:9" ht="18">
      <c r="A566" s="206"/>
      <c r="B566" s="206"/>
      <c r="C566" s="206"/>
      <c r="D566" s="207"/>
      <c r="E566" s="206"/>
      <c r="F566" s="206"/>
      <c r="G566" s="206"/>
      <c r="H566" s="206"/>
      <c r="I566" s="206"/>
    </row>
    <row r="567" spans="1:9" ht="18">
      <c r="A567" s="206"/>
      <c r="B567" s="206"/>
      <c r="C567" s="206"/>
      <c r="D567" s="207"/>
      <c r="E567" s="206"/>
      <c r="F567" s="206"/>
      <c r="G567" s="206"/>
      <c r="H567" s="206"/>
      <c r="I567" s="206"/>
    </row>
    <row r="568" spans="1:9" ht="18">
      <c r="A568" s="206"/>
      <c r="B568" s="206"/>
      <c r="C568" s="206"/>
      <c r="D568" s="207"/>
      <c r="E568" s="206"/>
      <c r="F568" s="206"/>
      <c r="G568" s="206"/>
      <c r="H568" s="206"/>
      <c r="I568" s="206"/>
    </row>
    <row r="569" spans="1:9" ht="18">
      <c r="A569" s="206"/>
      <c r="B569" s="206"/>
      <c r="C569" s="206"/>
      <c r="D569" s="207"/>
      <c r="E569" s="206"/>
      <c r="F569" s="206"/>
      <c r="G569" s="206"/>
      <c r="H569" s="206"/>
      <c r="I569" s="206"/>
    </row>
    <row r="570" spans="1:9" ht="18">
      <c r="A570" s="206"/>
      <c r="B570" s="206"/>
      <c r="C570" s="206"/>
      <c r="D570" s="207"/>
      <c r="E570" s="206"/>
      <c r="F570" s="206"/>
      <c r="G570" s="206"/>
      <c r="H570" s="206"/>
      <c r="I570" s="206"/>
    </row>
    <row r="571" spans="1:9" ht="18">
      <c r="A571" s="206"/>
      <c r="B571" s="206"/>
      <c r="C571" s="206"/>
      <c r="D571" s="207"/>
      <c r="E571" s="206"/>
      <c r="F571" s="206"/>
      <c r="G571" s="206"/>
      <c r="H571" s="206"/>
      <c r="I571" s="206"/>
    </row>
    <row r="572" spans="1:9" ht="18">
      <c r="A572" s="206"/>
      <c r="B572" s="206"/>
      <c r="C572" s="206"/>
      <c r="D572" s="207"/>
      <c r="E572" s="206"/>
      <c r="F572" s="206"/>
      <c r="G572" s="206"/>
      <c r="H572" s="206"/>
      <c r="I572" s="206"/>
    </row>
    <row r="573" spans="1:9" ht="18">
      <c r="A573" s="206"/>
      <c r="B573" s="206"/>
      <c r="C573" s="206"/>
      <c r="D573" s="207"/>
      <c r="E573" s="206"/>
      <c r="F573" s="206"/>
      <c r="G573" s="206"/>
      <c r="H573" s="206"/>
      <c r="I573" s="206"/>
    </row>
    <row r="574" spans="1:9" ht="18">
      <c r="A574" s="206"/>
      <c r="B574" s="206"/>
      <c r="C574" s="206"/>
      <c r="D574" s="207"/>
      <c r="E574" s="206"/>
      <c r="F574" s="206"/>
      <c r="G574" s="206"/>
      <c r="H574" s="206"/>
      <c r="I574" s="206"/>
    </row>
    <row r="575" spans="1:9" ht="18">
      <c r="A575" s="206"/>
      <c r="B575" s="206"/>
      <c r="C575" s="206"/>
      <c r="D575" s="207"/>
      <c r="E575" s="206"/>
      <c r="F575" s="206"/>
      <c r="G575" s="206"/>
      <c r="H575" s="206"/>
      <c r="I575" s="206"/>
    </row>
    <row r="576" spans="1:9" ht="18">
      <c r="A576" s="206"/>
      <c r="B576" s="206"/>
      <c r="C576" s="206"/>
      <c r="D576" s="207"/>
      <c r="E576" s="206"/>
      <c r="F576" s="206"/>
      <c r="G576" s="206"/>
      <c r="H576" s="206"/>
      <c r="I576" s="206"/>
    </row>
    <row r="577" spans="1:9" ht="18">
      <c r="A577" s="206"/>
      <c r="B577" s="206"/>
      <c r="C577" s="206"/>
      <c r="D577" s="207"/>
      <c r="E577" s="206"/>
      <c r="F577" s="206"/>
      <c r="G577" s="206"/>
      <c r="H577" s="206"/>
      <c r="I577" s="206"/>
    </row>
    <row r="578" spans="1:9" ht="18">
      <c r="A578" s="206"/>
      <c r="B578" s="206"/>
      <c r="C578" s="206"/>
      <c r="D578" s="207"/>
      <c r="E578" s="206"/>
      <c r="F578" s="206"/>
      <c r="G578" s="206"/>
      <c r="H578" s="206"/>
      <c r="I578" s="206"/>
    </row>
    <row r="579" spans="1:9" ht="18">
      <c r="A579" s="206"/>
      <c r="B579" s="206"/>
      <c r="C579" s="206"/>
      <c r="D579" s="207"/>
      <c r="E579" s="206"/>
      <c r="F579" s="206"/>
      <c r="G579" s="206"/>
      <c r="H579" s="206"/>
      <c r="I579" s="206"/>
    </row>
    <row r="580" spans="1:9" ht="18">
      <c r="A580" s="206"/>
      <c r="B580" s="206"/>
      <c r="C580" s="206"/>
      <c r="D580" s="207"/>
      <c r="E580" s="206"/>
      <c r="F580" s="206"/>
      <c r="G580" s="206"/>
      <c r="H580" s="206"/>
      <c r="I580" s="206"/>
    </row>
    <row r="581" spans="1:9" ht="18">
      <c r="A581" s="206"/>
      <c r="B581" s="206"/>
      <c r="C581" s="206"/>
      <c r="D581" s="207"/>
      <c r="E581" s="206"/>
      <c r="F581" s="206"/>
      <c r="G581" s="206"/>
      <c r="H581" s="206"/>
      <c r="I581" s="206"/>
    </row>
    <row r="582" spans="1:9" ht="18">
      <c r="A582" s="206"/>
      <c r="B582" s="206"/>
      <c r="C582" s="206"/>
      <c r="D582" s="207"/>
      <c r="E582" s="206"/>
      <c r="F582" s="206"/>
      <c r="G582" s="206"/>
      <c r="H582" s="206"/>
      <c r="I582" s="206"/>
    </row>
    <row r="583" spans="1:9" ht="18">
      <c r="A583" s="206"/>
      <c r="B583" s="206"/>
      <c r="C583" s="206"/>
      <c r="D583" s="207"/>
      <c r="E583" s="206"/>
      <c r="F583" s="206"/>
      <c r="G583" s="206"/>
      <c r="H583" s="206"/>
      <c r="I583" s="206"/>
    </row>
    <row r="584" spans="1:9" ht="18">
      <c r="A584" s="206"/>
      <c r="B584" s="206"/>
      <c r="C584" s="206"/>
      <c r="D584" s="207"/>
      <c r="E584" s="206"/>
      <c r="F584" s="206"/>
      <c r="G584" s="206"/>
      <c r="H584" s="206"/>
      <c r="I584" s="206"/>
    </row>
    <row r="585" spans="1:9" ht="18">
      <c r="A585" s="206"/>
      <c r="B585" s="206"/>
      <c r="C585" s="206"/>
      <c r="D585" s="207"/>
      <c r="E585" s="206"/>
      <c r="F585" s="206"/>
      <c r="G585" s="206"/>
      <c r="H585" s="206"/>
      <c r="I585" s="206"/>
    </row>
    <row r="586" spans="1:9" ht="18">
      <c r="A586" s="206"/>
      <c r="B586" s="206"/>
      <c r="C586" s="206"/>
      <c r="D586" s="207"/>
      <c r="E586" s="206"/>
      <c r="F586" s="206"/>
      <c r="G586" s="206"/>
      <c r="H586" s="206"/>
      <c r="I586" s="206"/>
    </row>
    <row r="587" spans="1:9" ht="18">
      <c r="A587" s="206"/>
      <c r="B587" s="206"/>
      <c r="C587" s="206"/>
      <c r="D587" s="207"/>
      <c r="E587" s="206"/>
      <c r="F587" s="206"/>
      <c r="G587" s="206"/>
      <c r="H587" s="206"/>
      <c r="I587" s="206"/>
    </row>
    <row r="588" spans="1:9" ht="18">
      <c r="A588" s="206"/>
      <c r="B588" s="206"/>
      <c r="C588" s="206"/>
      <c r="D588" s="207"/>
      <c r="E588" s="206"/>
      <c r="F588" s="206"/>
      <c r="G588" s="206"/>
      <c r="H588" s="206"/>
      <c r="I588" s="206"/>
    </row>
    <row r="589" spans="1:9" ht="18">
      <c r="A589" s="206"/>
      <c r="B589" s="206"/>
      <c r="C589" s="206"/>
      <c r="D589" s="207"/>
      <c r="E589" s="206"/>
      <c r="F589" s="206"/>
      <c r="G589" s="206"/>
      <c r="H589" s="206"/>
      <c r="I589" s="206"/>
    </row>
    <row r="590" spans="1:9" ht="18">
      <c r="A590" s="206"/>
      <c r="B590" s="206"/>
      <c r="C590" s="206"/>
      <c r="D590" s="207"/>
      <c r="E590" s="206"/>
      <c r="F590" s="206"/>
      <c r="G590" s="206"/>
      <c r="H590" s="206"/>
      <c r="I590" s="206"/>
    </row>
    <row r="591" spans="1:9" ht="18">
      <c r="A591" s="206"/>
      <c r="B591" s="206"/>
      <c r="C591" s="206"/>
      <c r="D591" s="207"/>
      <c r="E591" s="206"/>
      <c r="F591" s="206"/>
      <c r="G591" s="206"/>
      <c r="H591" s="206"/>
      <c r="I591" s="206"/>
    </row>
    <row r="592" spans="1:9" ht="18">
      <c r="A592" s="206"/>
      <c r="B592" s="206"/>
      <c r="C592" s="206"/>
      <c r="D592" s="207"/>
      <c r="E592" s="206"/>
      <c r="F592" s="206"/>
      <c r="G592" s="206"/>
      <c r="H592" s="206"/>
      <c r="I592" s="206"/>
    </row>
    <row r="593" spans="1:9" ht="18">
      <c r="A593" s="206"/>
      <c r="B593" s="206"/>
      <c r="C593" s="206"/>
      <c r="D593" s="207"/>
      <c r="E593" s="206"/>
      <c r="F593" s="206"/>
      <c r="G593" s="206"/>
      <c r="H593" s="206"/>
      <c r="I593" s="206"/>
    </row>
    <row r="594" spans="1:9" ht="18">
      <c r="A594" s="206"/>
      <c r="B594" s="206"/>
      <c r="C594" s="206"/>
      <c r="D594" s="207"/>
      <c r="E594" s="206"/>
      <c r="F594" s="206"/>
      <c r="G594" s="206"/>
      <c r="H594" s="206"/>
      <c r="I594" s="206"/>
    </row>
    <row r="595" spans="1:9" ht="18">
      <c r="A595" s="206"/>
      <c r="B595" s="206"/>
      <c r="C595" s="206"/>
      <c r="D595" s="207"/>
      <c r="E595" s="206"/>
      <c r="F595" s="206"/>
      <c r="G595" s="206"/>
      <c r="H595" s="206"/>
      <c r="I595" s="206"/>
    </row>
    <row r="596" spans="1:9" ht="18">
      <c r="A596" s="206"/>
      <c r="B596" s="206"/>
      <c r="C596" s="206"/>
      <c r="D596" s="207"/>
      <c r="E596" s="206"/>
      <c r="F596" s="206"/>
      <c r="G596" s="206"/>
      <c r="H596" s="206"/>
      <c r="I596" s="206"/>
    </row>
    <row r="597" spans="1:9" ht="18">
      <c r="A597" s="206"/>
      <c r="B597" s="206"/>
      <c r="C597" s="206"/>
      <c r="D597" s="207"/>
      <c r="E597" s="206"/>
      <c r="F597" s="206"/>
      <c r="G597" s="206"/>
      <c r="H597" s="206"/>
      <c r="I597" s="206"/>
    </row>
    <row r="598" spans="1:9" ht="18">
      <c r="A598" s="206"/>
      <c r="B598" s="206"/>
      <c r="C598" s="206"/>
      <c r="D598" s="207"/>
      <c r="E598" s="206"/>
      <c r="F598" s="206"/>
      <c r="G598" s="206"/>
      <c r="H598" s="206"/>
      <c r="I598" s="206"/>
    </row>
    <row r="599" spans="1:9" ht="18">
      <c r="A599" s="206"/>
      <c r="B599" s="206"/>
      <c r="C599" s="206"/>
      <c r="D599" s="207"/>
      <c r="E599" s="206"/>
      <c r="F599" s="206"/>
      <c r="G599" s="206"/>
      <c r="H599" s="206"/>
      <c r="I599" s="206"/>
    </row>
    <row r="600" spans="1:9" ht="18">
      <c r="A600" s="206"/>
      <c r="B600" s="206"/>
      <c r="C600" s="206"/>
      <c r="D600" s="207"/>
      <c r="E600" s="206"/>
      <c r="F600" s="206"/>
      <c r="G600" s="206"/>
      <c r="H600" s="206"/>
      <c r="I600" s="206"/>
    </row>
  </sheetData>
  <mergeCells count="10">
    <mergeCell ref="D5:E5"/>
    <mergeCell ref="A7:F7"/>
    <mergeCell ref="A8:F8"/>
    <mergeCell ref="A14:F14"/>
    <mergeCell ref="A1:C1"/>
    <mergeCell ref="D1:F1"/>
    <mergeCell ref="A2:F2"/>
    <mergeCell ref="A3:F3"/>
    <mergeCell ref="A4:B4"/>
    <mergeCell ref="D4:F4"/>
  </mergeCells>
  <printOptions horizontalCentered="1"/>
  <pageMargins left="0.39370078740157483" right="0" top="0.74803149606299213" bottom="0" header="0.31496062992125984" footer="0.31496062992125984"/>
  <pageSetup scale="57"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629"/>
  <sheetViews>
    <sheetView showGridLines="0"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08" customWidth="1"/>
    <col min="5" max="5" width="13.85546875" customWidth="1"/>
    <col min="6" max="6" width="17.85546875" customWidth="1"/>
    <col min="7" max="7" width="15.5703125" customWidth="1"/>
    <col min="8" max="8" width="15" customWidth="1"/>
  </cols>
  <sheetData>
    <row r="1" spans="1:13" ht="45.75" customHeight="1">
      <c r="A1" s="527" t="s">
        <v>338</v>
      </c>
      <c r="B1" s="527"/>
      <c r="C1" s="527"/>
      <c r="D1" s="528" t="s">
        <v>669</v>
      </c>
      <c r="E1" s="528"/>
      <c r="F1" s="528"/>
      <c r="I1" s="443"/>
      <c r="J1" s="443"/>
      <c r="K1" s="443"/>
      <c r="L1" s="443"/>
      <c r="M1" s="443"/>
    </row>
    <row r="2" spans="1:13" ht="48.75" customHeight="1" thickBot="1">
      <c r="A2" s="529" t="s">
        <v>706</v>
      </c>
      <c r="B2" s="530"/>
      <c r="C2" s="530"/>
      <c r="D2" s="530"/>
      <c r="E2" s="530"/>
      <c r="F2" s="530"/>
    </row>
    <row r="3" spans="1:13" ht="6" customHeight="1">
      <c r="A3" s="523"/>
      <c r="B3" s="523"/>
      <c r="C3" s="523"/>
      <c r="D3" s="523"/>
      <c r="E3" s="523"/>
      <c r="F3" s="523"/>
    </row>
    <row r="4" spans="1:13" ht="60" customHeight="1">
      <c r="A4" s="286" t="s">
        <v>277</v>
      </c>
      <c r="B4" s="286" t="s">
        <v>353</v>
      </c>
      <c r="C4" s="286" t="s">
        <v>354</v>
      </c>
      <c r="D4" s="286" t="s">
        <v>355</v>
      </c>
      <c r="E4" s="286" t="s">
        <v>356</v>
      </c>
      <c r="F4" s="286" t="s">
        <v>705</v>
      </c>
      <c r="G4" s="22"/>
      <c r="H4" s="22"/>
    </row>
    <row r="5" spans="1:13" ht="3" customHeight="1" thickBot="1">
      <c r="A5" s="516"/>
      <c r="B5" s="516"/>
      <c r="C5" s="516"/>
      <c r="D5" s="516"/>
      <c r="E5" s="516"/>
      <c r="F5" s="516"/>
      <c r="G5" s="22"/>
      <c r="H5" s="22"/>
    </row>
    <row r="6" spans="1:13" ht="3" customHeight="1" thickBot="1">
      <c r="A6" s="517"/>
      <c r="B6" s="517"/>
      <c r="C6" s="517"/>
      <c r="D6" s="517"/>
      <c r="E6" s="517"/>
      <c r="F6" s="517"/>
      <c r="G6" s="22"/>
      <c r="H6" s="22"/>
    </row>
    <row r="7" spans="1:13" ht="15.75">
      <c r="A7" s="190"/>
      <c r="B7" s="190" t="s">
        <v>24</v>
      </c>
      <c r="C7" s="191"/>
      <c r="D7" s="192"/>
      <c r="E7" s="191"/>
      <c r="F7" s="193">
        <v>100268996.63</v>
      </c>
      <c r="G7" s="194"/>
      <c r="H7" s="195"/>
    </row>
    <row r="8" spans="1:13" ht="15.75">
      <c r="A8" s="245">
        <v>3</v>
      </c>
      <c r="B8" s="196" t="s">
        <v>262</v>
      </c>
      <c r="C8" s="196"/>
      <c r="D8" s="192"/>
      <c r="E8" s="191"/>
      <c r="F8" s="189"/>
      <c r="G8" s="197"/>
      <c r="H8" s="195"/>
    </row>
    <row r="9" spans="1:13" ht="16.5" customHeight="1">
      <c r="A9" s="246"/>
      <c r="B9" s="282" t="s">
        <v>263</v>
      </c>
      <c r="C9" s="282"/>
      <c r="D9" s="192"/>
      <c r="E9" s="191"/>
      <c r="F9" s="193">
        <v>10125274.210000001</v>
      </c>
      <c r="G9" s="197"/>
      <c r="H9" s="195"/>
    </row>
    <row r="10" spans="1:13" ht="94.5">
      <c r="A10" s="246"/>
      <c r="B10" s="191"/>
      <c r="C10" s="198" t="s">
        <v>357</v>
      </c>
      <c r="D10" s="199" t="s">
        <v>487</v>
      </c>
      <c r="E10" s="200">
        <v>48101</v>
      </c>
      <c r="F10" s="247">
        <v>6830000</v>
      </c>
      <c r="G10" s="197"/>
      <c r="H10" s="195"/>
    </row>
    <row r="11" spans="1:13" ht="67.5">
      <c r="A11" s="246"/>
      <c r="B11" s="191"/>
      <c r="C11" s="198" t="s">
        <v>370</v>
      </c>
      <c r="D11" s="199" t="s">
        <v>451</v>
      </c>
      <c r="E11" s="200">
        <v>48101</v>
      </c>
      <c r="F11" s="247">
        <v>3295274.21</v>
      </c>
      <c r="G11" s="197"/>
      <c r="H11" s="195"/>
    </row>
    <row r="12" spans="1:13" ht="15.75">
      <c r="A12" s="245">
        <v>47</v>
      </c>
      <c r="B12" s="196" t="s">
        <v>386</v>
      </c>
      <c r="C12" s="198"/>
      <c r="D12" s="199"/>
      <c r="E12" s="200"/>
      <c r="F12" s="247"/>
      <c r="G12" s="197"/>
      <c r="H12" s="195"/>
    </row>
    <row r="13" spans="1:13" ht="33" customHeight="1">
      <c r="A13" s="246"/>
      <c r="B13" s="282" t="s">
        <v>248</v>
      </c>
      <c r="C13" s="198"/>
      <c r="D13" s="199"/>
      <c r="E13" s="200"/>
      <c r="F13" s="283">
        <v>87785524.419999987</v>
      </c>
      <c r="G13" s="197"/>
      <c r="H13" s="195"/>
    </row>
    <row r="14" spans="1:13" ht="27">
      <c r="A14" s="246"/>
      <c r="B14" s="191"/>
      <c r="C14" s="328" t="s">
        <v>452</v>
      </c>
      <c r="D14" s="329" t="s">
        <v>453</v>
      </c>
      <c r="E14" s="200">
        <v>48201</v>
      </c>
      <c r="F14" s="247">
        <v>2519900</v>
      </c>
      <c r="G14" s="197"/>
      <c r="H14" s="195"/>
    </row>
    <row r="15" spans="1:13" s="202" customFormat="1" ht="27">
      <c r="A15" s="246"/>
      <c r="B15" s="191"/>
      <c r="C15" s="328" t="s">
        <v>488</v>
      </c>
      <c r="D15" s="329" t="s">
        <v>453</v>
      </c>
      <c r="E15" s="200">
        <v>48201</v>
      </c>
      <c r="F15" s="247">
        <v>2685200</v>
      </c>
      <c r="G15" s="197"/>
      <c r="H15" s="195"/>
    </row>
    <row r="16" spans="1:13" s="202" customFormat="1" ht="27">
      <c r="A16" s="246"/>
      <c r="B16" s="191"/>
      <c r="C16" s="328" t="s">
        <v>454</v>
      </c>
      <c r="D16" s="329" t="s">
        <v>453</v>
      </c>
      <c r="E16" s="200">
        <v>48201</v>
      </c>
      <c r="F16" s="247">
        <v>3108000</v>
      </c>
      <c r="G16" s="197"/>
      <c r="H16" s="195"/>
    </row>
    <row r="17" spans="1:8" s="202" customFormat="1" ht="27">
      <c r="A17" s="246"/>
      <c r="B17" s="191"/>
      <c r="C17" s="328" t="s">
        <v>414</v>
      </c>
      <c r="D17" s="329" t="s">
        <v>453</v>
      </c>
      <c r="E17" s="200">
        <v>48201</v>
      </c>
      <c r="F17" s="247">
        <v>3385758</v>
      </c>
      <c r="G17" s="197"/>
      <c r="H17" s="195"/>
    </row>
    <row r="18" spans="1:8" s="202" customFormat="1" ht="27">
      <c r="A18" s="246"/>
      <c r="B18" s="191"/>
      <c r="C18" s="328" t="s">
        <v>415</v>
      </c>
      <c r="D18" s="329" t="s">
        <v>453</v>
      </c>
      <c r="E18" s="200">
        <v>48201</v>
      </c>
      <c r="F18" s="247">
        <v>3440000</v>
      </c>
      <c r="G18" s="273"/>
      <c r="H18" s="195"/>
    </row>
    <row r="19" spans="1:8" s="202" customFormat="1" ht="27">
      <c r="A19" s="246"/>
      <c r="B19" s="191"/>
      <c r="C19" s="328" t="s">
        <v>489</v>
      </c>
      <c r="D19" s="329" t="s">
        <v>453</v>
      </c>
      <c r="E19" s="200">
        <v>48201</v>
      </c>
      <c r="F19" s="247">
        <v>2691050</v>
      </c>
      <c r="G19" s="273"/>
      <c r="H19" s="195"/>
    </row>
    <row r="20" spans="1:8" s="202" customFormat="1" ht="27">
      <c r="A20" s="246"/>
      <c r="B20" s="191"/>
      <c r="C20" s="328" t="s">
        <v>490</v>
      </c>
      <c r="D20" s="329" t="s">
        <v>453</v>
      </c>
      <c r="E20" s="200">
        <v>48201</v>
      </c>
      <c r="F20" s="247">
        <v>3210000</v>
      </c>
      <c r="G20" s="197"/>
      <c r="H20" s="195"/>
    </row>
    <row r="21" spans="1:8" s="202" customFormat="1" ht="27">
      <c r="A21" s="246"/>
      <c r="B21" s="191"/>
      <c r="C21" s="328" t="s">
        <v>416</v>
      </c>
      <c r="D21" s="329" t="s">
        <v>453</v>
      </c>
      <c r="E21" s="200">
        <v>48201</v>
      </c>
      <c r="F21" s="247">
        <v>2465500</v>
      </c>
      <c r="G21" s="197"/>
      <c r="H21" s="195"/>
    </row>
    <row r="22" spans="1:8" s="202" customFormat="1" ht="27">
      <c r="A22" s="246"/>
      <c r="B22" s="191"/>
      <c r="C22" s="328" t="s">
        <v>491</v>
      </c>
      <c r="D22" s="329" t="s">
        <v>453</v>
      </c>
      <c r="E22" s="200">
        <v>48201</v>
      </c>
      <c r="F22" s="247">
        <v>2590000</v>
      </c>
      <c r="G22" s="197"/>
      <c r="H22" s="195"/>
    </row>
    <row r="23" spans="1:8" s="202" customFormat="1" ht="27">
      <c r="A23" s="246"/>
      <c r="B23" s="191"/>
      <c r="C23" s="328" t="s">
        <v>417</v>
      </c>
      <c r="D23" s="329" t="s">
        <v>453</v>
      </c>
      <c r="E23" s="200">
        <v>48201</v>
      </c>
      <c r="F23" s="247">
        <v>2600091</v>
      </c>
      <c r="G23" s="197"/>
      <c r="H23" s="195"/>
    </row>
    <row r="24" spans="1:8" s="202" customFormat="1" ht="27">
      <c r="A24" s="246"/>
      <c r="B24" s="191"/>
      <c r="C24" s="328" t="s">
        <v>418</v>
      </c>
      <c r="D24" s="329" t="s">
        <v>453</v>
      </c>
      <c r="E24" s="200">
        <v>48201</v>
      </c>
      <c r="F24" s="247">
        <v>3080000</v>
      </c>
      <c r="G24" s="197"/>
      <c r="H24" s="195"/>
    </row>
    <row r="25" spans="1:8" s="202" customFormat="1" ht="27">
      <c r="A25" s="246"/>
      <c r="B25" s="191"/>
      <c r="C25" s="328" t="s">
        <v>455</v>
      </c>
      <c r="D25" s="329" t="s">
        <v>453</v>
      </c>
      <c r="E25" s="200">
        <v>48201</v>
      </c>
      <c r="F25" s="247">
        <v>3640000</v>
      </c>
      <c r="G25" s="197"/>
      <c r="H25" s="195"/>
    </row>
    <row r="26" spans="1:8" s="202" customFormat="1" ht="27">
      <c r="A26" s="246"/>
      <c r="B26" s="191"/>
      <c r="C26" s="328" t="s">
        <v>492</v>
      </c>
      <c r="D26" s="329" t="s">
        <v>453</v>
      </c>
      <c r="E26" s="200">
        <v>48201</v>
      </c>
      <c r="F26" s="247">
        <v>2927000</v>
      </c>
      <c r="G26" s="197"/>
      <c r="H26" s="195"/>
    </row>
    <row r="27" spans="1:8" s="202" customFormat="1" ht="27">
      <c r="A27" s="246"/>
      <c r="B27" s="191"/>
      <c r="C27" s="328" t="s">
        <v>493</v>
      </c>
      <c r="D27" s="329" t="s">
        <v>453</v>
      </c>
      <c r="E27" s="200">
        <v>48201</v>
      </c>
      <c r="F27" s="247">
        <v>2236600</v>
      </c>
      <c r="G27" s="197"/>
      <c r="H27" s="195"/>
    </row>
    <row r="28" spans="1:8" ht="27">
      <c r="A28" s="246"/>
      <c r="B28" s="191"/>
      <c r="C28" s="328" t="s">
        <v>494</v>
      </c>
      <c r="D28" s="329" t="s">
        <v>453</v>
      </c>
      <c r="E28" s="200">
        <v>48201</v>
      </c>
      <c r="F28" s="247">
        <v>2970000</v>
      </c>
      <c r="G28" s="197"/>
      <c r="H28" s="195"/>
    </row>
    <row r="29" spans="1:8" ht="27">
      <c r="A29" s="246"/>
      <c r="B29" s="191"/>
      <c r="C29" s="328" t="s">
        <v>495</v>
      </c>
      <c r="D29" s="329" t="s">
        <v>453</v>
      </c>
      <c r="E29" s="200">
        <v>48201</v>
      </c>
      <c r="F29" s="247">
        <v>3460000</v>
      </c>
      <c r="G29" s="197"/>
      <c r="H29" s="195"/>
    </row>
    <row r="30" spans="1:8" s="202" customFormat="1" ht="27">
      <c r="A30" s="246"/>
      <c r="B30" s="191"/>
      <c r="C30" s="328" t="s">
        <v>456</v>
      </c>
      <c r="D30" s="329" t="s">
        <v>453</v>
      </c>
      <c r="E30" s="200">
        <v>48201</v>
      </c>
      <c r="F30" s="247">
        <v>3129500</v>
      </c>
      <c r="G30" s="197"/>
      <c r="H30" s="195"/>
    </row>
    <row r="31" spans="1:8" s="202" customFormat="1" ht="27">
      <c r="A31" s="246"/>
      <c r="B31" s="191"/>
      <c r="C31" s="328" t="s">
        <v>496</v>
      </c>
      <c r="D31" s="329" t="s">
        <v>453</v>
      </c>
      <c r="E31" s="200">
        <v>48201</v>
      </c>
      <c r="F31" s="247">
        <v>2080000</v>
      </c>
      <c r="G31" s="197"/>
      <c r="H31" s="195"/>
    </row>
    <row r="32" spans="1:8" s="202" customFormat="1" ht="27">
      <c r="A32" s="246"/>
      <c r="B32" s="191"/>
      <c r="C32" s="328" t="s">
        <v>419</v>
      </c>
      <c r="D32" s="329" t="s">
        <v>453</v>
      </c>
      <c r="E32" s="200">
        <v>48201</v>
      </c>
      <c r="F32" s="247">
        <v>3395385</v>
      </c>
      <c r="G32" s="197"/>
      <c r="H32" s="195"/>
    </row>
    <row r="33" spans="1:8" s="202" customFormat="1" ht="27">
      <c r="A33" s="246"/>
      <c r="B33" s="191"/>
      <c r="C33" s="328" t="s">
        <v>497</v>
      </c>
      <c r="D33" s="329" t="s">
        <v>453</v>
      </c>
      <c r="E33" s="200">
        <v>48201</v>
      </c>
      <c r="F33" s="247">
        <v>2698628.35</v>
      </c>
      <c r="G33" s="197"/>
      <c r="H33" s="195"/>
    </row>
    <row r="34" spans="1:8" s="202" customFormat="1" ht="27">
      <c r="A34" s="246"/>
      <c r="B34" s="191"/>
      <c r="C34" s="328" t="s">
        <v>420</v>
      </c>
      <c r="D34" s="329" t="s">
        <v>453</v>
      </c>
      <c r="E34" s="200">
        <v>48201</v>
      </c>
      <c r="F34" s="247">
        <v>2600000</v>
      </c>
      <c r="G34" s="197"/>
      <c r="H34" s="195"/>
    </row>
    <row r="35" spans="1:8" s="202" customFormat="1" ht="27">
      <c r="A35" s="246"/>
      <c r="B35" s="191"/>
      <c r="C35" s="328" t="s">
        <v>457</v>
      </c>
      <c r="D35" s="329" t="s">
        <v>453</v>
      </c>
      <c r="E35" s="200">
        <v>48201</v>
      </c>
      <c r="F35" s="247">
        <v>2760000</v>
      </c>
      <c r="G35" s="197"/>
      <c r="H35" s="195"/>
    </row>
    <row r="36" spans="1:8" ht="27">
      <c r="A36" s="246"/>
      <c r="B36" s="191"/>
      <c r="C36" s="328" t="s">
        <v>498</v>
      </c>
      <c r="D36" s="329" t="s">
        <v>453</v>
      </c>
      <c r="E36" s="200">
        <v>48201</v>
      </c>
      <c r="F36" s="247">
        <v>2802970</v>
      </c>
      <c r="G36" s="197"/>
      <c r="H36" s="195"/>
    </row>
    <row r="37" spans="1:8" ht="27">
      <c r="A37" s="246"/>
      <c r="B37" s="191"/>
      <c r="C37" s="328" t="s">
        <v>499</v>
      </c>
      <c r="D37" s="329" t="s">
        <v>453</v>
      </c>
      <c r="E37" s="200">
        <v>48201</v>
      </c>
      <c r="F37" s="247">
        <v>2550000</v>
      </c>
      <c r="G37" s="197"/>
      <c r="H37" s="195"/>
    </row>
    <row r="38" spans="1:8" s="202" customFormat="1" ht="27">
      <c r="A38" s="246"/>
      <c r="B38" s="191"/>
      <c r="C38" s="328" t="s">
        <v>421</v>
      </c>
      <c r="D38" s="329" t="s">
        <v>453</v>
      </c>
      <c r="E38" s="200">
        <v>48201</v>
      </c>
      <c r="F38" s="247">
        <v>2242357.44</v>
      </c>
      <c r="G38" s="197"/>
      <c r="H38" s="195"/>
    </row>
    <row r="39" spans="1:8" s="202" customFormat="1" ht="27">
      <c r="A39" s="246"/>
      <c r="B39" s="191"/>
      <c r="C39" s="328" t="s">
        <v>422</v>
      </c>
      <c r="D39" s="329" t="s">
        <v>453</v>
      </c>
      <c r="E39" s="200">
        <v>48201</v>
      </c>
      <c r="F39" s="247">
        <v>2729999.5</v>
      </c>
      <c r="G39" s="197"/>
      <c r="H39" s="195"/>
    </row>
    <row r="40" spans="1:8" s="202" customFormat="1" ht="27">
      <c r="A40" s="246"/>
      <c r="B40" s="191"/>
      <c r="C40" s="328" t="s">
        <v>500</v>
      </c>
      <c r="D40" s="329" t="s">
        <v>453</v>
      </c>
      <c r="E40" s="200">
        <v>48201</v>
      </c>
      <c r="F40" s="247">
        <v>2853768</v>
      </c>
      <c r="G40" s="197"/>
      <c r="H40" s="195"/>
    </row>
    <row r="41" spans="1:8" s="202" customFormat="1" ht="27">
      <c r="A41" s="246"/>
      <c r="B41" s="191"/>
      <c r="C41" s="328" t="s">
        <v>501</v>
      </c>
      <c r="D41" s="329" t="s">
        <v>453</v>
      </c>
      <c r="E41" s="200">
        <v>48201</v>
      </c>
      <c r="F41" s="247">
        <v>2840000</v>
      </c>
      <c r="G41" s="197"/>
      <c r="H41" s="195"/>
    </row>
    <row r="42" spans="1:8" s="202" customFormat="1" ht="27">
      <c r="A42" s="246"/>
      <c r="B42" s="191"/>
      <c r="C42" s="328" t="s">
        <v>423</v>
      </c>
      <c r="D42" s="329" t="s">
        <v>453</v>
      </c>
      <c r="E42" s="200">
        <v>48201</v>
      </c>
      <c r="F42" s="247">
        <v>2254388</v>
      </c>
      <c r="G42" s="197"/>
      <c r="H42" s="195"/>
    </row>
    <row r="43" spans="1:8" s="202" customFormat="1" ht="27">
      <c r="A43" s="246"/>
      <c r="B43" s="191"/>
      <c r="C43" s="328" t="s">
        <v>458</v>
      </c>
      <c r="D43" s="329" t="s">
        <v>453</v>
      </c>
      <c r="E43" s="200">
        <v>48201</v>
      </c>
      <c r="F43" s="247">
        <v>3159429.13</v>
      </c>
      <c r="G43" s="197"/>
      <c r="H43" s="195"/>
    </row>
    <row r="44" spans="1:8" s="202" customFormat="1" ht="27">
      <c r="A44" s="246"/>
      <c r="B44" s="191"/>
      <c r="C44" s="328" t="s">
        <v>502</v>
      </c>
      <c r="D44" s="329" t="s">
        <v>453</v>
      </c>
      <c r="E44" s="200">
        <v>48201</v>
      </c>
      <c r="F44" s="247">
        <v>2680000</v>
      </c>
      <c r="G44" s="197"/>
      <c r="H44" s="195"/>
    </row>
    <row r="45" spans="1:8" s="202" customFormat="1">
      <c r="A45" s="245">
        <v>48</v>
      </c>
      <c r="B45" s="196" t="s">
        <v>364</v>
      </c>
      <c r="C45" s="198"/>
      <c r="D45" s="199"/>
      <c r="E45" s="200"/>
      <c r="F45" s="201"/>
      <c r="G45" s="197"/>
      <c r="H45" s="195"/>
    </row>
    <row r="46" spans="1:8" s="202" customFormat="1">
      <c r="A46" s="245"/>
      <c r="B46" s="282" t="s">
        <v>584</v>
      </c>
      <c r="C46" s="198"/>
      <c r="D46" s="199"/>
      <c r="E46" s="200"/>
      <c r="F46" s="193">
        <v>750000</v>
      </c>
      <c r="G46" s="197"/>
      <c r="H46" s="195"/>
    </row>
    <row r="47" spans="1:8" s="202" customFormat="1" ht="40.5">
      <c r="A47" s="245"/>
      <c r="B47" s="196"/>
      <c r="C47" s="198" t="s">
        <v>585</v>
      </c>
      <c r="D47" s="199" t="s">
        <v>586</v>
      </c>
      <c r="E47" s="200">
        <v>48101</v>
      </c>
      <c r="F47" s="201">
        <v>750000</v>
      </c>
      <c r="G47" s="197"/>
      <c r="H47" s="195"/>
    </row>
    <row r="48" spans="1:8" s="202" customFormat="1">
      <c r="A48" s="245"/>
      <c r="B48" s="282" t="s">
        <v>252</v>
      </c>
      <c r="C48" s="198"/>
      <c r="D48" s="199"/>
      <c r="E48" s="200"/>
      <c r="F48" s="193">
        <v>1608198</v>
      </c>
      <c r="G48" s="197"/>
      <c r="H48" s="195"/>
    </row>
    <row r="49" spans="1:8" ht="54">
      <c r="A49" s="245"/>
      <c r="B49" s="196"/>
      <c r="C49" s="198" t="s">
        <v>503</v>
      </c>
      <c r="D49" s="199" t="s">
        <v>504</v>
      </c>
      <c r="E49" s="200">
        <v>48101</v>
      </c>
      <c r="F49" s="201">
        <v>1108198</v>
      </c>
      <c r="G49" s="197"/>
      <c r="H49" s="195"/>
    </row>
    <row r="50" spans="1:8" ht="27">
      <c r="A50" s="417"/>
      <c r="B50" s="418"/>
      <c r="C50" s="419" t="s">
        <v>419</v>
      </c>
      <c r="D50" s="420" t="s">
        <v>587</v>
      </c>
      <c r="E50" s="421">
        <v>48201</v>
      </c>
      <c r="F50" s="422">
        <v>500000</v>
      </c>
      <c r="G50" s="197"/>
      <c r="H50" s="195"/>
    </row>
    <row r="51" spans="1:8" ht="16.5" thickBot="1">
      <c r="A51" s="423"/>
      <c r="B51" s="385"/>
      <c r="C51" s="424"/>
      <c r="D51" s="386"/>
      <c r="E51" s="425"/>
      <c r="F51" s="426"/>
      <c r="G51" s="197"/>
      <c r="H51" s="195"/>
    </row>
    <row r="52" spans="1:8" ht="15.75">
      <c r="A52" s="526" t="s">
        <v>358</v>
      </c>
      <c r="B52" s="526"/>
      <c r="C52" s="526"/>
      <c r="D52" s="526"/>
      <c r="E52" s="526"/>
      <c r="F52" s="526"/>
      <c r="G52" s="197"/>
      <c r="H52" s="195"/>
    </row>
    <row r="53" spans="1:8" ht="15.75">
      <c r="A53" s="204"/>
      <c r="B53" s="204"/>
      <c r="C53" s="204"/>
      <c r="D53" s="205"/>
      <c r="E53" s="204"/>
      <c r="F53" s="204"/>
      <c r="G53" s="197"/>
      <c r="H53" s="195"/>
    </row>
    <row r="54" spans="1:8" ht="15.75">
      <c r="A54" s="204"/>
      <c r="B54" s="204"/>
      <c r="C54" s="204"/>
      <c r="D54" s="205"/>
      <c r="E54" s="204"/>
      <c r="F54" s="204"/>
      <c r="G54" s="197"/>
      <c r="H54" s="195"/>
    </row>
    <row r="55" spans="1:8" ht="15.75">
      <c r="A55" s="204"/>
      <c r="B55" s="204"/>
      <c r="C55" s="204"/>
      <c r="D55" s="205"/>
      <c r="E55" s="204"/>
      <c r="F55" s="204"/>
      <c r="G55" s="197"/>
      <c r="H55" s="195"/>
    </row>
    <row r="56" spans="1:8" ht="15.75">
      <c r="A56" s="204"/>
      <c r="B56" s="204"/>
      <c r="C56" s="204"/>
      <c r="D56" s="205"/>
      <c r="E56" s="204"/>
      <c r="F56" s="204"/>
      <c r="G56" s="197"/>
      <c r="H56" s="195"/>
    </row>
    <row r="57" spans="1:8" ht="15.75">
      <c r="A57" s="204"/>
      <c r="B57" s="204"/>
      <c r="C57" s="204"/>
      <c r="D57" s="205"/>
      <c r="E57" s="204"/>
      <c r="F57" s="204"/>
      <c r="G57" s="197"/>
      <c r="H57" s="195"/>
    </row>
    <row r="58" spans="1:8" ht="15.75">
      <c r="A58" s="204"/>
      <c r="B58" s="204"/>
      <c r="C58" s="204"/>
      <c r="D58" s="205"/>
      <c r="E58" s="204"/>
      <c r="F58" s="204"/>
      <c r="G58" s="197"/>
      <c r="H58" s="195"/>
    </row>
    <row r="59" spans="1:8" ht="18">
      <c r="A59" s="204"/>
      <c r="B59" s="204"/>
      <c r="C59" s="204"/>
      <c r="D59" s="205"/>
      <c r="E59" s="204"/>
      <c r="F59" s="204"/>
      <c r="G59" s="197"/>
      <c r="H59" s="206"/>
    </row>
    <row r="60" spans="1:8" ht="18">
      <c r="A60" s="204"/>
      <c r="B60" s="204"/>
      <c r="C60" s="204"/>
      <c r="D60" s="205"/>
      <c r="E60" s="204"/>
      <c r="F60" s="204"/>
      <c r="G60" s="197"/>
      <c r="H60" s="206"/>
    </row>
    <row r="61" spans="1:8" ht="18">
      <c r="A61" s="204"/>
      <c r="B61" s="204"/>
      <c r="C61" s="204"/>
      <c r="D61" s="205"/>
      <c r="E61" s="204"/>
      <c r="F61" s="204"/>
      <c r="G61" s="197"/>
      <c r="H61" s="206"/>
    </row>
    <row r="62" spans="1:8" ht="18">
      <c r="A62" s="197"/>
      <c r="B62" s="197"/>
      <c r="C62" s="197"/>
      <c r="D62" s="267"/>
      <c r="E62" s="197"/>
      <c r="F62" s="197"/>
      <c r="G62" s="197"/>
      <c r="H62" s="206"/>
    </row>
    <row r="63" spans="1:8" ht="18">
      <c r="A63" s="197"/>
      <c r="B63" s="197"/>
      <c r="C63" s="197"/>
      <c r="D63" s="267"/>
      <c r="E63" s="197"/>
      <c r="F63" s="197"/>
      <c r="G63" s="197"/>
      <c r="H63" s="206"/>
    </row>
    <row r="64" spans="1:8" ht="18">
      <c r="A64" s="197"/>
      <c r="B64" s="197"/>
      <c r="C64" s="197"/>
      <c r="D64" s="267"/>
      <c r="E64" s="197"/>
      <c r="F64" s="197"/>
      <c r="G64" s="197"/>
      <c r="H64" s="206"/>
    </row>
    <row r="65" spans="1:8" ht="18">
      <c r="A65" s="197"/>
      <c r="B65" s="197"/>
      <c r="C65" s="197"/>
      <c r="D65" s="267"/>
      <c r="E65" s="197"/>
      <c r="F65" s="197"/>
      <c r="G65" s="197"/>
      <c r="H65" s="206"/>
    </row>
    <row r="66" spans="1:8" ht="18">
      <c r="A66" s="197"/>
      <c r="B66" s="197"/>
      <c r="C66" s="197"/>
      <c r="D66" s="267"/>
      <c r="E66" s="197"/>
      <c r="F66" s="197"/>
      <c r="G66" s="197"/>
      <c r="H66" s="206"/>
    </row>
    <row r="67" spans="1:8" ht="18">
      <c r="A67" s="197"/>
      <c r="B67" s="197"/>
      <c r="C67" s="197"/>
      <c r="D67" s="267"/>
      <c r="E67" s="197"/>
      <c r="F67" s="197"/>
      <c r="G67" s="197"/>
      <c r="H67" s="206"/>
    </row>
    <row r="68" spans="1:8" ht="18">
      <c r="A68" s="197"/>
      <c r="B68" s="197"/>
      <c r="C68" s="197"/>
      <c r="D68" s="267"/>
      <c r="E68" s="197"/>
      <c r="F68" s="197"/>
      <c r="G68" s="197"/>
      <c r="H68" s="206"/>
    </row>
    <row r="69" spans="1:8" ht="18">
      <c r="A69" s="197"/>
      <c r="B69" s="197"/>
      <c r="C69" s="197"/>
      <c r="D69" s="267"/>
      <c r="E69" s="197"/>
      <c r="F69" s="197"/>
      <c r="G69" s="197"/>
      <c r="H69" s="206"/>
    </row>
    <row r="70" spans="1:8" ht="18">
      <c r="A70" s="197"/>
      <c r="B70" s="197"/>
      <c r="C70" s="197"/>
      <c r="D70" s="267"/>
      <c r="E70" s="197"/>
      <c r="F70" s="197"/>
      <c r="G70" s="197"/>
      <c r="H70" s="206"/>
    </row>
    <row r="71" spans="1:8" ht="18">
      <c r="A71" s="197"/>
      <c r="B71" s="197"/>
      <c r="C71" s="197"/>
      <c r="D71" s="267"/>
      <c r="E71" s="197"/>
      <c r="F71" s="197"/>
      <c r="G71" s="197"/>
      <c r="H71" s="206"/>
    </row>
    <row r="72" spans="1:8" ht="18">
      <c r="A72" s="197"/>
      <c r="B72" s="197"/>
      <c r="C72" s="197"/>
      <c r="D72" s="267"/>
      <c r="E72" s="197"/>
      <c r="F72" s="197"/>
      <c r="G72" s="197"/>
      <c r="H72" s="206"/>
    </row>
    <row r="73" spans="1:8" ht="18">
      <c r="A73" s="197"/>
      <c r="B73" s="197"/>
      <c r="C73" s="197"/>
      <c r="D73" s="267"/>
      <c r="E73" s="197"/>
      <c r="F73" s="197"/>
      <c r="G73" s="197"/>
      <c r="H73" s="206"/>
    </row>
    <row r="74" spans="1:8" ht="18">
      <c r="A74" s="197"/>
      <c r="B74" s="197"/>
      <c r="C74" s="197"/>
      <c r="D74" s="267"/>
      <c r="E74" s="197"/>
      <c r="F74" s="197"/>
      <c r="G74" s="197"/>
      <c r="H74" s="206"/>
    </row>
    <row r="75" spans="1:8" ht="18">
      <c r="A75" s="197"/>
      <c r="B75" s="197"/>
      <c r="C75" s="197"/>
      <c r="D75" s="267"/>
      <c r="E75" s="197"/>
      <c r="F75" s="197"/>
      <c r="G75" s="197"/>
      <c r="H75" s="206"/>
    </row>
    <row r="76" spans="1:8" ht="18">
      <c r="A76" s="197"/>
      <c r="B76" s="197"/>
      <c r="C76" s="197"/>
      <c r="D76" s="267"/>
      <c r="E76" s="197"/>
      <c r="F76" s="197"/>
      <c r="G76" s="197"/>
      <c r="H76" s="206"/>
    </row>
    <row r="77" spans="1:8" ht="18">
      <c r="A77" s="197"/>
      <c r="B77" s="197"/>
      <c r="C77" s="197"/>
      <c r="D77" s="267"/>
      <c r="E77" s="197"/>
      <c r="F77" s="197"/>
      <c r="G77" s="197"/>
      <c r="H77" s="206"/>
    </row>
    <row r="78" spans="1:8" ht="18">
      <c r="A78" s="197"/>
      <c r="B78" s="197"/>
      <c r="C78" s="197"/>
      <c r="D78" s="267"/>
      <c r="E78" s="197"/>
      <c r="F78" s="197"/>
      <c r="G78" s="197"/>
      <c r="H78" s="206"/>
    </row>
    <row r="79" spans="1:8" ht="18">
      <c r="A79" s="197"/>
      <c r="B79" s="197"/>
      <c r="C79" s="197"/>
      <c r="D79" s="267"/>
      <c r="E79" s="197"/>
      <c r="F79" s="197"/>
      <c r="G79" s="197"/>
      <c r="H79" s="206"/>
    </row>
    <row r="80" spans="1:8" ht="18">
      <c r="A80" s="197"/>
      <c r="B80" s="197"/>
      <c r="C80" s="197"/>
      <c r="D80" s="267"/>
      <c r="E80" s="197"/>
      <c r="F80" s="197"/>
      <c r="G80" s="197"/>
      <c r="H80" s="206"/>
    </row>
    <row r="81" spans="1:8" ht="18">
      <c r="A81" s="197"/>
      <c r="B81" s="197"/>
      <c r="C81" s="197"/>
      <c r="D81" s="267"/>
      <c r="E81" s="197"/>
      <c r="F81" s="197"/>
      <c r="G81" s="197"/>
      <c r="H81" s="206"/>
    </row>
    <row r="82" spans="1:8" ht="18">
      <c r="A82" s="197"/>
      <c r="B82" s="197"/>
      <c r="C82" s="197"/>
      <c r="D82" s="267"/>
      <c r="E82" s="197"/>
      <c r="F82" s="197"/>
      <c r="G82" s="197"/>
      <c r="H82" s="206"/>
    </row>
    <row r="83" spans="1:8" ht="18">
      <c r="A83" s="197"/>
      <c r="B83" s="197"/>
      <c r="C83" s="197"/>
      <c r="D83" s="267"/>
      <c r="E83" s="197"/>
      <c r="F83" s="197"/>
      <c r="G83" s="197"/>
      <c r="H83" s="206"/>
    </row>
    <row r="84" spans="1:8" ht="18">
      <c r="A84" s="197"/>
      <c r="B84" s="197"/>
      <c r="C84" s="197"/>
      <c r="D84" s="267"/>
      <c r="E84" s="197"/>
      <c r="F84" s="197"/>
      <c r="G84" s="197"/>
      <c r="H84" s="206"/>
    </row>
    <row r="85" spans="1:8" ht="18">
      <c r="A85" s="197"/>
      <c r="B85" s="197"/>
      <c r="C85" s="197"/>
      <c r="D85" s="267"/>
      <c r="E85" s="197"/>
      <c r="F85" s="197"/>
      <c r="G85" s="197"/>
      <c r="H85" s="206"/>
    </row>
    <row r="86" spans="1:8" ht="18">
      <c r="A86" s="197"/>
      <c r="B86" s="197"/>
      <c r="C86" s="197"/>
      <c r="D86" s="267"/>
      <c r="E86" s="197"/>
      <c r="F86" s="197"/>
      <c r="G86" s="197"/>
      <c r="H86" s="206"/>
    </row>
    <row r="87" spans="1:8" ht="18">
      <c r="A87" s="197"/>
      <c r="B87" s="197"/>
      <c r="C87" s="197"/>
      <c r="D87" s="267"/>
      <c r="E87" s="197"/>
      <c r="F87" s="197"/>
      <c r="G87" s="197"/>
      <c r="H87" s="206"/>
    </row>
    <row r="88" spans="1:8" ht="18">
      <c r="A88" s="197"/>
      <c r="B88" s="197"/>
      <c r="C88" s="197"/>
      <c r="D88" s="267"/>
      <c r="E88" s="197"/>
      <c r="F88" s="197"/>
      <c r="G88" s="197"/>
      <c r="H88" s="206"/>
    </row>
    <row r="89" spans="1:8" ht="18">
      <c r="A89" s="197"/>
      <c r="B89" s="197"/>
      <c r="C89" s="197"/>
      <c r="D89" s="267"/>
      <c r="E89" s="197"/>
      <c r="F89" s="197"/>
      <c r="G89" s="197"/>
      <c r="H89" s="206"/>
    </row>
    <row r="90" spans="1:8" ht="18">
      <c r="A90" s="197"/>
      <c r="B90" s="197"/>
      <c r="C90" s="197"/>
      <c r="D90" s="267"/>
      <c r="E90" s="197"/>
      <c r="F90" s="197"/>
      <c r="G90" s="197"/>
      <c r="H90" s="206"/>
    </row>
    <row r="91" spans="1:8" ht="18">
      <c r="A91" s="197"/>
      <c r="B91" s="197"/>
      <c r="C91" s="197"/>
      <c r="D91" s="267"/>
      <c r="E91" s="197"/>
      <c r="F91" s="197"/>
      <c r="G91" s="197"/>
      <c r="H91" s="206"/>
    </row>
    <row r="92" spans="1:8" ht="18">
      <c r="A92" s="197"/>
      <c r="B92" s="197"/>
      <c r="C92" s="197"/>
      <c r="D92" s="267"/>
      <c r="E92" s="197"/>
      <c r="F92" s="197"/>
      <c r="G92" s="197"/>
      <c r="H92" s="206"/>
    </row>
    <row r="93" spans="1:8" ht="18">
      <c r="A93" s="197"/>
      <c r="B93" s="197"/>
      <c r="C93" s="197"/>
      <c r="D93" s="267"/>
      <c r="E93" s="197"/>
      <c r="F93" s="197"/>
      <c r="G93" s="197"/>
      <c r="H93" s="206"/>
    </row>
    <row r="94" spans="1:8" ht="18">
      <c r="A94" s="197"/>
      <c r="B94" s="197"/>
      <c r="C94" s="197"/>
      <c r="D94" s="267"/>
      <c r="E94" s="197"/>
      <c r="F94" s="197"/>
      <c r="G94" s="197"/>
      <c r="H94" s="206"/>
    </row>
    <row r="95" spans="1:8" ht="18">
      <c r="A95" s="197"/>
      <c r="B95" s="197"/>
      <c r="C95" s="197"/>
      <c r="D95" s="267"/>
      <c r="E95" s="197"/>
      <c r="F95" s="197"/>
      <c r="G95" s="197"/>
      <c r="H95" s="206"/>
    </row>
    <row r="96" spans="1:8" ht="18">
      <c r="A96" s="197"/>
      <c r="B96" s="197"/>
      <c r="C96" s="197"/>
      <c r="D96" s="267"/>
      <c r="E96" s="197"/>
      <c r="F96" s="197"/>
      <c r="G96" s="197"/>
      <c r="H96" s="206"/>
    </row>
    <row r="97" spans="1:8" ht="18">
      <c r="A97" s="197"/>
      <c r="B97" s="197"/>
      <c r="C97" s="197"/>
      <c r="D97" s="267"/>
      <c r="E97" s="197"/>
      <c r="F97" s="197"/>
      <c r="G97" s="197"/>
      <c r="H97" s="206"/>
    </row>
    <row r="98" spans="1:8" ht="18">
      <c r="A98" s="197"/>
      <c r="B98" s="197"/>
      <c r="C98" s="197"/>
      <c r="D98" s="267"/>
      <c r="E98" s="197"/>
      <c r="F98" s="197"/>
      <c r="G98" s="197"/>
      <c r="H98" s="206"/>
    </row>
    <row r="99" spans="1:8" ht="18">
      <c r="A99" s="197"/>
      <c r="B99" s="197"/>
      <c r="C99" s="197"/>
      <c r="D99" s="267"/>
      <c r="E99" s="197"/>
      <c r="F99" s="197"/>
      <c r="G99" s="197"/>
      <c r="H99" s="206"/>
    </row>
    <row r="100" spans="1:8" ht="18">
      <c r="A100" s="197"/>
      <c r="B100" s="197"/>
      <c r="C100" s="197"/>
      <c r="D100" s="267"/>
      <c r="E100" s="197"/>
      <c r="F100" s="197"/>
      <c r="G100" s="197"/>
      <c r="H100" s="206"/>
    </row>
    <row r="101" spans="1:8" ht="18">
      <c r="A101" s="197"/>
      <c r="B101" s="197"/>
      <c r="C101" s="197"/>
      <c r="D101" s="267"/>
      <c r="E101" s="197"/>
      <c r="F101" s="197"/>
      <c r="G101" s="197"/>
      <c r="H101" s="206"/>
    </row>
    <row r="102" spans="1:8" ht="18">
      <c r="A102" s="197"/>
      <c r="B102" s="197"/>
      <c r="C102" s="197"/>
      <c r="D102" s="267"/>
      <c r="E102" s="197"/>
      <c r="F102" s="197"/>
      <c r="G102" s="197"/>
      <c r="H102" s="206"/>
    </row>
    <row r="103" spans="1:8" ht="18">
      <c r="A103" s="197"/>
      <c r="B103" s="197"/>
      <c r="C103" s="197"/>
      <c r="D103" s="267"/>
      <c r="E103" s="197"/>
      <c r="F103" s="197"/>
      <c r="G103" s="197"/>
      <c r="H103" s="206"/>
    </row>
    <row r="104" spans="1:8" ht="18">
      <c r="A104" s="197"/>
      <c r="B104" s="197"/>
      <c r="C104" s="197"/>
      <c r="D104" s="267"/>
      <c r="E104" s="197"/>
      <c r="F104" s="197"/>
      <c r="G104" s="197"/>
      <c r="H104" s="206"/>
    </row>
    <row r="105" spans="1:8" ht="18">
      <c r="A105" s="197"/>
      <c r="B105" s="197"/>
      <c r="C105" s="197"/>
      <c r="D105" s="267"/>
      <c r="E105" s="197"/>
      <c r="F105" s="197"/>
      <c r="G105" s="197"/>
      <c r="H105" s="206"/>
    </row>
    <row r="106" spans="1:8" ht="18">
      <c r="A106" s="197"/>
      <c r="B106" s="197"/>
      <c r="C106" s="197"/>
      <c r="D106" s="267"/>
      <c r="E106" s="197"/>
      <c r="F106" s="197"/>
      <c r="G106" s="197"/>
      <c r="H106" s="206"/>
    </row>
    <row r="107" spans="1:8" ht="18">
      <c r="A107" s="197"/>
      <c r="B107" s="197"/>
      <c r="C107" s="197"/>
      <c r="D107" s="267"/>
      <c r="E107" s="197"/>
      <c r="F107" s="197"/>
      <c r="G107" s="197"/>
      <c r="H107" s="206"/>
    </row>
    <row r="108" spans="1:8" ht="18">
      <c r="A108" s="197"/>
      <c r="B108" s="197"/>
      <c r="C108" s="197"/>
      <c r="D108" s="267"/>
      <c r="E108" s="197"/>
      <c r="F108" s="197"/>
      <c r="G108" s="197"/>
      <c r="H108" s="206"/>
    </row>
    <row r="109" spans="1:8" ht="18">
      <c r="A109" s="197"/>
      <c r="B109" s="197"/>
      <c r="C109" s="197"/>
      <c r="D109" s="267"/>
      <c r="E109" s="197"/>
      <c r="F109" s="197"/>
      <c r="G109" s="197"/>
      <c r="H109" s="206"/>
    </row>
    <row r="110" spans="1:8" ht="18">
      <c r="A110" s="197"/>
      <c r="B110" s="197"/>
      <c r="C110" s="197"/>
      <c r="D110" s="267"/>
      <c r="E110" s="197"/>
      <c r="F110" s="197"/>
      <c r="G110" s="197"/>
      <c r="H110" s="206"/>
    </row>
    <row r="111" spans="1:8" ht="18">
      <c r="A111" s="197"/>
      <c r="B111" s="197"/>
      <c r="C111" s="197"/>
      <c r="D111" s="267"/>
      <c r="E111" s="197"/>
      <c r="F111" s="197"/>
      <c r="G111" s="197"/>
      <c r="H111" s="206"/>
    </row>
    <row r="112" spans="1:8" ht="18">
      <c r="A112" s="197"/>
      <c r="B112" s="197"/>
      <c r="C112" s="197"/>
      <c r="D112" s="267"/>
      <c r="E112" s="197"/>
      <c r="F112" s="197"/>
      <c r="G112" s="197"/>
      <c r="H112" s="206"/>
    </row>
    <row r="113" spans="1:8" ht="18">
      <c r="A113" s="197"/>
      <c r="B113" s="197"/>
      <c r="C113" s="197"/>
      <c r="D113" s="267"/>
      <c r="E113" s="197"/>
      <c r="F113" s="197"/>
      <c r="G113" s="197"/>
      <c r="H113" s="206"/>
    </row>
    <row r="114" spans="1:8" ht="18">
      <c r="A114" s="197"/>
      <c r="B114" s="197"/>
      <c r="C114" s="197"/>
      <c r="D114" s="267"/>
      <c r="E114" s="197"/>
      <c r="F114" s="197"/>
      <c r="G114" s="197"/>
      <c r="H114" s="206"/>
    </row>
    <row r="115" spans="1:8" ht="18">
      <c r="A115" s="197"/>
      <c r="B115" s="197"/>
      <c r="C115" s="197"/>
      <c r="D115" s="267"/>
      <c r="E115" s="197"/>
      <c r="F115" s="197"/>
      <c r="G115" s="197"/>
      <c r="H115" s="206"/>
    </row>
    <row r="116" spans="1:8" ht="18">
      <c r="A116" s="197"/>
      <c r="B116" s="197"/>
      <c r="C116" s="197"/>
      <c r="D116" s="267"/>
      <c r="E116" s="197"/>
      <c r="F116" s="197"/>
      <c r="G116" s="197"/>
      <c r="H116" s="206"/>
    </row>
    <row r="117" spans="1:8" ht="18">
      <c r="A117" s="197"/>
      <c r="B117" s="197"/>
      <c r="C117" s="197"/>
      <c r="D117" s="267"/>
      <c r="E117" s="197"/>
      <c r="F117" s="197"/>
      <c r="G117" s="197"/>
      <c r="H117" s="206"/>
    </row>
    <row r="118" spans="1:8" ht="18">
      <c r="A118" s="197"/>
      <c r="B118" s="197"/>
      <c r="C118" s="197"/>
      <c r="D118" s="267"/>
      <c r="E118" s="197"/>
      <c r="F118" s="197"/>
      <c r="G118" s="197"/>
      <c r="H118" s="206"/>
    </row>
    <row r="119" spans="1:8" ht="18">
      <c r="A119" s="197"/>
      <c r="B119" s="197"/>
      <c r="C119" s="197"/>
      <c r="D119" s="267"/>
      <c r="E119" s="197"/>
      <c r="F119" s="197"/>
      <c r="G119" s="197"/>
      <c r="H119" s="206"/>
    </row>
    <row r="120" spans="1:8" ht="18">
      <c r="A120" s="197"/>
      <c r="B120" s="197"/>
      <c r="C120" s="197"/>
      <c r="D120" s="267"/>
      <c r="E120" s="197"/>
      <c r="F120" s="197"/>
      <c r="G120" s="197"/>
      <c r="H120" s="206"/>
    </row>
    <row r="121" spans="1:8" ht="18">
      <c r="A121" s="197"/>
      <c r="B121" s="197"/>
      <c r="C121" s="197"/>
      <c r="D121" s="267"/>
      <c r="E121" s="197"/>
      <c r="F121" s="197"/>
      <c r="G121" s="197"/>
      <c r="H121" s="206"/>
    </row>
    <row r="122" spans="1:8" ht="18">
      <c r="A122" s="197"/>
      <c r="B122" s="197"/>
      <c r="C122" s="197"/>
      <c r="D122" s="267"/>
      <c r="E122" s="197"/>
      <c r="F122" s="197"/>
      <c r="G122" s="197"/>
      <c r="H122" s="206"/>
    </row>
    <row r="123" spans="1:8" ht="18">
      <c r="A123" s="197"/>
      <c r="B123" s="197"/>
      <c r="C123" s="197"/>
      <c r="D123" s="267"/>
      <c r="E123" s="197"/>
      <c r="F123" s="197"/>
      <c r="G123" s="197"/>
      <c r="H123" s="206"/>
    </row>
    <row r="124" spans="1:8" ht="18">
      <c r="A124" s="197"/>
      <c r="B124" s="197"/>
      <c r="C124" s="197"/>
      <c r="D124" s="267"/>
      <c r="E124" s="197"/>
      <c r="F124" s="197"/>
      <c r="G124" s="197"/>
      <c r="H124" s="206"/>
    </row>
    <row r="125" spans="1:8" ht="18">
      <c r="A125" s="197"/>
      <c r="B125" s="197"/>
      <c r="C125" s="197"/>
      <c r="D125" s="267"/>
      <c r="E125" s="197"/>
      <c r="F125" s="197"/>
      <c r="G125" s="197"/>
      <c r="H125" s="206"/>
    </row>
    <row r="126" spans="1:8" ht="18">
      <c r="A126" s="197"/>
      <c r="B126" s="197"/>
      <c r="C126" s="197"/>
      <c r="D126" s="267"/>
      <c r="E126" s="197"/>
      <c r="F126" s="197"/>
      <c r="G126" s="197"/>
      <c r="H126" s="206"/>
    </row>
    <row r="127" spans="1:8" ht="18">
      <c r="A127" s="197"/>
      <c r="B127" s="197"/>
      <c r="C127" s="197"/>
      <c r="D127" s="267"/>
      <c r="E127" s="197"/>
      <c r="F127" s="197"/>
      <c r="G127" s="197"/>
      <c r="H127" s="206"/>
    </row>
    <row r="128" spans="1:8" ht="18">
      <c r="A128" s="197"/>
      <c r="B128" s="197"/>
      <c r="C128" s="197"/>
      <c r="D128" s="267"/>
      <c r="E128" s="197"/>
      <c r="F128" s="197"/>
      <c r="G128" s="197"/>
      <c r="H128" s="206"/>
    </row>
    <row r="129" spans="1:8" ht="18">
      <c r="A129" s="197"/>
      <c r="B129" s="197"/>
      <c r="C129" s="197"/>
      <c r="D129" s="267"/>
      <c r="E129" s="197"/>
      <c r="F129" s="197"/>
      <c r="G129" s="197"/>
      <c r="H129" s="206"/>
    </row>
    <row r="130" spans="1:8" ht="18">
      <c r="A130" s="197"/>
      <c r="B130" s="197"/>
      <c r="C130" s="197"/>
      <c r="D130" s="267"/>
      <c r="E130" s="197"/>
      <c r="F130" s="197"/>
      <c r="G130" s="197"/>
      <c r="H130" s="206"/>
    </row>
    <row r="131" spans="1:8" ht="18">
      <c r="A131" s="197"/>
      <c r="B131" s="197"/>
      <c r="C131" s="197"/>
      <c r="D131" s="267"/>
      <c r="E131" s="197"/>
      <c r="F131" s="197"/>
      <c r="G131" s="197"/>
      <c r="H131" s="206"/>
    </row>
    <row r="132" spans="1:8" ht="18">
      <c r="A132" s="197"/>
      <c r="B132" s="197"/>
      <c r="C132" s="197"/>
      <c r="D132" s="267"/>
      <c r="E132" s="197"/>
      <c r="F132" s="197"/>
      <c r="G132" s="197"/>
      <c r="H132" s="206"/>
    </row>
    <row r="133" spans="1:8" ht="18">
      <c r="A133" s="197"/>
      <c r="B133" s="197"/>
      <c r="C133" s="197"/>
      <c r="D133" s="267"/>
      <c r="E133" s="197"/>
      <c r="F133" s="197"/>
      <c r="G133" s="197"/>
      <c r="H133" s="206"/>
    </row>
    <row r="134" spans="1:8" ht="18">
      <c r="A134" s="197"/>
      <c r="B134" s="197"/>
      <c r="C134" s="197"/>
      <c r="D134" s="267"/>
      <c r="E134" s="197"/>
      <c r="F134" s="197"/>
      <c r="G134" s="197"/>
      <c r="H134" s="206"/>
    </row>
    <row r="135" spans="1:8" ht="18">
      <c r="A135" s="197"/>
      <c r="B135" s="197"/>
      <c r="C135" s="197"/>
      <c r="D135" s="267"/>
      <c r="E135" s="197"/>
      <c r="F135" s="197"/>
      <c r="G135" s="197"/>
      <c r="H135" s="206"/>
    </row>
    <row r="136" spans="1:8" ht="18">
      <c r="A136" s="197"/>
      <c r="B136" s="197"/>
      <c r="C136" s="197"/>
      <c r="D136" s="267"/>
      <c r="E136" s="197"/>
      <c r="F136" s="197"/>
      <c r="G136" s="197"/>
      <c r="H136" s="206"/>
    </row>
    <row r="137" spans="1:8" ht="18">
      <c r="A137" s="197"/>
      <c r="B137" s="197"/>
      <c r="C137" s="197"/>
      <c r="D137" s="267"/>
      <c r="E137" s="197"/>
      <c r="F137" s="197"/>
      <c r="G137" s="197"/>
      <c r="H137" s="206"/>
    </row>
    <row r="138" spans="1:8" ht="18">
      <c r="A138" s="197"/>
      <c r="B138" s="197"/>
      <c r="C138" s="197"/>
      <c r="D138" s="267"/>
      <c r="E138" s="197"/>
      <c r="F138" s="197"/>
      <c r="G138" s="197"/>
      <c r="H138" s="206"/>
    </row>
    <row r="139" spans="1:8" ht="18">
      <c r="A139" s="197"/>
      <c r="B139" s="197"/>
      <c r="C139" s="197"/>
      <c r="D139" s="267"/>
      <c r="E139" s="197"/>
      <c r="F139" s="197"/>
      <c r="G139" s="197"/>
      <c r="H139" s="206"/>
    </row>
    <row r="140" spans="1:8" ht="18">
      <c r="A140" s="197"/>
      <c r="B140" s="197"/>
      <c r="C140" s="197"/>
      <c r="D140" s="267"/>
      <c r="E140" s="197"/>
      <c r="F140" s="197"/>
      <c r="G140" s="197"/>
      <c r="H140" s="206"/>
    </row>
    <row r="141" spans="1:8" ht="18">
      <c r="A141" s="197"/>
      <c r="B141" s="197"/>
      <c r="C141" s="197"/>
      <c r="D141" s="267"/>
      <c r="E141" s="197"/>
      <c r="F141" s="197"/>
      <c r="G141" s="197"/>
      <c r="H141" s="206"/>
    </row>
    <row r="142" spans="1:8" ht="18">
      <c r="A142" s="197"/>
      <c r="B142" s="197"/>
      <c r="C142" s="197"/>
      <c r="D142" s="267"/>
      <c r="E142" s="197"/>
      <c r="F142" s="197"/>
      <c r="G142" s="197"/>
      <c r="H142" s="206"/>
    </row>
    <row r="143" spans="1:8" ht="18">
      <c r="A143" s="197"/>
      <c r="B143" s="197"/>
      <c r="C143" s="197"/>
      <c r="D143" s="267"/>
      <c r="E143" s="197"/>
      <c r="F143" s="197"/>
      <c r="G143" s="197"/>
      <c r="H143" s="206"/>
    </row>
    <row r="144" spans="1:8" ht="18">
      <c r="A144" s="197"/>
      <c r="B144" s="197"/>
      <c r="C144" s="197"/>
      <c r="D144" s="267"/>
      <c r="E144" s="197"/>
      <c r="F144" s="197"/>
      <c r="G144" s="197"/>
      <c r="H144" s="206"/>
    </row>
    <row r="145" spans="1:8" ht="18">
      <c r="A145" s="197"/>
      <c r="B145" s="197"/>
      <c r="C145" s="197"/>
      <c r="D145" s="267"/>
      <c r="E145" s="197"/>
      <c r="F145" s="197"/>
      <c r="G145" s="197"/>
      <c r="H145" s="206"/>
    </row>
    <row r="146" spans="1:8" ht="18">
      <c r="A146" s="197"/>
      <c r="B146" s="197"/>
      <c r="C146" s="197"/>
      <c r="D146" s="267"/>
      <c r="E146" s="197"/>
      <c r="F146" s="197"/>
      <c r="G146" s="197"/>
      <c r="H146" s="206"/>
    </row>
    <row r="147" spans="1:8" ht="18">
      <c r="A147" s="197"/>
      <c r="B147" s="197"/>
      <c r="C147" s="197"/>
      <c r="D147" s="267"/>
      <c r="E147" s="197"/>
      <c r="F147" s="197"/>
      <c r="G147" s="197"/>
      <c r="H147" s="206"/>
    </row>
    <row r="148" spans="1:8" ht="18">
      <c r="A148" s="197"/>
      <c r="B148" s="197"/>
      <c r="C148" s="197"/>
      <c r="D148" s="267"/>
      <c r="E148" s="197"/>
      <c r="F148" s="197"/>
      <c r="G148" s="197"/>
      <c r="H148" s="206"/>
    </row>
    <row r="149" spans="1:8" ht="18">
      <c r="A149" s="197"/>
      <c r="B149" s="197"/>
      <c r="C149" s="197"/>
      <c r="D149" s="267"/>
      <c r="E149" s="197"/>
      <c r="F149" s="197"/>
      <c r="G149" s="197"/>
      <c r="H149" s="206"/>
    </row>
    <row r="150" spans="1:8" ht="18">
      <c r="A150" s="197"/>
      <c r="B150" s="197"/>
      <c r="C150" s="197"/>
      <c r="D150" s="267"/>
      <c r="E150" s="197"/>
      <c r="F150" s="197"/>
      <c r="G150" s="197"/>
      <c r="H150" s="206"/>
    </row>
    <row r="151" spans="1:8" ht="18">
      <c r="A151" s="197"/>
      <c r="B151" s="197"/>
      <c r="C151" s="197"/>
      <c r="D151" s="267"/>
      <c r="E151" s="197"/>
      <c r="F151" s="197"/>
      <c r="G151" s="197"/>
      <c r="H151" s="206"/>
    </row>
    <row r="152" spans="1:8" ht="18">
      <c r="A152" s="197"/>
      <c r="B152" s="197"/>
      <c r="C152" s="197"/>
      <c r="D152" s="267"/>
      <c r="E152" s="197"/>
      <c r="F152" s="197"/>
      <c r="G152" s="197"/>
      <c r="H152" s="206"/>
    </row>
    <row r="153" spans="1:8" ht="18">
      <c r="A153" s="197"/>
      <c r="B153" s="197"/>
      <c r="C153" s="197"/>
      <c r="D153" s="267"/>
      <c r="E153" s="197"/>
      <c r="F153" s="197"/>
      <c r="G153" s="197"/>
      <c r="H153" s="206"/>
    </row>
    <row r="154" spans="1:8" ht="18">
      <c r="A154" s="197"/>
      <c r="B154" s="197"/>
      <c r="C154" s="197"/>
      <c r="D154" s="267"/>
      <c r="E154" s="197"/>
      <c r="F154" s="197"/>
      <c r="G154" s="197"/>
      <c r="H154" s="206"/>
    </row>
    <row r="155" spans="1:8" ht="18">
      <c r="A155" s="197"/>
      <c r="B155" s="197"/>
      <c r="C155" s="197"/>
      <c r="D155" s="267"/>
      <c r="E155" s="197"/>
      <c r="F155" s="197"/>
      <c r="G155" s="197"/>
      <c r="H155" s="206"/>
    </row>
    <row r="156" spans="1:8" ht="18">
      <c r="A156" s="197"/>
      <c r="B156" s="197"/>
      <c r="C156" s="197"/>
      <c r="D156" s="267"/>
      <c r="E156" s="197"/>
      <c r="F156" s="197"/>
      <c r="G156" s="197"/>
      <c r="H156" s="206"/>
    </row>
    <row r="157" spans="1:8" ht="18">
      <c r="A157" s="197"/>
      <c r="B157" s="197"/>
      <c r="C157" s="197"/>
      <c r="D157" s="267"/>
      <c r="E157" s="197"/>
      <c r="F157" s="197"/>
      <c r="G157" s="197"/>
      <c r="H157" s="206"/>
    </row>
    <row r="158" spans="1:8" ht="18">
      <c r="A158" s="197"/>
      <c r="B158" s="197"/>
      <c r="C158" s="197"/>
      <c r="D158" s="267"/>
      <c r="E158" s="197"/>
      <c r="F158" s="197"/>
      <c r="G158" s="197"/>
      <c r="H158" s="206"/>
    </row>
    <row r="159" spans="1:8" ht="18">
      <c r="A159" s="197"/>
      <c r="B159" s="197"/>
      <c r="C159" s="197"/>
      <c r="D159" s="267"/>
      <c r="E159" s="197"/>
      <c r="F159" s="197"/>
      <c r="G159" s="197"/>
      <c r="H159" s="206"/>
    </row>
    <row r="160" spans="1:8" ht="18">
      <c r="A160" s="197"/>
      <c r="B160" s="197"/>
      <c r="C160" s="197"/>
      <c r="D160" s="267"/>
      <c r="E160" s="197"/>
      <c r="F160" s="197"/>
      <c r="G160" s="197"/>
      <c r="H160" s="206"/>
    </row>
    <row r="161" spans="1:8" ht="18">
      <c r="A161" s="197"/>
      <c r="B161" s="197"/>
      <c r="C161" s="197"/>
      <c r="D161" s="267"/>
      <c r="E161" s="197"/>
      <c r="F161" s="197"/>
      <c r="G161" s="197"/>
      <c r="H161" s="206"/>
    </row>
    <row r="162" spans="1:8" ht="18">
      <c r="A162" s="197"/>
      <c r="B162" s="197"/>
      <c r="C162" s="197"/>
      <c r="D162" s="267"/>
      <c r="E162" s="197"/>
      <c r="F162" s="197"/>
      <c r="G162" s="197"/>
      <c r="H162" s="206"/>
    </row>
    <row r="163" spans="1:8" ht="18">
      <c r="A163" s="197"/>
      <c r="B163" s="197"/>
      <c r="C163" s="197"/>
      <c r="D163" s="267"/>
      <c r="E163" s="197"/>
      <c r="F163" s="197"/>
      <c r="G163" s="197"/>
      <c r="H163" s="206"/>
    </row>
    <row r="164" spans="1:8" ht="18">
      <c r="A164" s="197"/>
      <c r="B164" s="197"/>
      <c r="C164" s="197"/>
      <c r="D164" s="267"/>
      <c r="E164" s="197"/>
      <c r="F164" s="197"/>
      <c r="G164" s="197"/>
      <c r="H164" s="206"/>
    </row>
    <row r="165" spans="1:8" ht="18">
      <c r="A165" s="197"/>
      <c r="B165" s="197"/>
      <c r="C165" s="197"/>
      <c r="D165" s="267"/>
      <c r="E165" s="197"/>
      <c r="F165" s="197"/>
      <c r="G165" s="197"/>
      <c r="H165" s="206"/>
    </row>
    <row r="166" spans="1:8" ht="18">
      <c r="A166" s="197"/>
      <c r="B166" s="197"/>
      <c r="C166" s="197"/>
      <c r="D166" s="267"/>
      <c r="E166" s="197"/>
      <c r="F166" s="197"/>
      <c r="G166" s="197"/>
      <c r="H166" s="206"/>
    </row>
    <row r="167" spans="1:8" ht="18">
      <c r="A167" s="197"/>
      <c r="B167" s="197"/>
      <c r="C167" s="197"/>
      <c r="D167" s="267"/>
      <c r="E167" s="197"/>
      <c r="F167" s="197"/>
      <c r="G167" s="197"/>
      <c r="H167" s="206"/>
    </row>
    <row r="168" spans="1:8" ht="18">
      <c r="A168" s="197"/>
      <c r="B168" s="197"/>
      <c r="C168" s="197"/>
      <c r="D168" s="267"/>
      <c r="E168" s="197"/>
      <c r="F168" s="197"/>
      <c r="G168" s="197"/>
      <c r="H168" s="206"/>
    </row>
    <row r="169" spans="1:8" ht="18">
      <c r="A169" s="197"/>
      <c r="B169" s="197"/>
      <c r="C169" s="197"/>
      <c r="D169" s="267"/>
      <c r="E169" s="197"/>
      <c r="F169" s="197"/>
      <c r="G169" s="197"/>
      <c r="H169" s="206"/>
    </row>
    <row r="170" spans="1:8" ht="18">
      <c r="A170" s="197"/>
      <c r="B170" s="197"/>
      <c r="C170" s="197"/>
      <c r="D170" s="267"/>
      <c r="E170" s="197"/>
      <c r="F170" s="197"/>
      <c r="G170" s="197"/>
      <c r="H170" s="206"/>
    </row>
    <row r="171" spans="1:8" ht="18">
      <c r="A171" s="197"/>
      <c r="B171" s="197"/>
      <c r="C171" s="197"/>
      <c r="D171" s="267"/>
      <c r="E171" s="197"/>
      <c r="F171" s="197"/>
      <c r="G171" s="197"/>
      <c r="H171" s="206"/>
    </row>
    <row r="172" spans="1:8" ht="18">
      <c r="A172" s="197"/>
      <c r="B172" s="197"/>
      <c r="C172" s="197"/>
      <c r="D172" s="267"/>
      <c r="E172" s="197"/>
      <c r="F172" s="197"/>
      <c r="G172" s="197"/>
      <c r="H172" s="206"/>
    </row>
    <row r="173" spans="1:8" ht="18">
      <c r="A173" s="197"/>
      <c r="B173" s="197"/>
      <c r="C173" s="197"/>
      <c r="D173" s="267"/>
      <c r="E173" s="197"/>
      <c r="F173" s="197"/>
      <c r="G173" s="197"/>
      <c r="H173" s="206"/>
    </row>
    <row r="174" spans="1:8" ht="18">
      <c r="A174" s="197"/>
      <c r="B174" s="197"/>
      <c r="C174" s="197"/>
      <c r="D174" s="267"/>
      <c r="E174" s="197"/>
      <c r="F174" s="197"/>
      <c r="G174" s="197"/>
      <c r="H174" s="206"/>
    </row>
    <row r="175" spans="1:8" ht="18">
      <c r="A175" s="197"/>
      <c r="B175" s="197"/>
      <c r="C175" s="197"/>
      <c r="D175" s="267"/>
      <c r="E175" s="197"/>
      <c r="F175" s="197"/>
      <c r="G175" s="197"/>
      <c r="H175" s="206"/>
    </row>
    <row r="176" spans="1:8" ht="18">
      <c r="A176" s="197"/>
      <c r="B176" s="197"/>
      <c r="C176" s="197"/>
      <c r="D176" s="267"/>
      <c r="E176" s="197"/>
      <c r="F176" s="197"/>
      <c r="G176" s="197"/>
      <c r="H176" s="206"/>
    </row>
    <row r="177" spans="1:8" ht="18">
      <c r="A177" s="197"/>
      <c r="B177" s="197"/>
      <c r="C177" s="197"/>
      <c r="D177" s="267"/>
      <c r="E177" s="197"/>
      <c r="F177" s="197"/>
      <c r="G177" s="197"/>
      <c r="H177" s="206"/>
    </row>
    <row r="178" spans="1:8" ht="18">
      <c r="A178" s="197"/>
      <c r="B178" s="197"/>
      <c r="C178" s="197"/>
      <c r="D178" s="267"/>
      <c r="E178" s="197"/>
      <c r="F178" s="197"/>
      <c r="G178" s="197"/>
      <c r="H178" s="206"/>
    </row>
    <row r="179" spans="1:8" ht="18">
      <c r="A179" s="197"/>
      <c r="B179" s="197"/>
      <c r="C179" s="197"/>
      <c r="D179" s="267"/>
      <c r="E179" s="197"/>
      <c r="F179" s="197"/>
      <c r="G179" s="197"/>
      <c r="H179" s="206"/>
    </row>
    <row r="180" spans="1:8" ht="18">
      <c r="A180" s="197"/>
      <c r="B180" s="197"/>
      <c r="C180" s="197"/>
      <c r="D180" s="267"/>
      <c r="E180" s="197"/>
      <c r="F180" s="197"/>
      <c r="G180" s="197"/>
      <c r="H180" s="206"/>
    </row>
    <row r="181" spans="1:8" ht="18">
      <c r="A181" s="197"/>
      <c r="B181" s="197"/>
      <c r="C181" s="197"/>
      <c r="D181" s="267"/>
      <c r="E181" s="197"/>
      <c r="F181" s="197"/>
      <c r="G181" s="197"/>
      <c r="H181" s="206"/>
    </row>
    <row r="182" spans="1:8" ht="18">
      <c r="A182" s="197"/>
      <c r="B182" s="197"/>
      <c r="C182" s="197"/>
      <c r="D182" s="267"/>
      <c r="E182" s="197"/>
      <c r="F182" s="197"/>
      <c r="G182" s="197"/>
      <c r="H182" s="206"/>
    </row>
    <row r="183" spans="1:8" ht="18">
      <c r="A183" s="197"/>
      <c r="B183" s="197"/>
      <c r="C183" s="197"/>
      <c r="D183" s="267"/>
      <c r="E183" s="197"/>
      <c r="F183" s="197"/>
      <c r="G183" s="197"/>
      <c r="H183" s="206"/>
    </row>
    <row r="184" spans="1:8" ht="18">
      <c r="A184" s="197"/>
      <c r="B184" s="197"/>
      <c r="C184" s="197"/>
      <c r="D184" s="267"/>
      <c r="E184" s="197"/>
      <c r="F184" s="197"/>
      <c r="G184" s="197"/>
      <c r="H184" s="206"/>
    </row>
    <row r="185" spans="1:8" ht="18">
      <c r="A185" s="197"/>
      <c r="B185" s="197"/>
      <c r="C185" s="197"/>
      <c r="D185" s="267"/>
      <c r="E185" s="197"/>
      <c r="F185" s="197"/>
      <c r="G185" s="197"/>
      <c r="H185" s="206"/>
    </row>
    <row r="186" spans="1:8" ht="18">
      <c r="A186" s="197"/>
      <c r="B186" s="197"/>
      <c r="C186" s="197"/>
      <c r="D186" s="267"/>
      <c r="E186" s="197"/>
      <c r="F186" s="197"/>
      <c r="G186" s="197"/>
      <c r="H186" s="206"/>
    </row>
    <row r="187" spans="1:8" ht="18">
      <c r="A187" s="197"/>
      <c r="B187" s="197"/>
      <c r="C187" s="197"/>
      <c r="D187" s="267"/>
      <c r="E187" s="197"/>
      <c r="F187" s="197"/>
      <c r="G187" s="197"/>
      <c r="H187" s="206"/>
    </row>
    <row r="188" spans="1:8" ht="18">
      <c r="A188" s="197"/>
      <c r="B188" s="197"/>
      <c r="C188" s="197"/>
      <c r="D188" s="267"/>
      <c r="E188" s="197"/>
      <c r="F188" s="197"/>
      <c r="G188" s="197"/>
      <c r="H188" s="206"/>
    </row>
    <row r="189" spans="1:8" ht="18">
      <c r="A189" s="197"/>
      <c r="B189" s="197"/>
      <c r="C189" s="197"/>
      <c r="D189" s="267"/>
      <c r="E189" s="197"/>
      <c r="F189" s="197"/>
      <c r="G189" s="197"/>
      <c r="H189" s="206"/>
    </row>
    <row r="190" spans="1:8" ht="18">
      <c r="A190" s="197"/>
      <c r="B190" s="197"/>
      <c r="C190" s="197"/>
      <c r="D190" s="267"/>
      <c r="E190" s="197"/>
      <c r="F190" s="197"/>
      <c r="G190" s="197"/>
      <c r="H190" s="206"/>
    </row>
    <row r="191" spans="1:8" ht="18">
      <c r="A191" s="197"/>
      <c r="B191" s="197"/>
      <c r="C191" s="197"/>
      <c r="D191" s="267"/>
      <c r="E191" s="197"/>
      <c r="F191" s="197"/>
      <c r="G191" s="197"/>
      <c r="H191" s="206"/>
    </row>
    <row r="192" spans="1:8" ht="18">
      <c r="A192" s="197"/>
      <c r="B192" s="197"/>
      <c r="C192" s="197"/>
      <c r="D192" s="267"/>
      <c r="E192" s="197"/>
      <c r="F192" s="197"/>
      <c r="G192" s="197"/>
      <c r="H192" s="206"/>
    </row>
    <row r="193" spans="1:8" ht="18">
      <c r="A193" s="197"/>
      <c r="B193" s="197"/>
      <c r="C193" s="197"/>
      <c r="D193" s="267"/>
      <c r="E193" s="197"/>
      <c r="F193" s="197"/>
      <c r="G193" s="197"/>
      <c r="H193" s="206"/>
    </row>
    <row r="194" spans="1:8" ht="18">
      <c r="A194" s="197"/>
      <c r="B194" s="197"/>
      <c r="C194" s="197"/>
      <c r="D194" s="267"/>
      <c r="E194" s="197"/>
      <c r="F194" s="197"/>
      <c r="G194" s="197"/>
      <c r="H194" s="206"/>
    </row>
    <row r="195" spans="1:8" ht="18">
      <c r="A195" s="197"/>
      <c r="B195" s="197"/>
      <c r="C195" s="197"/>
      <c r="D195" s="267"/>
      <c r="E195" s="197"/>
      <c r="F195" s="197"/>
      <c r="G195" s="197"/>
      <c r="H195" s="206"/>
    </row>
    <row r="196" spans="1:8" ht="18">
      <c r="A196" s="197"/>
      <c r="B196" s="197"/>
      <c r="C196" s="197"/>
      <c r="D196" s="267"/>
      <c r="E196" s="197"/>
      <c r="F196" s="197"/>
      <c r="G196" s="197"/>
      <c r="H196" s="206"/>
    </row>
    <row r="197" spans="1:8" ht="18">
      <c r="A197" s="197"/>
      <c r="B197" s="197"/>
      <c r="C197" s="197"/>
      <c r="D197" s="267"/>
      <c r="E197" s="197"/>
      <c r="F197" s="197"/>
      <c r="G197" s="197"/>
      <c r="H197" s="206"/>
    </row>
    <row r="198" spans="1:8" ht="18">
      <c r="A198" s="197"/>
      <c r="B198" s="197"/>
      <c r="C198" s="197"/>
      <c r="D198" s="267"/>
      <c r="E198" s="197"/>
      <c r="F198" s="197"/>
      <c r="G198" s="197"/>
      <c r="H198" s="206"/>
    </row>
    <row r="199" spans="1:8" ht="18">
      <c r="A199" s="197"/>
      <c r="B199" s="197"/>
      <c r="C199" s="197"/>
      <c r="D199" s="267"/>
      <c r="E199" s="197"/>
      <c r="F199" s="197"/>
      <c r="G199" s="197"/>
      <c r="H199" s="206"/>
    </row>
    <row r="200" spans="1:8" ht="18">
      <c r="A200" s="197"/>
      <c r="B200" s="197"/>
      <c r="C200" s="197"/>
      <c r="D200" s="267"/>
      <c r="E200" s="197"/>
      <c r="F200" s="197"/>
      <c r="G200" s="197"/>
      <c r="H200" s="206"/>
    </row>
    <row r="201" spans="1:8" ht="18">
      <c r="A201" s="197"/>
      <c r="B201" s="197"/>
      <c r="C201" s="197"/>
      <c r="D201" s="267"/>
      <c r="E201" s="197"/>
      <c r="F201" s="197"/>
      <c r="G201" s="197"/>
      <c r="H201" s="206"/>
    </row>
    <row r="202" spans="1:8" ht="18">
      <c r="A202" s="197"/>
      <c r="B202" s="197"/>
      <c r="C202" s="197"/>
      <c r="D202" s="267"/>
      <c r="E202" s="197"/>
      <c r="F202" s="197"/>
      <c r="G202" s="197"/>
      <c r="H202" s="206"/>
    </row>
    <row r="203" spans="1:8" ht="18">
      <c r="A203" s="197"/>
      <c r="B203" s="197"/>
      <c r="C203" s="197"/>
      <c r="D203" s="267"/>
      <c r="E203" s="197"/>
      <c r="F203" s="197"/>
      <c r="G203" s="197"/>
      <c r="H203" s="206"/>
    </row>
    <row r="204" spans="1:8" ht="18">
      <c r="A204" s="197"/>
      <c r="B204" s="197"/>
      <c r="C204" s="197"/>
      <c r="D204" s="267"/>
      <c r="E204" s="197"/>
      <c r="F204" s="197"/>
      <c r="G204" s="197"/>
      <c r="H204" s="206"/>
    </row>
    <row r="205" spans="1:8" ht="18">
      <c r="A205" s="197"/>
      <c r="B205" s="197"/>
      <c r="C205" s="197"/>
      <c r="D205" s="267"/>
      <c r="E205" s="197"/>
      <c r="F205" s="197"/>
      <c r="G205" s="197"/>
      <c r="H205" s="206"/>
    </row>
    <row r="206" spans="1:8" ht="18">
      <c r="A206" s="197"/>
      <c r="B206" s="197"/>
      <c r="C206" s="197"/>
      <c r="D206" s="267"/>
      <c r="E206" s="197"/>
      <c r="F206" s="197"/>
      <c r="G206" s="197"/>
      <c r="H206" s="206"/>
    </row>
    <row r="207" spans="1:8" ht="18">
      <c r="A207" s="197"/>
      <c r="B207" s="197"/>
      <c r="C207" s="197"/>
      <c r="D207" s="267"/>
      <c r="E207" s="197"/>
      <c r="F207" s="197"/>
      <c r="G207" s="197"/>
      <c r="H207" s="206"/>
    </row>
    <row r="208" spans="1:8" ht="18">
      <c r="A208" s="197"/>
      <c r="B208" s="197"/>
      <c r="C208" s="197"/>
      <c r="D208" s="267"/>
      <c r="E208" s="197"/>
      <c r="F208" s="197"/>
      <c r="G208" s="197"/>
      <c r="H208" s="206"/>
    </row>
    <row r="209" spans="1:8" ht="18">
      <c r="A209" s="197"/>
      <c r="B209" s="197"/>
      <c r="C209" s="197"/>
      <c r="D209" s="267"/>
      <c r="E209" s="197"/>
      <c r="F209" s="197"/>
      <c r="G209" s="197"/>
      <c r="H209" s="206"/>
    </row>
    <row r="210" spans="1:8" ht="18">
      <c r="A210" s="197"/>
      <c r="B210" s="197"/>
      <c r="C210" s="197"/>
      <c r="D210" s="267"/>
      <c r="E210" s="197"/>
      <c r="F210" s="197"/>
      <c r="G210" s="197"/>
      <c r="H210" s="206"/>
    </row>
    <row r="211" spans="1:8" ht="18">
      <c r="A211" s="197"/>
      <c r="B211" s="197"/>
      <c r="C211" s="197"/>
      <c r="D211" s="267"/>
      <c r="E211" s="197"/>
      <c r="F211" s="197"/>
      <c r="G211" s="197"/>
      <c r="H211" s="206"/>
    </row>
    <row r="212" spans="1:8" ht="18">
      <c r="A212" s="197"/>
      <c r="B212" s="197"/>
      <c r="C212" s="197"/>
      <c r="D212" s="267"/>
      <c r="E212" s="197"/>
      <c r="F212" s="197"/>
      <c r="G212" s="197"/>
      <c r="H212" s="206"/>
    </row>
    <row r="213" spans="1:8" ht="18">
      <c r="A213" s="197"/>
      <c r="B213" s="197"/>
      <c r="C213" s="197"/>
      <c r="D213" s="267"/>
      <c r="E213" s="197"/>
      <c r="F213" s="197"/>
      <c r="G213" s="197"/>
      <c r="H213" s="206"/>
    </row>
    <row r="214" spans="1:8" ht="18">
      <c r="A214" s="197"/>
      <c r="B214" s="197"/>
      <c r="C214" s="197"/>
      <c r="D214" s="267"/>
      <c r="E214" s="197"/>
      <c r="F214" s="197"/>
      <c r="G214" s="197"/>
      <c r="H214" s="206"/>
    </row>
    <row r="215" spans="1:8" ht="18">
      <c r="A215" s="197"/>
      <c r="B215" s="197"/>
      <c r="C215" s="197"/>
      <c r="D215" s="267"/>
      <c r="E215" s="197"/>
      <c r="F215" s="197"/>
      <c r="G215" s="197"/>
      <c r="H215" s="206"/>
    </row>
    <row r="216" spans="1:8" ht="18">
      <c r="A216" s="197"/>
      <c r="B216" s="197"/>
      <c r="C216" s="197"/>
      <c r="D216" s="267"/>
      <c r="E216" s="197"/>
      <c r="F216" s="197"/>
      <c r="G216" s="197"/>
      <c r="H216" s="206"/>
    </row>
    <row r="217" spans="1:8" ht="18">
      <c r="A217" s="197"/>
      <c r="B217" s="197"/>
      <c r="C217" s="197"/>
      <c r="D217" s="267"/>
      <c r="E217" s="197"/>
      <c r="F217" s="197"/>
      <c r="G217" s="197"/>
      <c r="H217" s="206"/>
    </row>
    <row r="218" spans="1:8" ht="18">
      <c r="A218" s="197"/>
      <c r="B218" s="197"/>
      <c r="C218" s="197"/>
      <c r="D218" s="267"/>
      <c r="E218" s="197"/>
      <c r="F218" s="197"/>
      <c r="G218" s="197"/>
      <c r="H218" s="206"/>
    </row>
    <row r="219" spans="1:8" ht="18">
      <c r="A219" s="197"/>
      <c r="B219" s="197"/>
      <c r="C219" s="197"/>
      <c r="D219" s="267"/>
      <c r="E219" s="197"/>
      <c r="F219" s="197"/>
      <c r="G219" s="197"/>
      <c r="H219" s="206"/>
    </row>
    <row r="220" spans="1:8" ht="18">
      <c r="A220" s="197"/>
      <c r="B220" s="197"/>
      <c r="C220" s="197"/>
      <c r="D220" s="267"/>
      <c r="E220" s="197"/>
      <c r="F220" s="197"/>
      <c r="G220" s="197"/>
      <c r="H220" s="206"/>
    </row>
    <row r="221" spans="1:8" ht="18">
      <c r="A221" s="197"/>
      <c r="B221" s="197"/>
      <c r="C221" s="197"/>
      <c r="D221" s="267"/>
      <c r="E221" s="197"/>
      <c r="F221" s="197"/>
      <c r="G221" s="197"/>
      <c r="H221" s="206"/>
    </row>
    <row r="222" spans="1:8" ht="18">
      <c r="A222" s="197"/>
      <c r="B222" s="197"/>
      <c r="C222" s="197"/>
      <c r="D222" s="267"/>
      <c r="E222" s="197"/>
      <c r="F222" s="197"/>
      <c r="G222" s="197"/>
      <c r="H222" s="206"/>
    </row>
    <row r="223" spans="1:8" ht="18">
      <c r="A223" s="197"/>
      <c r="B223" s="197"/>
      <c r="C223" s="197"/>
      <c r="D223" s="267"/>
      <c r="E223" s="197"/>
      <c r="F223" s="197"/>
      <c r="G223" s="197"/>
      <c r="H223" s="206"/>
    </row>
    <row r="224" spans="1:8" ht="18">
      <c r="A224" s="206"/>
      <c r="B224" s="206"/>
      <c r="C224" s="206"/>
      <c r="D224" s="207"/>
      <c r="E224" s="206"/>
      <c r="F224" s="206"/>
      <c r="G224" s="206"/>
      <c r="H224" s="206"/>
    </row>
    <row r="225" spans="1:8" ht="18">
      <c r="A225" s="206"/>
      <c r="B225" s="206"/>
      <c r="C225" s="206"/>
      <c r="D225" s="207"/>
      <c r="E225" s="206"/>
      <c r="F225" s="206"/>
      <c r="G225" s="206"/>
      <c r="H225" s="206"/>
    </row>
    <row r="226" spans="1:8" ht="18">
      <c r="A226" s="206"/>
      <c r="B226" s="206"/>
      <c r="C226" s="206"/>
      <c r="D226" s="207"/>
      <c r="E226" s="206"/>
      <c r="F226" s="206"/>
      <c r="G226" s="206"/>
      <c r="H226" s="206"/>
    </row>
    <row r="227" spans="1:8" ht="18">
      <c r="A227" s="206"/>
      <c r="B227" s="206"/>
      <c r="C227" s="206"/>
      <c r="D227" s="207"/>
      <c r="E227" s="206"/>
      <c r="F227" s="206"/>
      <c r="G227" s="206"/>
      <c r="H227" s="206"/>
    </row>
    <row r="228" spans="1:8" ht="18">
      <c r="A228" s="206"/>
      <c r="B228" s="206"/>
      <c r="C228" s="206"/>
      <c r="D228" s="207"/>
      <c r="E228" s="206"/>
      <c r="F228" s="206"/>
      <c r="G228" s="206"/>
      <c r="H228" s="206"/>
    </row>
    <row r="229" spans="1:8" ht="18">
      <c r="A229" s="206"/>
      <c r="B229" s="206"/>
      <c r="C229" s="206"/>
      <c r="D229" s="207"/>
      <c r="E229" s="206"/>
      <c r="F229" s="206"/>
      <c r="G229" s="206"/>
      <c r="H229" s="206"/>
    </row>
    <row r="230" spans="1:8" ht="18">
      <c r="A230" s="206"/>
      <c r="B230" s="206"/>
      <c r="C230" s="206"/>
      <c r="D230" s="207"/>
      <c r="E230" s="206"/>
      <c r="F230" s="206"/>
      <c r="G230" s="206"/>
      <c r="H230" s="206"/>
    </row>
    <row r="231" spans="1:8" ht="18">
      <c r="A231" s="206"/>
      <c r="B231" s="206"/>
      <c r="C231" s="206"/>
      <c r="D231" s="207"/>
      <c r="E231" s="206"/>
      <c r="F231" s="206"/>
      <c r="G231" s="206"/>
      <c r="H231" s="206"/>
    </row>
    <row r="232" spans="1:8" ht="18">
      <c r="A232" s="206"/>
      <c r="B232" s="206"/>
      <c r="C232" s="206"/>
      <c r="D232" s="207"/>
      <c r="E232" s="206"/>
      <c r="F232" s="206"/>
      <c r="G232" s="206"/>
      <c r="H232" s="206"/>
    </row>
    <row r="233" spans="1:8" ht="18">
      <c r="A233" s="206"/>
      <c r="B233" s="206"/>
      <c r="C233" s="206"/>
      <c r="D233" s="207"/>
      <c r="E233" s="206"/>
      <c r="F233" s="206"/>
      <c r="G233" s="206"/>
      <c r="H233" s="206"/>
    </row>
    <row r="234" spans="1:8" ht="18">
      <c r="A234" s="206"/>
      <c r="B234" s="206"/>
      <c r="C234" s="206"/>
      <c r="D234" s="207"/>
      <c r="E234" s="206"/>
      <c r="F234" s="206"/>
      <c r="G234" s="206"/>
      <c r="H234" s="206"/>
    </row>
    <row r="235" spans="1:8" ht="18">
      <c r="A235" s="206"/>
      <c r="B235" s="206"/>
      <c r="C235" s="206"/>
      <c r="D235" s="207"/>
      <c r="E235" s="206"/>
      <c r="F235" s="206"/>
      <c r="G235" s="206"/>
      <c r="H235" s="206"/>
    </row>
    <row r="236" spans="1:8" ht="18">
      <c r="A236" s="206"/>
      <c r="B236" s="206"/>
      <c r="C236" s="206"/>
      <c r="D236" s="207"/>
      <c r="E236" s="206"/>
      <c r="F236" s="206"/>
      <c r="G236" s="206"/>
      <c r="H236" s="206"/>
    </row>
    <row r="237" spans="1:8" ht="18">
      <c r="A237" s="206"/>
      <c r="B237" s="206"/>
      <c r="C237" s="206"/>
      <c r="D237" s="207"/>
      <c r="E237" s="206"/>
      <c r="F237" s="206"/>
      <c r="G237" s="206"/>
      <c r="H237" s="206"/>
    </row>
    <row r="238" spans="1:8" ht="18">
      <c r="A238" s="206"/>
      <c r="B238" s="206"/>
      <c r="C238" s="206"/>
      <c r="D238" s="207"/>
      <c r="E238" s="206"/>
      <c r="F238" s="206"/>
      <c r="G238" s="206"/>
      <c r="H238" s="206"/>
    </row>
    <row r="239" spans="1:8" ht="18">
      <c r="A239" s="206"/>
      <c r="B239" s="206"/>
      <c r="C239" s="206"/>
      <c r="D239" s="207"/>
      <c r="E239" s="206"/>
      <c r="F239" s="206"/>
      <c r="G239" s="206"/>
      <c r="H239" s="206"/>
    </row>
    <row r="240" spans="1:8" ht="18">
      <c r="A240" s="206"/>
      <c r="B240" s="206"/>
      <c r="C240" s="206"/>
      <c r="D240" s="207"/>
      <c r="E240" s="206"/>
      <c r="F240" s="206"/>
      <c r="G240" s="206"/>
      <c r="H240" s="206"/>
    </row>
    <row r="241" spans="1:8" ht="18">
      <c r="A241" s="206"/>
      <c r="B241" s="206"/>
      <c r="C241" s="206"/>
      <c r="D241" s="207"/>
      <c r="E241" s="206"/>
      <c r="F241" s="206"/>
      <c r="G241" s="206"/>
      <c r="H241" s="206"/>
    </row>
    <row r="242" spans="1:8" ht="18">
      <c r="A242" s="206"/>
      <c r="B242" s="206"/>
      <c r="C242" s="206"/>
      <c r="D242" s="207"/>
      <c r="E242" s="206"/>
      <c r="F242" s="206"/>
      <c r="G242" s="206"/>
      <c r="H242" s="206"/>
    </row>
    <row r="243" spans="1:8" ht="18">
      <c r="A243" s="206"/>
      <c r="B243" s="206"/>
      <c r="C243" s="206"/>
      <c r="D243" s="207"/>
      <c r="E243" s="206"/>
      <c r="F243" s="206"/>
      <c r="G243" s="206"/>
      <c r="H243" s="206"/>
    </row>
    <row r="244" spans="1:8" ht="18">
      <c r="A244" s="206"/>
      <c r="B244" s="206"/>
      <c r="C244" s="206"/>
      <c r="D244" s="207"/>
      <c r="E244" s="206"/>
      <c r="F244" s="206"/>
      <c r="G244" s="206"/>
      <c r="H244" s="206"/>
    </row>
    <row r="245" spans="1:8" ht="18">
      <c r="A245" s="206"/>
      <c r="B245" s="206"/>
      <c r="C245" s="206"/>
      <c r="D245" s="207"/>
      <c r="E245" s="206"/>
      <c r="F245" s="206"/>
      <c r="G245" s="206"/>
      <c r="H245" s="206"/>
    </row>
    <row r="246" spans="1:8" ht="18">
      <c r="A246" s="206"/>
      <c r="B246" s="206"/>
      <c r="C246" s="206"/>
      <c r="D246" s="207"/>
      <c r="E246" s="206"/>
      <c r="F246" s="206"/>
      <c r="G246" s="206"/>
      <c r="H246" s="206"/>
    </row>
    <row r="247" spans="1:8" ht="18">
      <c r="A247" s="206"/>
      <c r="B247" s="206"/>
      <c r="C247" s="206"/>
      <c r="D247" s="207"/>
      <c r="E247" s="206"/>
      <c r="F247" s="206"/>
      <c r="G247" s="206"/>
      <c r="H247" s="206"/>
    </row>
    <row r="248" spans="1:8" ht="18">
      <c r="A248" s="206"/>
      <c r="B248" s="206"/>
      <c r="C248" s="206"/>
      <c r="D248" s="207"/>
      <c r="E248" s="206"/>
      <c r="F248" s="206"/>
      <c r="G248" s="206"/>
      <c r="H248" s="206"/>
    </row>
    <row r="249" spans="1:8" ht="18">
      <c r="A249" s="206"/>
      <c r="B249" s="206"/>
      <c r="C249" s="206"/>
      <c r="D249" s="207"/>
      <c r="E249" s="206"/>
      <c r="F249" s="206"/>
      <c r="G249" s="206"/>
      <c r="H249" s="206"/>
    </row>
    <row r="250" spans="1:8" ht="18">
      <c r="A250" s="206"/>
      <c r="B250" s="206"/>
      <c r="C250" s="206"/>
      <c r="D250" s="207"/>
      <c r="E250" s="206"/>
      <c r="F250" s="206"/>
      <c r="G250" s="206"/>
      <c r="H250" s="206"/>
    </row>
    <row r="251" spans="1:8" ht="18">
      <c r="A251" s="206"/>
      <c r="B251" s="206"/>
      <c r="C251" s="206"/>
      <c r="D251" s="207"/>
      <c r="E251" s="206"/>
      <c r="F251" s="206"/>
      <c r="G251" s="206"/>
      <c r="H251" s="206"/>
    </row>
    <row r="252" spans="1:8" ht="18">
      <c r="A252" s="206"/>
      <c r="B252" s="206"/>
      <c r="C252" s="206"/>
      <c r="D252" s="207"/>
      <c r="E252" s="206"/>
      <c r="F252" s="206"/>
      <c r="G252" s="206"/>
      <c r="H252" s="206"/>
    </row>
    <row r="253" spans="1:8" ht="18">
      <c r="A253" s="206"/>
      <c r="B253" s="206"/>
      <c r="C253" s="206"/>
      <c r="D253" s="207"/>
      <c r="E253" s="206"/>
      <c r="F253" s="206"/>
      <c r="G253" s="206"/>
      <c r="H253" s="206"/>
    </row>
    <row r="254" spans="1:8" ht="18">
      <c r="A254" s="206"/>
      <c r="B254" s="206"/>
      <c r="C254" s="206"/>
      <c r="D254" s="207"/>
      <c r="E254" s="206"/>
      <c r="F254" s="206"/>
      <c r="G254" s="206"/>
      <c r="H254" s="206"/>
    </row>
    <row r="255" spans="1:8" ht="18">
      <c r="A255" s="206"/>
      <c r="B255" s="206"/>
      <c r="C255" s="206"/>
      <c r="D255" s="207"/>
      <c r="E255" s="206"/>
      <c r="F255" s="206"/>
      <c r="G255" s="206"/>
      <c r="H255" s="206"/>
    </row>
    <row r="256" spans="1:8" ht="18">
      <c r="A256" s="206"/>
      <c r="B256" s="206"/>
      <c r="C256" s="206"/>
      <c r="D256" s="207"/>
      <c r="E256" s="206"/>
      <c r="F256" s="206"/>
      <c r="G256" s="206"/>
      <c r="H256" s="206"/>
    </row>
    <row r="257" spans="1:8" ht="18">
      <c r="A257" s="206"/>
      <c r="B257" s="206"/>
      <c r="C257" s="206"/>
      <c r="D257" s="207"/>
      <c r="E257" s="206"/>
      <c r="F257" s="206"/>
      <c r="G257" s="206"/>
      <c r="H257" s="206"/>
    </row>
    <row r="258" spans="1:8" ht="18">
      <c r="A258" s="206"/>
      <c r="B258" s="206"/>
      <c r="C258" s="206"/>
      <c r="D258" s="207"/>
      <c r="E258" s="206"/>
      <c r="F258" s="206"/>
      <c r="G258" s="206"/>
      <c r="H258" s="206"/>
    </row>
    <row r="259" spans="1:8" ht="18">
      <c r="A259" s="206"/>
      <c r="B259" s="206"/>
      <c r="C259" s="206"/>
      <c r="D259" s="207"/>
      <c r="E259" s="206"/>
      <c r="F259" s="206"/>
      <c r="G259" s="206"/>
      <c r="H259" s="206"/>
    </row>
    <row r="260" spans="1:8" ht="18">
      <c r="A260" s="206"/>
      <c r="B260" s="206"/>
      <c r="C260" s="206"/>
      <c r="D260" s="207"/>
      <c r="E260" s="206"/>
      <c r="F260" s="206"/>
      <c r="G260" s="206"/>
      <c r="H260" s="206"/>
    </row>
    <row r="261" spans="1:8" ht="18">
      <c r="A261" s="206"/>
      <c r="B261" s="206"/>
      <c r="C261" s="206"/>
      <c r="D261" s="207"/>
      <c r="E261" s="206"/>
      <c r="F261" s="206"/>
      <c r="G261" s="206"/>
      <c r="H261" s="206"/>
    </row>
    <row r="262" spans="1:8" ht="18">
      <c r="A262" s="206"/>
      <c r="B262" s="206"/>
      <c r="C262" s="206"/>
      <c r="D262" s="207"/>
      <c r="E262" s="206"/>
      <c r="F262" s="206"/>
      <c r="G262" s="206"/>
      <c r="H262" s="206"/>
    </row>
    <row r="263" spans="1:8" ht="18">
      <c r="A263" s="206"/>
      <c r="B263" s="206"/>
      <c r="C263" s="206"/>
      <c r="D263" s="207"/>
      <c r="E263" s="206"/>
      <c r="F263" s="206"/>
      <c r="G263" s="206"/>
      <c r="H263" s="206"/>
    </row>
    <row r="264" spans="1:8" ht="18">
      <c r="A264" s="206"/>
      <c r="B264" s="206"/>
      <c r="C264" s="206"/>
      <c r="D264" s="207"/>
      <c r="E264" s="206"/>
      <c r="F264" s="206"/>
      <c r="G264" s="206"/>
      <c r="H264" s="206"/>
    </row>
    <row r="265" spans="1:8" ht="18">
      <c r="A265" s="206"/>
      <c r="B265" s="206"/>
      <c r="C265" s="206"/>
      <c r="D265" s="207"/>
      <c r="E265" s="206"/>
      <c r="F265" s="206"/>
      <c r="G265" s="206"/>
      <c r="H265" s="206"/>
    </row>
    <row r="266" spans="1:8" ht="18">
      <c r="A266" s="206"/>
      <c r="B266" s="206"/>
      <c r="C266" s="206"/>
      <c r="D266" s="207"/>
      <c r="E266" s="206"/>
      <c r="F266" s="206"/>
      <c r="G266" s="206"/>
      <c r="H266" s="206"/>
    </row>
    <row r="267" spans="1:8" ht="18">
      <c r="A267" s="206"/>
      <c r="B267" s="206"/>
      <c r="C267" s="206"/>
      <c r="D267" s="207"/>
      <c r="E267" s="206"/>
      <c r="F267" s="206"/>
      <c r="G267" s="206"/>
      <c r="H267" s="206"/>
    </row>
    <row r="268" spans="1:8" ht="18">
      <c r="A268" s="206"/>
      <c r="B268" s="206"/>
      <c r="C268" s="206"/>
      <c r="D268" s="207"/>
      <c r="E268" s="206"/>
      <c r="F268" s="206"/>
      <c r="G268" s="206"/>
      <c r="H268" s="206"/>
    </row>
    <row r="269" spans="1:8" ht="18">
      <c r="A269" s="206"/>
      <c r="B269" s="206"/>
      <c r="C269" s="206"/>
      <c r="D269" s="207"/>
      <c r="E269" s="206"/>
      <c r="F269" s="206"/>
      <c r="G269" s="206"/>
      <c r="H269" s="206"/>
    </row>
    <row r="270" spans="1:8" ht="18">
      <c r="A270" s="206"/>
      <c r="B270" s="206"/>
      <c r="C270" s="206"/>
      <c r="D270" s="207"/>
      <c r="E270" s="206"/>
      <c r="F270" s="206"/>
      <c r="G270" s="206"/>
      <c r="H270" s="206"/>
    </row>
    <row r="271" spans="1:8" ht="18">
      <c r="A271" s="206"/>
      <c r="B271" s="206"/>
      <c r="C271" s="206"/>
      <c r="D271" s="207"/>
      <c r="E271" s="206"/>
      <c r="F271" s="206"/>
      <c r="G271" s="206"/>
      <c r="H271" s="206"/>
    </row>
    <row r="272" spans="1:8" ht="18">
      <c r="A272" s="206"/>
      <c r="B272" s="206"/>
      <c r="C272" s="206"/>
      <c r="D272" s="207"/>
      <c r="E272" s="206"/>
      <c r="F272" s="206"/>
      <c r="G272" s="206"/>
      <c r="H272" s="206"/>
    </row>
    <row r="273" spans="1:8" ht="18">
      <c r="A273" s="206"/>
      <c r="B273" s="206"/>
      <c r="C273" s="206"/>
      <c r="D273" s="207"/>
      <c r="E273" s="206"/>
      <c r="F273" s="206"/>
      <c r="G273" s="206"/>
      <c r="H273" s="206"/>
    </row>
    <row r="274" spans="1:8" ht="18">
      <c r="A274" s="206"/>
      <c r="B274" s="206"/>
      <c r="C274" s="206"/>
      <c r="D274" s="207"/>
      <c r="E274" s="206"/>
      <c r="F274" s="206"/>
      <c r="G274" s="206"/>
      <c r="H274" s="206"/>
    </row>
    <row r="275" spans="1:8" ht="18">
      <c r="A275" s="206"/>
      <c r="B275" s="206"/>
      <c r="C275" s="206"/>
      <c r="D275" s="207"/>
      <c r="E275" s="206"/>
      <c r="F275" s="206"/>
      <c r="G275" s="206"/>
      <c r="H275" s="206"/>
    </row>
    <row r="276" spans="1:8" ht="18">
      <c r="A276" s="206"/>
      <c r="B276" s="206"/>
      <c r="C276" s="206"/>
      <c r="D276" s="207"/>
      <c r="E276" s="206"/>
      <c r="F276" s="206"/>
      <c r="G276" s="206"/>
      <c r="H276" s="206"/>
    </row>
    <row r="277" spans="1:8" ht="18">
      <c r="A277" s="206"/>
      <c r="B277" s="206"/>
      <c r="C277" s="206"/>
      <c r="D277" s="207"/>
      <c r="E277" s="206"/>
      <c r="F277" s="206"/>
      <c r="G277" s="206"/>
      <c r="H277" s="206"/>
    </row>
    <row r="278" spans="1:8" ht="18">
      <c r="A278" s="206"/>
      <c r="B278" s="206"/>
      <c r="C278" s="206"/>
      <c r="D278" s="207"/>
      <c r="E278" s="206"/>
      <c r="F278" s="206"/>
      <c r="G278" s="206"/>
      <c r="H278" s="206"/>
    </row>
    <row r="279" spans="1:8" ht="18">
      <c r="A279" s="206"/>
      <c r="B279" s="206"/>
      <c r="C279" s="206"/>
      <c r="D279" s="207"/>
      <c r="E279" s="206"/>
      <c r="F279" s="206"/>
      <c r="G279" s="206"/>
      <c r="H279" s="206"/>
    </row>
    <row r="280" spans="1:8" ht="18">
      <c r="A280" s="206"/>
      <c r="B280" s="206"/>
      <c r="C280" s="206"/>
      <c r="D280" s="207"/>
      <c r="E280" s="206"/>
      <c r="F280" s="206"/>
      <c r="G280" s="206"/>
      <c r="H280" s="206"/>
    </row>
    <row r="281" spans="1:8" ht="18">
      <c r="A281" s="206"/>
      <c r="B281" s="206"/>
      <c r="C281" s="206"/>
      <c r="D281" s="207"/>
      <c r="E281" s="206"/>
      <c r="F281" s="206"/>
      <c r="G281" s="206"/>
      <c r="H281" s="206"/>
    </row>
    <row r="282" spans="1:8" ht="18">
      <c r="A282" s="206"/>
      <c r="B282" s="206"/>
      <c r="C282" s="206"/>
      <c r="D282" s="207"/>
      <c r="E282" s="206"/>
      <c r="F282" s="206"/>
      <c r="G282" s="206"/>
      <c r="H282" s="206"/>
    </row>
    <row r="283" spans="1:8" ht="18">
      <c r="A283" s="206"/>
      <c r="B283" s="206"/>
      <c r="C283" s="206"/>
      <c r="D283" s="207"/>
      <c r="E283" s="206"/>
      <c r="F283" s="206"/>
      <c r="G283" s="206"/>
      <c r="H283" s="206"/>
    </row>
    <row r="284" spans="1:8" ht="18">
      <c r="A284" s="206"/>
      <c r="B284" s="206"/>
      <c r="C284" s="206"/>
      <c r="D284" s="207"/>
      <c r="E284" s="206"/>
      <c r="F284" s="206"/>
      <c r="G284" s="206"/>
      <c r="H284" s="206"/>
    </row>
    <row r="285" spans="1:8" ht="18">
      <c r="A285" s="206"/>
      <c r="B285" s="206"/>
      <c r="C285" s="206"/>
      <c r="D285" s="207"/>
      <c r="E285" s="206"/>
      <c r="F285" s="206"/>
      <c r="G285" s="206"/>
      <c r="H285" s="206"/>
    </row>
    <row r="286" spans="1:8" ht="18">
      <c r="A286" s="206"/>
      <c r="B286" s="206"/>
      <c r="C286" s="206"/>
      <c r="D286" s="207"/>
      <c r="E286" s="206"/>
      <c r="F286" s="206"/>
      <c r="G286" s="206"/>
      <c r="H286" s="206"/>
    </row>
    <row r="287" spans="1:8" ht="18">
      <c r="A287" s="206"/>
      <c r="B287" s="206"/>
      <c r="C287" s="206"/>
      <c r="D287" s="207"/>
      <c r="E287" s="206"/>
      <c r="F287" s="206"/>
      <c r="G287" s="206"/>
      <c r="H287" s="206"/>
    </row>
    <row r="288" spans="1:8" ht="18">
      <c r="A288" s="206"/>
      <c r="B288" s="206"/>
      <c r="C288" s="206"/>
      <c r="D288" s="207"/>
      <c r="E288" s="206"/>
      <c r="F288" s="206"/>
      <c r="G288" s="206"/>
      <c r="H288" s="206"/>
    </row>
    <row r="289" spans="1:8" ht="18">
      <c r="A289" s="206"/>
      <c r="B289" s="206"/>
      <c r="C289" s="206"/>
      <c r="D289" s="207"/>
      <c r="E289" s="206"/>
      <c r="F289" s="206"/>
      <c r="G289" s="206"/>
      <c r="H289" s="206"/>
    </row>
    <row r="290" spans="1:8" ht="18">
      <c r="A290" s="206"/>
      <c r="B290" s="206"/>
      <c r="C290" s="206"/>
      <c r="D290" s="207"/>
      <c r="E290" s="206"/>
      <c r="F290" s="206"/>
      <c r="G290" s="206"/>
      <c r="H290" s="206"/>
    </row>
    <row r="291" spans="1:8" ht="18">
      <c r="A291" s="206"/>
      <c r="B291" s="206"/>
      <c r="C291" s="206"/>
      <c r="D291" s="207"/>
      <c r="E291" s="206"/>
      <c r="F291" s="206"/>
      <c r="G291" s="206"/>
      <c r="H291" s="206"/>
    </row>
    <row r="292" spans="1:8" ht="18">
      <c r="A292" s="206"/>
      <c r="B292" s="206"/>
      <c r="C292" s="206"/>
      <c r="D292" s="207"/>
      <c r="E292" s="206"/>
      <c r="F292" s="206"/>
      <c r="G292" s="206"/>
      <c r="H292" s="206"/>
    </row>
    <row r="293" spans="1:8" ht="18">
      <c r="A293" s="206"/>
      <c r="B293" s="206"/>
      <c r="C293" s="206"/>
      <c r="D293" s="207"/>
      <c r="E293" s="206"/>
      <c r="F293" s="206"/>
      <c r="G293" s="206"/>
      <c r="H293" s="206"/>
    </row>
    <row r="294" spans="1:8" ht="18">
      <c r="A294" s="206"/>
      <c r="B294" s="206"/>
      <c r="C294" s="206"/>
      <c r="D294" s="207"/>
      <c r="E294" s="206"/>
      <c r="F294" s="206"/>
      <c r="G294" s="206"/>
      <c r="H294" s="206"/>
    </row>
    <row r="295" spans="1:8" ht="18">
      <c r="A295" s="206"/>
      <c r="B295" s="206"/>
      <c r="C295" s="206"/>
      <c r="D295" s="207"/>
      <c r="E295" s="206"/>
      <c r="F295" s="206"/>
      <c r="G295" s="206"/>
      <c r="H295" s="206"/>
    </row>
    <row r="296" spans="1:8" ht="18">
      <c r="A296" s="206"/>
      <c r="B296" s="206"/>
      <c r="C296" s="206"/>
      <c r="D296" s="207"/>
      <c r="E296" s="206"/>
      <c r="F296" s="206"/>
      <c r="G296" s="206"/>
      <c r="H296" s="206"/>
    </row>
    <row r="297" spans="1:8" ht="18">
      <c r="A297" s="206"/>
      <c r="B297" s="206"/>
      <c r="C297" s="206"/>
      <c r="D297" s="207"/>
      <c r="E297" s="206"/>
      <c r="F297" s="206"/>
      <c r="G297" s="206"/>
      <c r="H297" s="206"/>
    </row>
    <row r="298" spans="1:8" ht="18">
      <c r="A298" s="206"/>
      <c r="B298" s="206"/>
      <c r="C298" s="206"/>
      <c r="D298" s="207"/>
      <c r="E298" s="206"/>
      <c r="F298" s="206"/>
      <c r="G298" s="206"/>
      <c r="H298" s="206"/>
    </row>
    <row r="299" spans="1:8" ht="18">
      <c r="A299" s="206"/>
      <c r="B299" s="206"/>
      <c r="C299" s="206"/>
      <c r="D299" s="207"/>
      <c r="E299" s="206"/>
      <c r="F299" s="206"/>
      <c r="G299" s="206"/>
      <c r="H299" s="206"/>
    </row>
    <row r="300" spans="1:8" ht="18">
      <c r="A300" s="206"/>
      <c r="B300" s="206"/>
      <c r="C300" s="206"/>
      <c r="D300" s="207"/>
      <c r="E300" s="206"/>
      <c r="F300" s="206"/>
      <c r="G300" s="206"/>
      <c r="H300" s="206"/>
    </row>
    <row r="301" spans="1:8" ht="18">
      <c r="A301" s="206"/>
      <c r="B301" s="206"/>
      <c r="C301" s="206"/>
      <c r="D301" s="207"/>
      <c r="E301" s="206"/>
      <c r="F301" s="206"/>
      <c r="G301" s="206"/>
      <c r="H301" s="206"/>
    </row>
    <row r="302" spans="1:8" ht="18">
      <c r="A302" s="206"/>
      <c r="B302" s="206"/>
      <c r="C302" s="206"/>
      <c r="D302" s="207"/>
      <c r="E302" s="206"/>
      <c r="F302" s="206"/>
      <c r="G302" s="206"/>
      <c r="H302" s="206"/>
    </row>
    <row r="303" spans="1:8" ht="18">
      <c r="A303" s="206"/>
      <c r="B303" s="206"/>
      <c r="C303" s="206"/>
      <c r="D303" s="207"/>
      <c r="E303" s="206"/>
      <c r="F303" s="206"/>
      <c r="G303" s="206"/>
      <c r="H303" s="206"/>
    </row>
    <row r="304" spans="1:8" ht="18">
      <c r="A304" s="206"/>
      <c r="B304" s="206"/>
      <c r="C304" s="206"/>
      <c r="D304" s="207"/>
      <c r="E304" s="206"/>
      <c r="F304" s="206"/>
      <c r="G304" s="206"/>
      <c r="H304" s="206"/>
    </row>
    <row r="305" spans="1:8" ht="18">
      <c r="A305" s="206"/>
      <c r="B305" s="206"/>
      <c r="C305" s="206"/>
      <c r="D305" s="207"/>
      <c r="E305" s="206"/>
      <c r="F305" s="206"/>
      <c r="G305" s="206"/>
      <c r="H305" s="206"/>
    </row>
    <row r="306" spans="1:8" ht="18">
      <c r="A306" s="206"/>
      <c r="B306" s="206"/>
      <c r="C306" s="206"/>
      <c r="D306" s="207"/>
      <c r="E306" s="206"/>
      <c r="F306" s="206"/>
      <c r="G306" s="206"/>
      <c r="H306" s="206"/>
    </row>
    <row r="307" spans="1:8" ht="18">
      <c r="A307" s="206"/>
      <c r="B307" s="206"/>
      <c r="C307" s="206"/>
      <c r="D307" s="207"/>
      <c r="E307" s="206"/>
      <c r="F307" s="206"/>
      <c r="G307" s="206"/>
      <c r="H307" s="206"/>
    </row>
    <row r="308" spans="1:8" ht="18">
      <c r="A308" s="206"/>
      <c r="B308" s="206"/>
      <c r="C308" s="206"/>
      <c r="D308" s="207"/>
      <c r="E308" s="206"/>
      <c r="F308" s="206"/>
      <c r="G308" s="206"/>
      <c r="H308" s="206"/>
    </row>
    <row r="309" spans="1:8" ht="18">
      <c r="A309" s="206"/>
      <c r="B309" s="206"/>
      <c r="C309" s="206"/>
      <c r="D309" s="207"/>
      <c r="E309" s="206"/>
      <c r="F309" s="206"/>
      <c r="G309" s="206"/>
      <c r="H309" s="206"/>
    </row>
    <row r="310" spans="1:8" ht="18">
      <c r="A310" s="206"/>
      <c r="B310" s="206"/>
      <c r="C310" s="206"/>
      <c r="D310" s="207"/>
      <c r="E310" s="206"/>
      <c r="F310" s="206"/>
      <c r="G310" s="206"/>
      <c r="H310" s="206"/>
    </row>
    <row r="311" spans="1:8" ht="18">
      <c r="A311" s="206"/>
      <c r="B311" s="206"/>
      <c r="C311" s="206"/>
      <c r="D311" s="207"/>
      <c r="E311" s="206"/>
      <c r="F311" s="206"/>
      <c r="G311" s="206"/>
      <c r="H311" s="206"/>
    </row>
    <row r="312" spans="1:8" ht="18">
      <c r="A312" s="206"/>
      <c r="B312" s="206"/>
      <c r="C312" s="206"/>
      <c r="D312" s="207"/>
      <c r="E312" s="206"/>
      <c r="F312" s="206"/>
      <c r="G312" s="206"/>
      <c r="H312" s="206"/>
    </row>
    <row r="313" spans="1:8" ht="18">
      <c r="A313" s="206"/>
      <c r="B313" s="206"/>
      <c r="C313" s="206"/>
      <c r="D313" s="207"/>
      <c r="E313" s="206"/>
      <c r="F313" s="206"/>
      <c r="G313" s="206"/>
      <c r="H313" s="206"/>
    </row>
    <row r="314" spans="1:8" ht="18">
      <c r="A314" s="206"/>
      <c r="B314" s="206"/>
      <c r="C314" s="206"/>
      <c r="D314" s="207"/>
      <c r="E314" s="206"/>
      <c r="F314" s="206"/>
      <c r="G314" s="206"/>
      <c r="H314" s="206"/>
    </row>
    <row r="315" spans="1:8" ht="18">
      <c r="A315" s="206"/>
      <c r="B315" s="206"/>
      <c r="C315" s="206"/>
      <c r="D315" s="207"/>
      <c r="E315" s="206"/>
      <c r="F315" s="206"/>
      <c r="G315" s="206"/>
      <c r="H315" s="206"/>
    </row>
    <row r="316" spans="1:8" ht="18">
      <c r="A316" s="206"/>
      <c r="B316" s="206"/>
      <c r="C316" s="206"/>
      <c r="D316" s="207"/>
      <c r="E316" s="206"/>
      <c r="F316" s="206"/>
      <c r="G316" s="206"/>
      <c r="H316" s="206"/>
    </row>
    <row r="317" spans="1:8" ht="18">
      <c r="A317" s="206"/>
      <c r="B317" s="206"/>
      <c r="C317" s="206"/>
      <c r="D317" s="207"/>
      <c r="E317" s="206"/>
      <c r="F317" s="206"/>
      <c r="G317" s="206"/>
      <c r="H317" s="206"/>
    </row>
    <row r="318" spans="1:8" ht="18">
      <c r="A318" s="206"/>
      <c r="B318" s="206"/>
      <c r="C318" s="206"/>
      <c r="D318" s="207"/>
      <c r="E318" s="206"/>
      <c r="F318" s="206"/>
      <c r="G318" s="206"/>
      <c r="H318" s="206"/>
    </row>
    <row r="319" spans="1:8" ht="18">
      <c r="A319" s="206"/>
      <c r="B319" s="206"/>
      <c r="C319" s="206"/>
      <c r="D319" s="207"/>
      <c r="E319" s="206"/>
      <c r="F319" s="206"/>
      <c r="G319" s="206"/>
      <c r="H319" s="206"/>
    </row>
    <row r="320" spans="1:8" ht="18">
      <c r="A320" s="206"/>
      <c r="B320" s="206"/>
      <c r="C320" s="206"/>
      <c r="D320" s="207"/>
      <c r="E320" s="206"/>
      <c r="F320" s="206"/>
      <c r="G320" s="206"/>
      <c r="H320" s="206"/>
    </row>
    <row r="321" spans="1:8" ht="18">
      <c r="A321" s="206"/>
      <c r="B321" s="206"/>
      <c r="C321" s="206"/>
      <c r="D321" s="207"/>
      <c r="E321" s="206"/>
      <c r="F321" s="206"/>
      <c r="G321" s="206"/>
      <c r="H321" s="206"/>
    </row>
    <row r="322" spans="1:8" ht="18">
      <c r="A322" s="206"/>
      <c r="B322" s="206"/>
      <c r="C322" s="206"/>
      <c r="D322" s="207"/>
      <c r="E322" s="206"/>
      <c r="F322" s="206"/>
      <c r="G322" s="206"/>
      <c r="H322" s="206"/>
    </row>
    <row r="323" spans="1:8" ht="18">
      <c r="A323" s="206"/>
      <c r="B323" s="206"/>
      <c r="C323" s="206"/>
      <c r="D323" s="207"/>
      <c r="E323" s="206"/>
      <c r="F323" s="206"/>
      <c r="G323" s="206"/>
      <c r="H323" s="206"/>
    </row>
    <row r="324" spans="1:8" ht="18">
      <c r="A324" s="206"/>
      <c r="B324" s="206"/>
      <c r="C324" s="206"/>
      <c r="D324" s="207"/>
      <c r="E324" s="206"/>
      <c r="F324" s="206"/>
      <c r="G324" s="206"/>
      <c r="H324" s="206"/>
    </row>
    <row r="325" spans="1:8" ht="18">
      <c r="A325" s="206"/>
      <c r="B325" s="206"/>
      <c r="C325" s="206"/>
      <c r="D325" s="207"/>
      <c r="E325" s="206"/>
      <c r="F325" s="206"/>
      <c r="G325" s="206"/>
      <c r="H325" s="206"/>
    </row>
    <row r="326" spans="1:8" ht="18">
      <c r="A326" s="206"/>
      <c r="B326" s="206"/>
      <c r="C326" s="206"/>
      <c r="D326" s="207"/>
      <c r="E326" s="206"/>
      <c r="F326" s="206"/>
      <c r="G326" s="206"/>
      <c r="H326" s="206"/>
    </row>
    <row r="327" spans="1:8" ht="18">
      <c r="A327" s="206"/>
      <c r="B327" s="206"/>
      <c r="C327" s="206"/>
      <c r="D327" s="207"/>
      <c r="E327" s="206"/>
      <c r="F327" s="206"/>
      <c r="G327" s="206"/>
      <c r="H327" s="206"/>
    </row>
    <row r="328" spans="1:8" ht="18">
      <c r="A328" s="206"/>
      <c r="B328" s="206"/>
      <c r="C328" s="206"/>
      <c r="D328" s="207"/>
      <c r="E328" s="206"/>
      <c r="F328" s="206"/>
      <c r="G328" s="206"/>
      <c r="H328" s="206"/>
    </row>
    <row r="329" spans="1:8" ht="18">
      <c r="A329" s="206"/>
      <c r="B329" s="206"/>
      <c r="C329" s="206"/>
      <c r="D329" s="207"/>
      <c r="E329" s="206"/>
      <c r="F329" s="206"/>
      <c r="G329" s="206"/>
      <c r="H329" s="206"/>
    </row>
    <row r="330" spans="1:8" ht="18">
      <c r="A330" s="206"/>
      <c r="B330" s="206"/>
      <c r="C330" s="206"/>
      <c r="D330" s="207"/>
      <c r="E330" s="206"/>
      <c r="F330" s="206"/>
      <c r="G330" s="206"/>
      <c r="H330" s="206"/>
    </row>
    <row r="331" spans="1:8" ht="18">
      <c r="A331" s="206"/>
      <c r="B331" s="206"/>
      <c r="C331" s="206"/>
      <c r="D331" s="207"/>
      <c r="E331" s="206"/>
      <c r="F331" s="206"/>
      <c r="G331" s="206"/>
      <c r="H331" s="206"/>
    </row>
    <row r="332" spans="1:8" ht="18">
      <c r="A332" s="206"/>
      <c r="B332" s="206"/>
      <c r="C332" s="206"/>
      <c r="D332" s="207"/>
      <c r="E332" s="206"/>
      <c r="F332" s="206"/>
      <c r="G332" s="206"/>
      <c r="H332" s="206"/>
    </row>
    <row r="333" spans="1:8" ht="18">
      <c r="A333" s="206"/>
      <c r="B333" s="206"/>
      <c r="C333" s="206"/>
      <c r="D333" s="207"/>
      <c r="E333" s="206"/>
      <c r="F333" s="206"/>
      <c r="G333" s="206"/>
      <c r="H333" s="206"/>
    </row>
    <row r="334" spans="1:8" ht="18">
      <c r="A334" s="206"/>
      <c r="B334" s="206"/>
      <c r="C334" s="206"/>
      <c r="D334" s="207"/>
      <c r="E334" s="206"/>
      <c r="F334" s="206"/>
      <c r="G334" s="206"/>
      <c r="H334" s="206"/>
    </row>
    <row r="335" spans="1:8" ht="18">
      <c r="A335" s="206"/>
      <c r="B335" s="206"/>
      <c r="C335" s="206"/>
      <c r="D335" s="207"/>
      <c r="E335" s="206"/>
      <c r="F335" s="206"/>
      <c r="G335" s="206"/>
      <c r="H335" s="206"/>
    </row>
    <row r="336" spans="1:8" ht="18">
      <c r="A336" s="206"/>
      <c r="B336" s="206"/>
      <c r="C336" s="206"/>
      <c r="D336" s="207"/>
      <c r="E336" s="206"/>
      <c r="F336" s="206"/>
      <c r="G336" s="206"/>
      <c r="H336" s="206"/>
    </row>
    <row r="337" spans="1:8" ht="18">
      <c r="A337" s="206"/>
      <c r="B337" s="206"/>
      <c r="C337" s="206"/>
      <c r="D337" s="207"/>
      <c r="E337" s="206"/>
      <c r="F337" s="206"/>
      <c r="G337" s="206"/>
      <c r="H337" s="206"/>
    </row>
    <row r="338" spans="1:8" ht="18">
      <c r="A338" s="206"/>
      <c r="B338" s="206"/>
      <c r="C338" s="206"/>
      <c r="D338" s="207"/>
      <c r="E338" s="206"/>
      <c r="F338" s="206"/>
      <c r="G338" s="206"/>
      <c r="H338" s="206"/>
    </row>
    <row r="339" spans="1:8" ht="18">
      <c r="A339" s="206"/>
      <c r="B339" s="206"/>
      <c r="C339" s="206"/>
      <c r="D339" s="207"/>
      <c r="E339" s="206"/>
      <c r="F339" s="206"/>
      <c r="G339" s="206"/>
      <c r="H339" s="206"/>
    </row>
    <row r="340" spans="1:8" ht="18">
      <c r="A340" s="206"/>
      <c r="B340" s="206"/>
      <c r="C340" s="206"/>
      <c r="D340" s="207"/>
      <c r="E340" s="206"/>
      <c r="F340" s="206"/>
      <c r="G340" s="206"/>
      <c r="H340" s="206"/>
    </row>
    <row r="341" spans="1:8" ht="18">
      <c r="A341" s="206"/>
      <c r="B341" s="206"/>
      <c r="C341" s="206"/>
      <c r="D341" s="207"/>
      <c r="E341" s="206"/>
      <c r="F341" s="206"/>
      <c r="G341" s="206"/>
      <c r="H341" s="206"/>
    </row>
    <row r="342" spans="1:8" ht="18">
      <c r="A342" s="206"/>
      <c r="B342" s="206"/>
      <c r="C342" s="206"/>
      <c r="D342" s="207"/>
      <c r="E342" s="206"/>
      <c r="F342" s="206"/>
      <c r="G342" s="206"/>
      <c r="H342" s="206"/>
    </row>
    <row r="343" spans="1:8" ht="18">
      <c r="A343" s="206"/>
      <c r="B343" s="206"/>
      <c r="C343" s="206"/>
      <c r="D343" s="207"/>
      <c r="E343" s="206"/>
      <c r="F343" s="206"/>
      <c r="G343" s="206"/>
      <c r="H343" s="206"/>
    </row>
    <row r="344" spans="1:8" ht="18">
      <c r="A344" s="206"/>
      <c r="B344" s="206"/>
      <c r="C344" s="206"/>
      <c r="D344" s="207"/>
      <c r="E344" s="206"/>
      <c r="F344" s="206"/>
      <c r="G344" s="206"/>
      <c r="H344" s="206"/>
    </row>
    <row r="345" spans="1:8" ht="18">
      <c r="A345" s="206"/>
      <c r="B345" s="206"/>
      <c r="C345" s="206"/>
      <c r="D345" s="207"/>
      <c r="E345" s="206"/>
      <c r="F345" s="206"/>
      <c r="G345" s="206"/>
      <c r="H345" s="206"/>
    </row>
    <row r="346" spans="1:8" ht="18">
      <c r="A346" s="206"/>
      <c r="B346" s="206"/>
      <c r="C346" s="206"/>
      <c r="D346" s="207"/>
      <c r="E346" s="206"/>
      <c r="F346" s="206"/>
      <c r="G346" s="206"/>
      <c r="H346" s="206"/>
    </row>
    <row r="347" spans="1:8" ht="18">
      <c r="A347" s="206"/>
      <c r="B347" s="206"/>
      <c r="C347" s="206"/>
      <c r="D347" s="207"/>
      <c r="E347" s="206"/>
      <c r="F347" s="206"/>
      <c r="G347" s="206"/>
      <c r="H347" s="206"/>
    </row>
    <row r="348" spans="1:8" ht="18">
      <c r="A348" s="206"/>
      <c r="B348" s="206"/>
      <c r="C348" s="206"/>
      <c r="D348" s="207"/>
      <c r="E348" s="206"/>
      <c r="F348" s="206"/>
      <c r="G348" s="206"/>
      <c r="H348" s="206"/>
    </row>
    <row r="349" spans="1:8" ht="18">
      <c r="A349" s="206"/>
      <c r="B349" s="206"/>
      <c r="C349" s="206"/>
      <c r="D349" s="207"/>
      <c r="E349" s="206"/>
      <c r="F349" s="206"/>
      <c r="G349" s="206"/>
      <c r="H349" s="206"/>
    </row>
    <row r="350" spans="1:8" ht="18">
      <c r="A350" s="206"/>
      <c r="B350" s="206"/>
      <c r="C350" s="206"/>
      <c r="D350" s="207"/>
      <c r="E350" s="206"/>
      <c r="F350" s="206"/>
      <c r="G350" s="206"/>
      <c r="H350" s="206"/>
    </row>
    <row r="351" spans="1:8" ht="18">
      <c r="A351" s="206"/>
      <c r="B351" s="206"/>
      <c r="C351" s="206"/>
      <c r="D351" s="207"/>
      <c r="E351" s="206"/>
      <c r="F351" s="206"/>
      <c r="G351" s="206"/>
      <c r="H351" s="206"/>
    </row>
    <row r="352" spans="1:8" ht="18">
      <c r="A352" s="206"/>
      <c r="B352" s="206"/>
      <c r="C352" s="206"/>
      <c r="D352" s="207"/>
      <c r="E352" s="206"/>
      <c r="F352" s="206"/>
      <c r="G352" s="206"/>
      <c r="H352" s="206"/>
    </row>
    <row r="353" spans="1:8" ht="18">
      <c r="A353" s="206"/>
      <c r="B353" s="206"/>
      <c r="C353" s="206"/>
      <c r="D353" s="207"/>
      <c r="E353" s="206"/>
      <c r="F353" s="206"/>
      <c r="G353" s="206"/>
      <c r="H353" s="206"/>
    </row>
    <row r="354" spans="1:8" ht="18">
      <c r="A354" s="206"/>
      <c r="B354" s="206"/>
      <c r="C354" s="206"/>
      <c r="D354" s="207"/>
      <c r="E354" s="206"/>
      <c r="F354" s="206"/>
      <c r="G354" s="206"/>
      <c r="H354" s="206"/>
    </row>
    <row r="355" spans="1:8" ht="18">
      <c r="A355" s="206"/>
      <c r="B355" s="206"/>
      <c r="C355" s="206"/>
      <c r="D355" s="207"/>
      <c r="E355" s="206"/>
      <c r="F355" s="206"/>
      <c r="G355" s="206"/>
      <c r="H355" s="206"/>
    </row>
    <row r="356" spans="1:8" ht="18">
      <c r="A356" s="206"/>
      <c r="B356" s="206"/>
      <c r="C356" s="206"/>
      <c r="D356" s="207"/>
      <c r="E356" s="206"/>
      <c r="F356" s="206"/>
      <c r="G356" s="206"/>
      <c r="H356" s="206"/>
    </row>
    <row r="357" spans="1:8" ht="18">
      <c r="A357" s="206"/>
      <c r="B357" s="206"/>
      <c r="C357" s="206"/>
      <c r="D357" s="207"/>
      <c r="E357" s="206"/>
      <c r="F357" s="206"/>
      <c r="G357" s="206"/>
      <c r="H357" s="206"/>
    </row>
    <row r="358" spans="1:8" ht="18">
      <c r="A358" s="206"/>
      <c r="B358" s="206"/>
      <c r="C358" s="206"/>
      <c r="D358" s="207"/>
      <c r="E358" s="206"/>
      <c r="F358" s="206"/>
      <c r="G358" s="206"/>
      <c r="H358" s="206"/>
    </row>
    <row r="359" spans="1:8" ht="18">
      <c r="A359" s="206"/>
      <c r="B359" s="206"/>
      <c r="C359" s="206"/>
      <c r="D359" s="207"/>
      <c r="E359" s="206"/>
      <c r="F359" s="206"/>
      <c r="G359" s="206"/>
      <c r="H359" s="206"/>
    </row>
    <row r="360" spans="1:8" ht="18">
      <c r="A360" s="206"/>
      <c r="B360" s="206"/>
      <c r="C360" s="206"/>
      <c r="D360" s="207"/>
      <c r="E360" s="206"/>
      <c r="F360" s="206"/>
      <c r="G360" s="206"/>
      <c r="H360" s="206"/>
    </row>
    <row r="361" spans="1:8" ht="18">
      <c r="A361" s="206"/>
      <c r="B361" s="206"/>
      <c r="C361" s="206"/>
      <c r="D361" s="207"/>
      <c r="E361" s="206"/>
      <c r="F361" s="206"/>
      <c r="G361" s="206"/>
      <c r="H361" s="206"/>
    </row>
    <row r="362" spans="1:8" ht="18">
      <c r="A362" s="206"/>
      <c r="B362" s="206"/>
      <c r="C362" s="206"/>
      <c r="D362" s="207"/>
      <c r="E362" s="206"/>
      <c r="F362" s="206"/>
      <c r="G362" s="206"/>
      <c r="H362" s="206"/>
    </row>
    <row r="363" spans="1:8" ht="18">
      <c r="A363" s="206"/>
      <c r="B363" s="206"/>
      <c r="C363" s="206"/>
      <c r="D363" s="207"/>
      <c r="E363" s="206"/>
      <c r="F363" s="206"/>
      <c r="G363" s="206"/>
      <c r="H363" s="206"/>
    </row>
    <row r="364" spans="1:8" ht="18">
      <c r="A364" s="206"/>
      <c r="B364" s="206"/>
      <c r="C364" s="206"/>
      <c r="D364" s="207"/>
      <c r="E364" s="206"/>
      <c r="F364" s="206"/>
      <c r="G364" s="206"/>
      <c r="H364" s="206"/>
    </row>
    <row r="365" spans="1:8" ht="18">
      <c r="A365" s="206"/>
      <c r="B365" s="206"/>
      <c r="C365" s="206"/>
      <c r="D365" s="207"/>
      <c r="E365" s="206"/>
      <c r="F365" s="206"/>
      <c r="G365" s="206"/>
      <c r="H365" s="206"/>
    </row>
    <row r="366" spans="1:8" ht="18">
      <c r="A366" s="206"/>
      <c r="B366" s="206"/>
      <c r="C366" s="206"/>
      <c r="D366" s="207"/>
      <c r="E366" s="206"/>
      <c r="F366" s="206"/>
      <c r="G366" s="206"/>
      <c r="H366" s="206"/>
    </row>
    <row r="367" spans="1:8" ht="18">
      <c r="A367" s="206"/>
      <c r="B367" s="206"/>
      <c r="C367" s="206"/>
      <c r="D367" s="207"/>
      <c r="E367" s="206"/>
      <c r="F367" s="206"/>
      <c r="G367" s="206"/>
      <c r="H367" s="206"/>
    </row>
    <row r="368" spans="1:8" ht="18">
      <c r="A368" s="206"/>
      <c r="B368" s="206"/>
      <c r="C368" s="206"/>
      <c r="D368" s="207"/>
      <c r="E368" s="206"/>
      <c r="F368" s="206"/>
      <c r="G368" s="206"/>
      <c r="H368" s="206"/>
    </row>
    <row r="369" spans="1:8" ht="18">
      <c r="A369" s="206"/>
      <c r="B369" s="206"/>
      <c r="C369" s="206"/>
      <c r="D369" s="207"/>
      <c r="E369" s="206"/>
      <c r="F369" s="206"/>
      <c r="G369" s="206"/>
      <c r="H369" s="206"/>
    </row>
    <row r="370" spans="1:8" ht="18">
      <c r="A370" s="206"/>
      <c r="B370" s="206"/>
      <c r="C370" s="206"/>
      <c r="D370" s="207"/>
      <c r="E370" s="206"/>
      <c r="F370" s="206"/>
      <c r="G370" s="206"/>
      <c r="H370" s="206"/>
    </row>
    <row r="371" spans="1:8" ht="18">
      <c r="A371" s="206"/>
      <c r="B371" s="206"/>
      <c r="C371" s="206"/>
      <c r="D371" s="207"/>
      <c r="E371" s="206"/>
      <c r="F371" s="206"/>
      <c r="G371" s="206"/>
      <c r="H371" s="206"/>
    </row>
    <row r="372" spans="1:8" ht="18">
      <c r="A372" s="206"/>
      <c r="B372" s="206"/>
      <c r="C372" s="206"/>
      <c r="D372" s="207"/>
      <c r="E372" s="206"/>
      <c r="F372" s="206"/>
      <c r="G372" s="206"/>
      <c r="H372" s="206"/>
    </row>
    <row r="373" spans="1:8" ht="18">
      <c r="A373" s="206"/>
      <c r="B373" s="206"/>
      <c r="C373" s="206"/>
      <c r="D373" s="207"/>
      <c r="E373" s="206"/>
      <c r="F373" s="206"/>
      <c r="G373" s="206"/>
      <c r="H373" s="206"/>
    </row>
    <row r="374" spans="1:8" ht="18">
      <c r="A374" s="206"/>
      <c r="B374" s="206"/>
      <c r="C374" s="206"/>
      <c r="D374" s="207"/>
      <c r="E374" s="206"/>
      <c r="F374" s="206"/>
      <c r="G374" s="206"/>
      <c r="H374" s="206"/>
    </row>
    <row r="375" spans="1:8" ht="18">
      <c r="A375" s="206"/>
      <c r="B375" s="206"/>
      <c r="C375" s="206"/>
      <c r="D375" s="207"/>
      <c r="E375" s="206"/>
      <c r="F375" s="206"/>
      <c r="G375" s="206"/>
      <c r="H375" s="206"/>
    </row>
    <row r="376" spans="1:8" ht="18">
      <c r="A376" s="206"/>
      <c r="B376" s="206"/>
      <c r="C376" s="206"/>
      <c r="D376" s="207"/>
      <c r="E376" s="206"/>
      <c r="F376" s="206"/>
      <c r="G376" s="206"/>
      <c r="H376" s="206"/>
    </row>
    <row r="377" spans="1:8" ht="18">
      <c r="A377" s="206"/>
      <c r="B377" s="206"/>
      <c r="C377" s="206"/>
      <c r="D377" s="207"/>
      <c r="E377" s="206"/>
      <c r="F377" s="206"/>
      <c r="G377" s="206"/>
      <c r="H377" s="206"/>
    </row>
    <row r="378" spans="1:8" ht="18">
      <c r="A378" s="206"/>
      <c r="B378" s="206"/>
      <c r="C378" s="206"/>
      <c r="D378" s="207"/>
      <c r="E378" s="206"/>
      <c r="F378" s="206"/>
      <c r="G378" s="206"/>
      <c r="H378" s="206"/>
    </row>
    <row r="379" spans="1:8" ht="18">
      <c r="A379" s="206"/>
      <c r="B379" s="206"/>
      <c r="C379" s="206"/>
      <c r="D379" s="207"/>
      <c r="E379" s="206"/>
      <c r="F379" s="206"/>
      <c r="G379" s="206"/>
      <c r="H379" s="206"/>
    </row>
    <row r="380" spans="1:8" ht="18">
      <c r="A380" s="206"/>
      <c r="B380" s="206"/>
      <c r="C380" s="206"/>
      <c r="D380" s="207"/>
      <c r="E380" s="206"/>
      <c r="F380" s="206"/>
      <c r="G380" s="206"/>
      <c r="H380" s="206"/>
    </row>
    <row r="381" spans="1:8" ht="18">
      <c r="A381" s="206"/>
      <c r="B381" s="206"/>
      <c r="C381" s="206"/>
      <c r="D381" s="207"/>
      <c r="E381" s="206"/>
      <c r="F381" s="206"/>
      <c r="G381" s="206"/>
      <c r="H381" s="206"/>
    </row>
    <row r="382" spans="1:8" ht="18">
      <c r="A382" s="206"/>
      <c r="B382" s="206"/>
      <c r="C382" s="206"/>
      <c r="D382" s="207"/>
      <c r="E382" s="206"/>
      <c r="F382" s="206"/>
      <c r="G382" s="206"/>
      <c r="H382" s="206"/>
    </row>
    <row r="383" spans="1:8" ht="18">
      <c r="A383" s="206"/>
      <c r="B383" s="206"/>
      <c r="C383" s="206"/>
      <c r="D383" s="207"/>
      <c r="E383" s="206"/>
      <c r="F383" s="206"/>
      <c r="G383" s="206"/>
      <c r="H383" s="206"/>
    </row>
    <row r="384" spans="1:8" ht="18">
      <c r="A384" s="206"/>
      <c r="B384" s="206"/>
      <c r="C384" s="206"/>
      <c r="D384" s="207"/>
      <c r="E384" s="206"/>
      <c r="F384" s="206"/>
      <c r="G384" s="206"/>
      <c r="H384" s="206"/>
    </row>
    <row r="385" spans="1:8" ht="18">
      <c r="A385" s="206"/>
      <c r="B385" s="206"/>
      <c r="C385" s="206"/>
      <c r="D385" s="207"/>
      <c r="E385" s="206"/>
      <c r="F385" s="206"/>
      <c r="G385" s="206"/>
      <c r="H385" s="206"/>
    </row>
    <row r="386" spans="1:8" ht="18">
      <c r="A386" s="206"/>
      <c r="B386" s="206"/>
      <c r="C386" s="206"/>
      <c r="D386" s="207"/>
      <c r="E386" s="206"/>
      <c r="F386" s="206"/>
      <c r="G386" s="206"/>
      <c r="H386" s="206"/>
    </row>
    <row r="387" spans="1:8" ht="18">
      <c r="A387" s="206"/>
      <c r="B387" s="206"/>
      <c r="C387" s="206"/>
      <c r="D387" s="207"/>
      <c r="E387" s="206"/>
      <c r="F387" s="206"/>
      <c r="G387" s="206"/>
      <c r="H387" s="206"/>
    </row>
    <row r="388" spans="1:8" ht="18">
      <c r="A388" s="206"/>
      <c r="B388" s="206"/>
      <c r="C388" s="206"/>
      <c r="D388" s="207"/>
      <c r="E388" s="206"/>
      <c r="F388" s="206"/>
      <c r="G388" s="206"/>
      <c r="H388" s="206"/>
    </row>
    <row r="389" spans="1:8" ht="18">
      <c r="A389" s="206"/>
      <c r="B389" s="206"/>
      <c r="C389" s="206"/>
      <c r="D389" s="207"/>
      <c r="E389" s="206"/>
      <c r="F389" s="206"/>
      <c r="G389" s="206"/>
      <c r="H389" s="206"/>
    </row>
    <row r="390" spans="1:8" ht="18">
      <c r="A390" s="206"/>
      <c r="B390" s="206"/>
      <c r="C390" s="206"/>
      <c r="D390" s="207"/>
      <c r="E390" s="206"/>
      <c r="F390" s="206"/>
      <c r="G390" s="206"/>
      <c r="H390" s="206"/>
    </row>
    <row r="391" spans="1:8" ht="18">
      <c r="A391" s="206"/>
      <c r="B391" s="206"/>
      <c r="C391" s="206"/>
      <c r="D391" s="207"/>
      <c r="E391" s="206"/>
      <c r="F391" s="206"/>
      <c r="G391" s="206"/>
      <c r="H391" s="206"/>
    </row>
    <row r="392" spans="1:8" ht="18">
      <c r="A392" s="206"/>
      <c r="B392" s="206"/>
      <c r="C392" s="206"/>
      <c r="D392" s="207"/>
      <c r="E392" s="206"/>
      <c r="F392" s="206"/>
      <c r="G392" s="206"/>
      <c r="H392" s="206"/>
    </row>
    <row r="393" spans="1:8" ht="18">
      <c r="A393" s="206"/>
      <c r="B393" s="206"/>
      <c r="C393" s="206"/>
      <c r="D393" s="207"/>
      <c r="E393" s="206"/>
      <c r="F393" s="206"/>
      <c r="G393" s="206"/>
      <c r="H393" s="206"/>
    </row>
    <row r="394" spans="1:8" ht="18">
      <c r="A394" s="206"/>
      <c r="B394" s="206"/>
      <c r="C394" s="206"/>
      <c r="D394" s="207"/>
      <c r="E394" s="206"/>
      <c r="F394" s="206"/>
      <c r="G394" s="206"/>
      <c r="H394" s="206"/>
    </row>
    <row r="395" spans="1:8" ht="18">
      <c r="A395" s="206"/>
      <c r="B395" s="206"/>
      <c r="C395" s="206"/>
      <c r="D395" s="207"/>
      <c r="E395" s="206"/>
      <c r="F395" s="206"/>
      <c r="G395" s="206"/>
      <c r="H395" s="206"/>
    </row>
    <row r="396" spans="1:8" ht="18">
      <c r="A396" s="206"/>
      <c r="B396" s="206"/>
      <c r="C396" s="206"/>
      <c r="D396" s="207"/>
      <c r="E396" s="206"/>
      <c r="F396" s="206"/>
      <c r="G396" s="206"/>
      <c r="H396" s="206"/>
    </row>
    <row r="397" spans="1:8" ht="18">
      <c r="A397" s="206"/>
      <c r="B397" s="206"/>
      <c r="C397" s="206"/>
      <c r="D397" s="207"/>
      <c r="E397" s="206"/>
      <c r="F397" s="206"/>
      <c r="G397" s="206"/>
      <c r="H397" s="206"/>
    </row>
    <row r="398" spans="1:8" ht="18">
      <c r="A398" s="206"/>
      <c r="B398" s="206"/>
      <c r="C398" s="206"/>
      <c r="D398" s="207"/>
      <c r="E398" s="206"/>
      <c r="F398" s="206"/>
      <c r="G398" s="206"/>
      <c r="H398" s="206"/>
    </row>
    <row r="399" spans="1:8" ht="18">
      <c r="A399" s="206"/>
      <c r="B399" s="206"/>
      <c r="C399" s="206"/>
      <c r="D399" s="207"/>
      <c r="E399" s="206"/>
      <c r="F399" s="206"/>
      <c r="G399" s="206"/>
      <c r="H399" s="206"/>
    </row>
    <row r="400" spans="1:8" ht="18">
      <c r="A400" s="206"/>
      <c r="B400" s="206"/>
      <c r="C400" s="206"/>
      <c r="D400" s="207"/>
      <c r="E400" s="206"/>
      <c r="F400" s="206"/>
      <c r="G400" s="206"/>
      <c r="H400" s="206"/>
    </row>
    <row r="401" spans="1:8" ht="18">
      <c r="A401" s="206"/>
      <c r="B401" s="206"/>
      <c r="C401" s="206"/>
      <c r="D401" s="207"/>
      <c r="E401" s="206"/>
      <c r="F401" s="206"/>
      <c r="G401" s="206"/>
      <c r="H401" s="206"/>
    </row>
    <row r="402" spans="1:8" ht="18">
      <c r="A402" s="206"/>
      <c r="B402" s="206"/>
      <c r="C402" s="206"/>
      <c r="D402" s="207"/>
      <c r="E402" s="206"/>
      <c r="F402" s="206"/>
      <c r="G402" s="206"/>
      <c r="H402" s="206"/>
    </row>
    <row r="403" spans="1:8" ht="18">
      <c r="A403" s="206"/>
      <c r="B403" s="206"/>
      <c r="C403" s="206"/>
      <c r="D403" s="207"/>
      <c r="E403" s="206"/>
      <c r="F403" s="206"/>
      <c r="G403" s="206"/>
      <c r="H403" s="206"/>
    </row>
    <row r="404" spans="1:8" ht="18">
      <c r="A404" s="206"/>
      <c r="B404" s="206"/>
      <c r="C404" s="206"/>
      <c r="D404" s="207"/>
      <c r="E404" s="206"/>
      <c r="F404" s="206"/>
      <c r="G404" s="206"/>
      <c r="H404" s="206"/>
    </row>
    <row r="405" spans="1:8" ht="18">
      <c r="A405" s="206"/>
      <c r="B405" s="206"/>
      <c r="C405" s="206"/>
      <c r="D405" s="207"/>
      <c r="E405" s="206"/>
      <c r="F405" s="206"/>
      <c r="G405" s="206"/>
      <c r="H405" s="206"/>
    </row>
    <row r="406" spans="1:8" ht="18">
      <c r="A406" s="206"/>
      <c r="B406" s="206"/>
      <c r="C406" s="206"/>
      <c r="D406" s="207"/>
      <c r="E406" s="206"/>
      <c r="F406" s="206"/>
      <c r="G406" s="206"/>
      <c r="H406" s="206"/>
    </row>
    <row r="407" spans="1:8" ht="18">
      <c r="A407" s="206"/>
      <c r="B407" s="206"/>
      <c r="C407" s="206"/>
      <c r="D407" s="207"/>
      <c r="E407" s="206"/>
      <c r="F407" s="206"/>
      <c r="G407" s="206"/>
      <c r="H407" s="206"/>
    </row>
    <row r="408" spans="1:8" ht="18">
      <c r="A408" s="206"/>
      <c r="B408" s="206"/>
      <c r="C408" s="206"/>
      <c r="D408" s="207"/>
      <c r="E408" s="206"/>
      <c r="F408" s="206"/>
      <c r="G408" s="206"/>
      <c r="H408" s="206"/>
    </row>
    <row r="409" spans="1:8" ht="18">
      <c r="A409" s="206"/>
      <c r="B409" s="206"/>
      <c r="C409" s="206"/>
      <c r="D409" s="207"/>
      <c r="E409" s="206"/>
      <c r="F409" s="206"/>
      <c r="G409" s="206"/>
      <c r="H409" s="206"/>
    </row>
    <row r="410" spans="1:8" ht="18">
      <c r="A410" s="206"/>
      <c r="B410" s="206"/>
      <c r="C410" s="206"/>
      <c r="D410" s="207"/>
      <c r="E410" s="206"/>
      <c r="F410" s="206"/>
      <c r="G410" s="206"/>
      <c r="H410" s="206"/>
    </row>
    <row r="411" spans="1:8" ht="18">
      <c r="A411" s="206"/>
      <c r="B411" s="206"/>
      <c r="C411" s="206"/>
      <c r="D411" s="207"/>
      <c r="E411" s="206"/>
      <c r="F411" s="206"/>
      <c r="G411" s="206"/>
      <c r="H411" s="206"/>
    </row>
    <row r="412" spans="1:8" ht="18">
      <c r="A412" s="206"/>
      <c r="B412" s="206"/>
      <c r="C412" s="206"/>
      <c r="D412" s="207"/>
      <c r="E412" s="206"/>
      <c r="F412" s="206"/>
      <c r="G412" s="206"/>
      <c r="H412" s="206"/>
    </row>
    <row r="413" spans="1:8" ht="18">
      <c r="A413" s="206"/>
      <c r="B413" s="206"/>
      <c r="C413" s="206"/>
      <c r="D413" s="207"/>
      <c r="E413" s="206"/>
      <c r="F413" s="206"/>
      <c r="G413" s="206"/>
      <c r="H413" s="206"/>
    </row>
    <row r="414" spans="1:8" ht="18">
      <c r="A414" s="206"/>
      <c r="B414" s="206"/>
      <c r="C414" s="206"/>
      <c r="D414" s="207"/>
      <c r="E414" s="206"/>
      <c r="F414" s="206"/>
      <c r="G414" s="206"/>
      <c r="H414" s="206"/>
    </row>
    <row r="415" spans="1:8" ht="18">
      <c r="A415" s="206"/>
      <c r="B415" s="206"/>
      <c r="C415" s="206"/>
      <c r="D415" s="207"/>
      <c r="E415" s="206"/>
      <c r="F415" s="206"/>
      <c r="G415" s="206"/>
      <c r="H415" s="206"/>
    </row>
    <row r="416" spans="1:8" ht="18">
      <c r="A416" s="206"/>
      <c r="B416" s="206"/>
      <c r="C416" s="206"/>
      <c r="D416" s="207"/>
      <c r="E416" s="206"/>
      <c r="F416" s="206"/>
      <c r="G416" s="206"/>
      <c r="H416" s="206"/>
    </row>
    <row r="417" spans="1:8" ht="18">
      <c r="A417" s="206"/>
      <c r="B417" s="206"/>
      <c r="C417" s="206"/>
      <c r="D417" s="207"/>
      <c r="E417" s="206"/>
      <c r="F417" s="206"/>
      <c r="G417" s="206"/>
      <c r="H417" s="206"/>
    </row>
    <row r="418" spans="1:8" ht="18">
      <c r="A418" s="206"/>
      <c r="B418" s="206"/>
      <c r="C418" s="206"/>
      <c r="D418" s="207"/>
      <c r="E418" s="206"/>
      <c r="F418" s="206"/>
      <c r="G418" s="206"/>
      <c r="H418" s="206"/>
    </row>
    <row r="419" spans="1:8" ht="18">
      <c r="A419" s="206"/>
      <c r="B419" s="206"/>
      <c r="C419" s="206"/>
      <c r="D419" s="207"/>
      <c r="E419" s="206"/>
      <c r="F419" s="206"/>
      <c r="G419" s="206"/>
      <c r="H419" s="206"/>
    </row>
    <row r="420" spans="1:8" ht="18">
      <c r="A420" s="206"/>
      <c r="B420" s="206"/>
      <c r="C420" s="206"/>
      <c r="D420" s="207"/>
      <c r="E420" s="206"/>
      <c r="F420" s="206"/>
      <c r="G420" s="206"/>
      <c r="H420" s="206"/>
    </row>
    <row r="421" spans="1:8" ht="18">
      <c r="A421" s="206"/>
      <c r="B421" s="206"/>
      <c r="C421" s="206"/>
      <c r="D421" s="207"/>
      <c r="E421" s="206"/>
      <c r="F421" s="206"/>
      <c r="G421" s="206"/>
      <c r="H421" s="206"/>
    </row>
    <row r="422" spans="1:8" ht="18">
      <c r="A422" s="206"/>
      <c r="B422" s="206"/>
      <c r="C422" s="206"/>
      <c r="D422" s="207"/>
      <c r="E422" s="206"/>
      <c r="F422" s="206"/>
      <c r="G422" s="206"/>
      <c r="H422" s="206"/>
    </row>
    <row r="423" spans="1:8" ht="18">
      <c r="A423" s="206"/>
      <c r="B423" s="206"/>
      <c r="C423" s="206"/>
      <c r="D423" s="207"/>
      <c r="E423" s="206"/>
      <c r="F423" s="206"/>
      <c r="G423" s="206"/>
      <c r="H423" s="206"/>
    </row>
    <row r="424" spans="1:8" ht="18">
      <c r="A424" s="206"/>
      <c r="B424" s="206"/>
      <c r="C424" s="206"/>
      <c r="D424" s="207"/>
      <c r="E424" s="206"/>
      <c r="F424" s="206"/>
      <c r="G424" s="206"/>
      <c r="H424" s="206"/>
    </row>
    <row r="425" spans="1:8" ht="18">
      <c r="A425" s="206"/>
      <c r="B425" s="206"/>
      <c r="C425" s="206"/>
      <c r="D425" s="207"/>
      <c r="E425" s="206"/>
      <c r="F425" s="206"/>
      <c r="G425" s="206"/>
      <c r="H425" s="206"/>
    </row>
    <row r="426" spans="1:8" ht="18">
      <c r="A426" s="206"/>
      <c r="B426" s="206"/>
      <c r="C426" s="206"/>
      <c r="D426" s="207"/>
      <c r="E426" s="206"/>
      <c r="F426" s="206"/>
      <c r="G426" s="206"/>
      <c r="H426" s="206"/>
    </row>
    <row r="427" spans="1:8" ht="18">
      <c r="A427" s="206"/>
      <c r="B427" s="206"/>
      <c r="C427" s="206"/>
      <c r="D427" s="207"/>
      <c r="E427" s="206"/>
      <c r="F427" s="206"/>
      <c r="G427" s="206"/>
      <c r="H427" s="206"/>
    </row>
    <row r="428" spans="1:8" ht="18">
      <c r="A428" s="206"/>
      <c r="B428" s="206"/>
      <c r="C428" s="206"/>
      <c r="D428" s="207"/>
      <c r="E428" s="206"/>
      <c r="F428" s="206"/>
      <c r="G428" s="206"/>
      <c r="H428" s="206"/>
    </row>
    <row r="429" spans="1:8" ht="18">
      <c r="A429" s="206"/>
      <c r="B429" s="206"/>
      <c r="C429" s="206"/>
      <c r="D429" s="207"/>
      <c r="E429" s="206"/>
      <c r="F429" s="206"/>
      <c r="G429" s="206"/>
      <c r="H429" s="206"/>
    </row>
    <row r="430" spans="1:8" ht="18">
      <c r="A430" s="206"/>
      <c r="B430" s="206"/>
      <c r="C430" s="206"/>
      <c r="D430" s="207"/>
      <c r="E430" s="206"/>
      <c r="F430" s="206"/>
      <c r="G430" s="206"/>
      <c r="H430" s="206"/>
    </row>
    <row r="431" spans="1:8" ht="18">
      <c r="A431" s="206"/>
      <c r="B431" s="206"/>
      <c r="C431" s="206"/>
      <c r="D431" s="207"/>
      <c r="E431" s="206"/>
      <c r="F431" s="206"/>
      <c r="G431" s="206"/>
      <c r="H431" s="206"/>
    </row>
    <row r="432" spans="1:8" ht="18">
      <c r="A432" s="206"/>
      <c r="B432" s="206"/>
      <c r="C432" s="206"/>
      <c r="D432" s="207"/>
      <c r="E432" s="206"/>
      <c r="F432" s="206"/>
      <c r="G432" s="206"/>
      <c r="H432" s="206"/>
    </row>
    <row r="433" spans="1:8" ht="18">
      <c r="A433" s="206"/>
      <c r="B433" s="206"/>
      <c r="C433" s="206"/>
      <c r="D433" s="207"/>
      <c r="E433" s="206"/>
      <c r="F433" s="206"/>
      <c r="G433" s="206"/>
      <c r="H433" s="206"/>
    </row>
    <row r="434" spans="1:8" ht="18">
      <c r="A434" s="206"/>
      <c r="B434" s="206"/>
      <c r="C434" s="206"/>
      <c r="D434" s="207"/>
      <c r="E434" s="206"/>
      <c r="F434" s="206"/>
      <c r="G434" s="206"/>
      <c r="H434" s="206"/>
    </row>
    <row r="435" spans="1:8" ht="18">
      <c r="A435" s="206"/>
      <c r="B435" s="206"/>
      <c r="C435" s="206"/>
      <c r="D435" s="207"/>
      <c r="E435" s="206"/>
      <c r="F435" s="206"/>
      <c r="G435" s="206"/>
      <c r="H435" s="206"/>
    </row>
    <row r="436" spans="1:8" ht="18">
      <c r="A436" s="206"/>
      <c r="B436" s="206"/>
      <c r="C436" s="206"/>
      <c r="D436" s="207"/>
      <c r="E436" s="206"/>
      <c r="F436" s="206"/>
      <c r="G436" s="206"/>
      <c r="H436" s="206"/>
    </row>
    <row r="437" spans="1:8" ht="18">
      <c r="A437" s="206"/>
      <c r="B437" s="206"/>
      <c r="C437" s="206"/>
      <c r="D437" s="207"/>
      <c r="E437" s="206"/>
      <c r="F437" s="206"/>
      <c r="G437" s="206"/>
      <c r="H437" s="206"/>
    </row>
    <row r="438" spans="1:8" ht="18">
      <c r="A438" s="206"/>
      <c r="B438" s="206"/>
      <c r="C438" s="206"/>
      <c r="D438" s="207"/>
      <c r="E438" s="206"/>
      <c r="F438" s="206"/>
      <c r="G438" s="206"/>
      <c r="H438" s="206"/>
    </row>
    <row r="439" spans="1:8" ht="18">
      <c r="A439" s="206"/>
      <c r="B439" s="206"/>
      <c r="C439" s="206"/>
      <c r="D439" s="207"/>
      <c r="E439" s="206"/>
      <c r="F439" s="206"/>
      <c r="G439" s="206"/>
      <c r="H439" s="206"/>
    </row>
    <row r="440" spans="1:8" ht="18">
      <c r="A440" s="206"/>
      <c r="B440" s="206"/>
      <c r="C440" s="206"/>
      <c r="D440" s="207"/>
      <c r="E440" s="206"/>
      <c r="F440" s="206"/>
      <c r="G440" s="206"/>
      <c r="H440" s="206"/>
    </row>
    <row r="441" spans="1:8" ht="18">
      <c r="A441" s="206"/>
      <c r="B441" s="206"/>
      <c r="C441" s="206"/>
      <c r="D441" s="207"/>
      <c r="E441" s="206"/>
      <c r="F441" s="206"/>
      <c r="G441" s="206"/>
      <c r="H441" s="206"/>
    </row>
    <row r="442" spans="1:8" ht="18">
      <c r="A442" s="206"/>
      <c r="B442" s="206"/>
      <c r="C442" s="206"/>
      <c r="D442" s="207"/>
      <c r="E442" s="206"/>
      <c r="F442" s="206"/>
      <c r="G442" s="206"/>
      <c r="H442" s="206"/>
    </row>
    <row r="443" spans="1:8" ht="18">
      <c r="A443" s="206"/>
      <c r="B443" s="206"/>
      <c r="C443" s="206"/>
      <c r="D443" s="207"/>
      <c r="E443" s="206"/>
      <c r="F443" s="206"/>
      <c r="G443" s="206"/>
      <c r="H443" s="206"/>
    </row>
    <row r="444" spans="1:8" ht="18">
      <c r="A444" s="206"/>
      <c r="B444" s="206"/>
      <c r="C444" s="206"/>
      <c r="D444" s="207"/>
      <c r="E444" s="206"/>
      <c r="F444" s="206"/>
      <c r="G444" s="206"/>
      <c r="H444" s="206"/>
    </row>
    <row r="445" spans="1:8" ht="18">
      <c r="A445" s="206"/>
      <c r="B445" s="206"/>
      <c r="C445" s="206"/>
      <c r="D445" s="207"/>
      <c r="E445" s="206"/>
      <c r="F445" s="206"/>
      <c r="G445" s="206"/>
      <c r="H445" s="206"/>
    </row>
    <row r="446" spans="1:8" ht="18">
      <c r="A446" s="206"/>
      <c r="B446" s="206"/>
      <c r="C446" s="206"/>
      <c r="D446" s="207"/>
      <c r="E446" s="206"/>
      <c r="F446" s="206"/>
      <c r="G446" s="206"/>
      <c r="H446" s="206"/>
    </row>
    <row r="447" spans="1:8" ht="18">
      <c r="A447" s="206"/>
      <c r="B447" s="206"/>
      <c r="C447" s="206"/>
      <c r="D447" s="207"/>
      <c r="E447" s="206"/>
      <c r="F447" s="206"/>
      <c r="G447" s="206"/>
      <c r="H447" s="206"/>
    </row>
    <row r="448" spans="1:8" ht="18">
      <c r="A448" s="206"/>
      <c r="B448" s="206"/>
      <c r="C448" s="206"/>
      <c r="D448" s="207"/>
      <c r="E448" s="206"/>
      <c r="F448" s="206"/>
      <c r="G448" s="206"/>
      <c r="H448" s="206"/>
    </row>
    <row r="449" spans="1:8" ht="18">
      <c r="A449" s="206"/>
      <c r="B449" s="206"/>
      <c r="C449" s="206"/>
      <c r="D449" s="207"/>
      <c r="E449" s="206"/>
      <c r="F449" s="206"/>
      <c r="G449" s="206"/>
      <c r="H449" s="206"/>
    </row>
    <row r="450" spans="1:8" ht="18">
      <c r="A450" s="206"/>
      <c r="B450" s="206"/>
      <c r="C450" s="206"/>
      <c r="D450" s="207"/>
      <c r="E450" s="206"/>
      <c r="F450" s="206"/>
      <c r="G450" s="206"/>
      <c r="H450" s="206"/>
    </row>
    <row r="451" spans="1:8" ht="18">
      <c r="A451" s="206"/>
      <c r="B451" s="206"/>
      <c r="C451" s="206"/>
      <c r="D451" s="207"/>
      <c r="E451" s="206"/>
      <c r="F451" s="206"/>
      <c r="G451" s="206"/>
      <c r="H451" s="206"/>
    </row>
    <row r="452" spans="1:8" ht="18">
      <c r="A452" s="206"/>
      <c r="B452" s="206"/>
      <c r="C452" s="206"/>
      <c r="D452" s="207"/>
      <c r="E452" s="206"/>
      <c r="F452" s="206"/>
      <c r="G452" s="206"/>
      <c r="H452" s="206"/>
    </row>
    <row r="453" spans="1:8" ht="18">
      <c r="A453" s="206"/>
      <c r="B453" s="206"/>
      <c r="C453" s="206"/>
      <c r="D453" s="207"/>
      <c r="E453" s="206"/>
      <c r="F453" s="206"/>
      <c r="G453" s="206"/>
      <c r="H453" s="206"/>
    </row>
    <row r="454" spans="1:8" ht="18">
      <c r="A454" s="206"/>
      <c r="B454" s="206"/>
      <c r="C454" s="206"/>
      <c r="D454" s="207"/>
      <c r="E454" s="206"/>
      <c r="F454" s="206"/>
      <c r="G454" s="206"/>
      <c r="H454" s="206"/>
    </row>
    <row r="455" spans="1:8" ht="18">
      <c r="A455" s="206"/>
      <c r="B455" s="206"/>
      <c r="C455" s="206"/>
      <c r="D455" s="207"/>
      <c r="E455" s="206"/>
      <c r="F455" s="206"/>
      <c r="G455" s="206"/>
      <c r="H455" s="206"/>
    </row>
    <row r="456" spans="1:8" ht="18">
      <c r="A456" s="206"/>
      <c r="B456" s="206"/>
      <c r="C456" s="206"/>
      <c r="D456" s="207"/>
      <c r="E456" s="206"/>
      <c r="F456" s="206"/>
      <c r="G456" s="206"/>
      <c r="H456" s="206"/>
    </row>
    <row r="457" spans="1:8" ht="18">
      <c r="A457" s="206"/>
      <c r="B457" s="206"/>
      <c r="C457" s="206"/>
      <c r="D457" s="207"/>
      <c r="E457" s="206"/>
      <c r="F457" s="206"/>
      <c r="G457" s="206"/>
      <c r="H457" s="206"/>
    </row>
    <row r="458" spans="1:8" ht="18">
      <c r="A458" s="206"/>
      <c r="B458" s="206"/>
      <c r="C458" s="206"/>
      <c r="D458" s="207"/>
      <c r="E458" s="206"/>
      <c r="F458" s="206"/>
      <c r="G458" s="206"/>
      <c r="H458" s="206"/>
    </row>
    <row r="459" spans="1:8" ht="18">
      <c r="A459" s="206"/>
      <c r="B459" s="206"/>
      <c r="C459" s="206"/>
      <c r="D459" s="207"/>
      <c r="E459" s="206"/>
      <c r="F459" s="206"/>
      <c r="G459" s="206"/>
      <c r="H459" s="206"/>
    </row>
    <row r="460" spans="1:8" ht="18">
      <c r="A460" s="206"/>
      <c r="B460" s="206"/>
      <c r="C460" s="206"/>
      <c r="D460" s="207"/>
      <c r="E460" s="206"/>
      <c r="F460" s="206"/>
      <c r="G460" s="206"/>
      <c r="H460" s="206"/>
    </row>
    <row r="461" spans="1:8" ht="18">
      <c r="A461" s="206"/>
      <c r="B461" s="206"/>
      <c r="C461" s="206"/>
      <c r="D461" s="207"/>
      <c r="E461" s="206"/>
      <c r="F461" s="206"/>
      <c r="G461" s="206"/>
      <c r="H461" s="206"/>
    </row>
    <row r="462" spans="1:8" ht="18">
      <c r="A462" s="206"/>
      <c r="B462" s="206"/>
      <c r="C462" s="206"/>
      <c r="D462" s="207"/>
      <c r="E462" s="206"/>
      <c r="F462" s="206"/>
      <c r="G462" s="206"/>
      <c r="H462" s="206"/>
    </row>
    <row r="463" spans="1:8" ht="18">
      <c r="A463" s="206"/>
      <c r="B463" s="206"/>
      <c r="C463" s="206"/>
      <c r="D463" s="207"/>
      <c r="E463" s="206"/>
      <c r="F463" s="206"/>
      <c r="G463" s="206"/>
      <c r="H463" s="206"/>
    </row>
    <row r="464" spans="1:8" ht="18">
      <c r="A464" s="206"/>
      <c r="B464" s="206"/>
      <c r="C464" s="206"/>
      <c r="D464" s="207"/>
      <c r="E464" s="206"/>
      <c r="F464" s="206"/>
      <c r="G464" s="206"/>
      <c r="H464" s="206"/>
    </row>
    <row r="465" spans="1:8" ht="18">
      <c r="A465" s="206"/>
      <c r="B465" s="206"/>
      <c r="C465" s="206"/>
      <c r="D465" s="207"/>
      <c r="E465" s="206"/>
      <c r="F465" s="206"/>
      <c r="G465" s="206"/>
      <c r="H465" s="206"/>
    </row>
    <row r="466" spans="1:8" ht="18">
      <c r="A466" s="206"/>
      <c r="B466" s="206"/>
      <c r="C466" s="206"/>
      <c r="D466" s="207"/>
      <c r="E466" s="206"/>
      <c r="F466" s="206"/>
      <c r="G466" s="206"/>
      <c r="H466" s="206"/>
    </row>
    <row r="467" spans="1:8" ht="18">
      <c r="A467" s="206"/>
      <c r="B467" s="206"/>
      <c r="C467" s="206"/>
      <c r="D467" s="207"/>
      <c r="E467" s="206"/>
      <c r="F467" s="206"/>
      <c r="G467" s="206"/>
      <c r="H467" s="206"/>
    </row>
    <row r="468" spans="1:8" ht="18">
      <c r="A468" s="206"/>
      <c r="B468" s="206"/>
      <c r="C468" s="206"/>
      <c r="D468" s="207"/>
      <c r="E468" s="206"/>
      <c r="F468" s="206"/>
      <c r="G468" s="206"/>
      <c r="H468" s="206"/>
    </row>
    <row r="469" spans="1:8" ht="18">
      <c r="A469" s="206"/>
      <c r="B469" s="206"/>
      <c r="C469" s="206"/>
      <c r="D469" s="207"/>
      <c r="E469" s="206"/>
      <c r="F469" s="206"/>
      <c r="G469" s="206"/>
      <c r="H469" s="206"/>
    </row>
    <row r="470" spans="1:8" ht="18">
      <c r="A470" s="206"/>
      <c r="B470" s="206"/>
      <c r="C470" s="206"/>
      <c r="D470" s="207"/>
      <c r="E470" s="206"/>
      <c r="F470" s="206"/>
      <c r="G470" s="206"/>
      <c r="H470" s="206"/>
    </row>
    <row r="471" spans="1:8" ht="18">
      <c r="A471" s="206"/>
      <c r="B471" s="206"/>
      <c r="C471" s="206"/>
      <c r="D471" s="207"/>
      <c r="E471" s="206"/>
      <c r="F471" s="206"/>
      <c r="G471" s="206"/>
      <c r="H471" s="206"/>
    </row>
    <row r="472" spans="1:8" ht="18">
      <c r="A472" s="206"/>
      <c r="B472" s="206"/>
      <c r="C472" s="206"/>
      <c r="D472" s="207"/>
      <c r="E472" s="206"/>
      <c r="F472" s="206"/>
      <c r="G472" s="206"/>
      <c r="H472" s="206"/>
    </row>
    <row r="473" spans="1:8" ht="18">
      <c r="A473" s="206"/>
      <c r="B473" s="206"/>
      <c r="C473" s="206"/>
      <c r="D473" s="207"/>
      <c r="E473" s="206"/>
      <c r="F473" s="206"/>
      <c r="G473" s="206"/>
      <c r="H473" s="206"/>
    </row>
    <row r="474" spans="1:8" ht="18">
      <c r="A474" s="206"/>
      <c r="B474" s="206"/>
      <c r="C474" s="206"/>
      <c r="D474" s="207"/>
      <c r="E474" s="206"/>
      <c r="F474" s="206"/>
      <c r="G474" s="206"/>
      <c r="H474" s="206"/>
    </row>
    <row r="475" spans="1:8" ht="18">
      <c r="A475" s="206"/>
      <c r="B475" s="206"/>
      <c r="C475" s="206"/>
      <c r="D475" s="207"/>
      <c r="E475" s="206"/>
      <c r="F475" s="206"/>
      <c r="G475" s="206"/>
      <c r="H475" s="206"/>
    </row>
    <row r="476" spans="1:8" ht="18">
      <c r="A476" s="206"/>
      <c r="B476" s="206"/>
      <c r="C476" s="206"/>
      <c r="D476" s="207"/>
      <c r="E476" s="206"/>
      <c r="F476" s="206"/>
      <c r="G476" s="206"/>
      <c r="H476" s="206"/>
    </row>
    <row r="477" spans="1:8" ht="18">
      <c r="A477" s="206"/>
      <c r="B477" s="206"/>
      <c r="C477" s="206"/>
      <c r="D477" s="207"/>
      <c r="E477" s="206"/>
      <c r="F477" s="206"/>
      <c r="G477" s="206"/>
      <c r="H477" s="206"/>
    </row>
    <row r="478" spans="1:8" ht="18">
      <c r="A478" s="206"/>
      <c r="B478" s="206"/>
      <c r="C478" s="206"/>
      <c r="D478" s="207"/>
      <c r="E478" s="206"/>
      <c r="F478" s="206"/>
      <c r="G478" s="206"/>
      <c r="H478" s="206"/>
    </row>
    <row r="479" spans="1:8" ht="18">
      <c r="A479" s="206"/>
      <c r="B479" s="206"/>
      <c r="C479" s="206"/>
      <c r="D479" s="207"/>
      <c r="E479" s="206"/>
      <c r="F479" s="206"/>
      <c r="G479" s="206"/>
      <c r="H479" s="206"/>
    </row>
    <row r="480" spans="1:8" ht="18">
      <c r="A480" s="206"/>
      <c r="B480" s="206"/>
      <c r="C480" s="206"/>
      <c r="D480" s="207"/>
      <c r="E480" s="206"/>
      <c r="F480" s="206"/>
      <c r="G480" s="206"/>
      <c r="H480" s="206"/>
    </row>
    <row r="481" spans="1:8" ht="18">
      <c r="A481" s="206"/>
      <c r="B481" s="206"/>
      <c r="C481" s="206"/>
      <c r="D481" s="207"/>
      <c r="E481" s="206"/>
      <c r="F481" s="206"/>
      <c r="G481" s="206"/>
      <c r="H481" s="206"/>
    </row>
    <row r="482" spans="1:8" ht="18">
      <c r="A482" s="206"/>
      <c r="B482" s="206"/>
      <c r="C482" s="206"/>
      <c r="D482" s="207"/>
      <c r="E482" s="206"/>
      <c r="F482" s="206"/>
      <c r="G482" s="206"/>
      <c r="H482" s="206"/>
    </row>
    <row r="483" spans="1:8" ht="18">
      <c r="A483" s="206"/>
      <c r="B483" s="206"/>
      <c r="C483" s="206"/>
      <c r="D483" s="207"/>
      <c r="E483" s="206"/>
      <c r="F483" s="206"/>
      <c r="G483" s="206"/>
      <c r="H483" s="206"/>
    </row>
    <row r="484" spans="1:8" ht="18">
      <c r="A484" s="206"/>
      <c r="B484" s="206"/>
      <c r="C484" s="206"/>
      <c r="D484" s="207"/>
      <c r="E484" s="206"/>
      <c r="F484" s="206"/>
      <c r="G484" s="206"/>
      <c r="H484" s="206"/>
    </row>
    <row r="485" spans="1:8" ht="18">
      <c r="A485" s="206"/>
      <c r="B485" s="206"/>
      <c r="C485" s="206"/>
      <c r="D485" s="207"/>
      <c r="E485" s="206"/>
      <c r="F485" s="206"/>
      <c r="G485" s="206"/>
      <c r="H485" s="206"/>
    </row>
    <row r="486" spans="1:8" ht="18">
      <c r="A486" s="206"/>
      <c r="B486" s="206"/>
      <c r="C486" s="206"/>
      <c r="D486" s="207"/>
      <c r="E486" s="206"/>
      <c r="F486" s="206"/>
      <c r="G486" s="206"/>
      <c r="H486" s="206"/>
    </row>
    <row r="487" spans="1:8" ht="18">
      <c r="A487" s="206"/>
      <c r="B487" s="206"/>
      <c r="C487" s="206"/>
      <c r="D487" s="207"/>
      <c r="E487" s="206"/>
      <c r="F487" s="206"/>
      <c r="G487" s="206"/>
      <c r="H487" s="206"/>
    </row>
    <row r="488" spans="1:8" ht="18">
      <c r="A488" s="206"/>
      <c r="B488" s="206"/>
      <c r="C488" s="206"/>
      <c r="D488" s="207"/>
      <c r="E488" s="206"/>
      <c r="F488" s="206"/>
      <c r="G488" s="206"/>
      <c r="H488" s="206"/>
    </row>
    <row r="489" spans="1:8" ht="18">
      <c r="A489" s="206"/>
      <c r="B489" s="206"/>
      <c r="C489" s="206"/>
      <c r="D489" s="207"/>
      <c r="E489" s="206"/>
      <c r="F489" s="206"/>
      <c r="G489" s="206"/>
      <c r="H489" s="206"/>
    </row>
    <row r="490" spans="1:8" ht="18">
      <c r="A490" s="206"/>
      <c r="B490" s="206"/>
      <c r="C490" s="206"/>
      <c r="D490" s="207"/>
      <c r="E490" s="206"/>
      <c r="F490" s="206"/>
      <c r="G490" s="206"/>
      <c r="H490" s="206"/>
    </row>
    <row r="491" spans="1:8" ht="18">
      <c r="A491" s="206"/>
      <c r="B491" s="206"/>
      <c r="C491" s="206"/>
      <c r="D491" s="207"/>
      <c r="E491" s="206"/>
      <c r="F491" s="206"/>
      <c r="G491" s="206"/>
      <c r="H491" s="206"/>
    </row>
    <row r="492" spans="1:8" ht="18">
      <c r="A492" s="206"/>
      <c r="B492" s="206"/>
      <c r="C492" s="206"/>
      <c r="D492" s="207"/>
      <c r="E492" s="206"/>
      <c r="F492" s="206"/>
      <c r="G492" s="206"/>
      <c r="H492" s="206"/>
    </row>
    <row r="493" spans="1:8" ht="18">
      <c r="A493" s="206"/>
      <c r="B493" s="206"/>
      <c r="C493" s="206"/>
      <c r="D493" s="207"/>
      <c r="E493" s="206"/>
      <c r="F493" s="206"/>
      <c r="G493" s="206"/>
      <c r="H493" s="206"/>
    </row>
    <row r="494" spans="1:8" ht="18">
      <c r="A494" s="206"/>
      <c r="B494" s="206"/>
      <c r="C494" s="206"/>
      <c r="D494" s="207"/>
      <c r="E494" s="206"/>
      <c r="F494" s="206"/>
      <c r="G494" s="206"/>
      <c r="H494" s="206"/>
    </row>
    <row r="495" spans="1:8" ht="18">
      <c r="A495" s="206"/>
      <c r="B495" s="206"/>
      <c r="C495" s="206"/>
      <c r="D495" s="207"/>
      <c r="E495" s="206"/>
      <c r="F495" s="206"/>
      <c r="G495" s="206"/>
      <c r="H495" s="206"/>
    </row>
    <row r="496" spans="1:8" ht="18">
      <c r="A496" s="206"/>
      <c r="B496" s="206"/>
      <c r="C496" s="206"/>
      <c r="D496" s="207"/>
      <c r="E496" s="206"/>
      <c r="F496" s="206"/>
      <c r="G496" s="206"/>
      <c r="H496" s="206"/>
    </row>
    <row r="497" spans="1:8" ht="18">
      <c r="A497" s="206"/>
      <c r="B497" s="206"/>
      <c r="C497" s="206"/>
      <c r="D497" s="207"/>
      <c r="E497" s="206"/>
      <c r="F497" s="206"/>
      <c r="G497" s="206"/>
      <c r="H497" s="206"/>
    </row>
    <row r="498" spans="1:8" ht="18">
      <c r="A498" s="206"/>
      <c r="B498" s="206"/>
      <c r="C498" s="206"/>
      <c r="D498" s="207"/>
      <c r="E498" s="206"/>
      <c r="F498" s="206"/>
      <c r="G498" s="206"/>
      <c r="H498" s="206"/>
    </row>
    <row r="499" spans="1:8" ht="18">
      <c r="A499" s="206"/>
      <c r="B499" s="206"/>
      <c r="C499" s="206"/>
      <c r="D499" s="207"/>
      <c r="E499" s="206"/>
      <c r="F499" s="206"/>
      <c r="G499" s="206"/>
      <c r="H499" s="206"/>
    </row>
    <row r="500" spans="1:8" ht="18">
      <c r="A500" s="206"/>
      <c r="B500" s="206"/>
      <c r="C500" s="206"/>
      <c r="D500" s="207"/>
      <c r="E500" s="206"/>
      <c r="F500" s="206"/>
      <c r="G500" s="206"/>
      <c r="H500" s="206"/>
    </row>
    <row r="501" spans="1:8" ht="18">
      <c r="A501" s="206"/>
      <c r="B501" s="206"/>
      <c r="C501" s="206"/>
      <c r="D501" s="207"/>
      <c r="E501" s="206"/>
      <c r="F501" s="206"/>
      <c r="G501" s="206"/>
      <c r="H501" s="206"/>
    </row>
    <row r="502" spans="1:8" ht="18">
      <c r="A502" s="206"/>
      <c r="B502" s="206"/>
      <c r="C502" s="206"/>
      <c r="D502" s="207"/>
      <c r="E502" s="206"/>
      <c r="F502" s="206"/>
      <c r="G502" s="206"/>
      <c r="H502" s="206"/>
    </row>
    <row r="503" spans="1:8" ht="18">
      <c r="A503" s="206"/>
      <c r="B503" s="206"/>
      <c r="C503" s="206"/>
      <c r="D503" s="207"/>
      <c r="E503" s="206"/>
      <c r="F503" s="206"/>
      <c r="G503" s="206"/>
      <c r="H503" s="206"/>
    </row>
    <row r="504" spans="1:8" ht="18">
      <c r="A504" s="206"/>
      <c r="B504" s="206"/>
      <c r="C504" s="206"/>
      <c r="D504" s="207"/>
      <c r="E504" s="206"/>
      <c r="F504" s="206"/>
      <c r="G504" s="206"/>
      <c r="H504" s="206"/>
    </row>
    <row r="505" spans="1:8" ht="18">
      <c r="A505" s="206"/>
      <c r="B505" s="206"/>
      <c r="C505" s="206"/>
      <c r="D505" s="207"/>
      <c r="E505" s="206"/>
      <c r="F505" s="206"/>
      <c r="G505" s="206"/>
      <c r="H505" s="206"/>
    </row>
    <row r="506" spans="1:8" ht="18">
      <c r="A506" s="206"/>
      <c r="B506" s="206"/>
      <c r="C506" s="206"/>
      <c r="D506" s="207"/>
      <c r="E506" s="206"/>
      <c r="F506" s="206"/>
      <c r="G506" s="206"/>
      <c r="H506" s="206"/>
    </row>
    <row r="507" spans="1:8" ht="18">
      <c r="A507" s="206"/>
      <c r="B507" s="206"/>
      <c r="C507" s="206"/>
      <c r="D507" s="207"/>
      <c r="E507" s="206"/>
      <c r="F507" s="206"/>
      <c r="G507" s="206"/>
      <c r="H507" s="206"/>
    </row>
    <row r="508" spans="1:8" ht="18">
      <c r="A508" s="206"/>
      <c r="B508" s="206"/>
      <c r="C508" s="206"/>
      <c r="D508" s="207"/>
      <c r="E508" s="206"/>
      <c r="F508" s="206"/>
      <c r="G508" s="206"/>
      <c r="H508" s="206"/>
    </row>
    <row r="509" spans="1:8" ht="18">
      <c r="A509" s="206"/>
      <c r="B509" s="206"/>
      <c r="C509" s="206"/>
      <c r="D509" s="207"/>
      <c r="E509" s="206"/>
      <c r="F509" s="206"/>
      <c r="G509" s="206"/>
      <c r="H509" s="206"/>
    </row>
    <row r="510" spans="1:8" ht="18">
      <c r="A510" s="206"/>
      <c r="B510" s="206"/>
      <c r="C510" s="206"/>
      <c r="D510" s="207"/>
      <c r="E510" s="206"/>
      <c r="F510" s="206"/>
      <c r="G510" s="206"/>
      <c r="H510" s="206"/>
    </row>
    <row r="511" spans="1:8" ht="18">
      <c r="A511" s="206"/>
      <c r="B511" s="206"/>
      <c r="C511" s="206"/>
      <c r="D511" s="207"/>
      <c r="E511" s="206"/>
      <c r="F511" s="206"/>
      <c r="G511" s="206"/>
      <c r="H511" s="206"/>
    </row>
    <row r="512" spans="1:8" ht="18">
      <c r="A512" s="206"/>
      <c r="B512" s="206"/>
      <c r="C512" s="206"/>
      <c r="D512" s="207"/>
      <c r="E512" s="206"/>
      <c r="F512" s="206"/>
      <c r="G512" s="206"/>
      <c r="H512" s="206"/>
    </row>
    <row r="513" spans="1:8" ht="18">
      <c r="A513" s="206"/>
      <c r="B513" s="206"/>
      <c r="C513" s="206"/>
      <c r="D513" s="207"/>
      <c r="E513" s="206"/>
      <c r="F513" s="206"/>
      <c r="G513" s="206"/>
      <c r="H513" s="206"/>
    </row>
    <row r="514" spans="1:8" ht="18">
      <c r="A514" s="206"/>
      <c r="B514" s="206"/>
      <c r="C514" s="206"/>
      <c r="D514" s="207"/>
      <c r="E514" s="206"/>
      <c r="F514" s="206"/>
      <c r="G514" s="206"/>
      <c r="H514" s="206"/>
    </row>
    <row r="515" spans="1:8" ht="18">
      <c r="A515" s="206"/>
      <c r="B515" s="206"/>
      <c r="C515" s="206"/>
      <c r="D515" s="207"/>
      <c r="E515" s="206"/>
      <c r="F515" s="206"/>
      <c r="G515" s="206"/>
      <c r="H515" s="206"/>
    </row>
    <row r="516" spans="1:8" ht="18">
      <c r="A516" s="206"/>
      <c r="B516" s="206"/>
      <c r="C516" s="206"/>
      <c r="D516" s="207"/>
      <c r="E516" s="206"/>
      <c r="F516" s="206"/>
      <c r="G516" s="206"/>
      <c r="H516" s="206"/>
    </row>
    <row r="517" spans="1:8" ht="18">
      <c r="A517" s="206"/>
      <c r="B517" s="206"/>
      <c r="C517" s="206"/>
      <c r="D517" s="207"/>
      <c r="E517" s="206"/>
      <c r="F517" s="206"/>
      <c r="G517" s="206"/>
      <c r="H517" s="206"/>
    </row>
    <row r="518" spans="1:8" ht="18">
      <c r="A518" s="206"/>
      <c r="B518" s="206"/>
      <c r="C518" s="206"/>
      <c r="D518" s="207"/>
      <c r="E518" s="206"/>
      <c r="F518" s="206"/>
      <c r="G518" s="206"/>
      <c r="H518" s="206"/>
    </row>
    <row r="519" spans="1:8" ht="18">
      <c r="A519" s="206"/>
      <c r="B519" s="206"/>
      <c r="C519" s="206"/>
      <c r="D519" s="207"/>
      <c r="E519" s="206"/>
      <c r="F519" s="206"/>
      <c r="G519" s="206"/>
      <c r="H519" s="206"/>
    </row>
    <row r="520" spans="1:8" ht="18">
      <c r="A520" s="206"/>
      <c r="B520" s="206"/>
      <c r="C520" s="206"/>
      <c r="D520" s="207"/>
      <c r="E520" s="206"/>
      <c r="F520" s="206"/>
      <c r="G520" s="206"/>
      <c r="H520" s="206"/>
    </row>
    <row r="521" spans="1:8" ht="18">
      <c r="A521" s="206"/>
      <c r="B521" s="206"/>
      <c r="C521" s="206"/>
      <c r="D521" s="207"/>
      <c r="E521" s="206"/>
      <c r="F521" s="206"/>
      <c r="G521" s="206"/>
      <c r="H521" s="206"/>
    </row>
    <row r="522" spans="1:8" ht="18">
      <c r="A522" s="206"/>
      <c r="B522" s="206"/>
      <c r="C522" s="206"/>
      <c r="D522" s="207"/>
      <c r="E522" s="206"/>
      <c r="F522" s="206"/>
      <c r="G522" s="206"/>
      <c r="H522" s="206"/>
    </row>
    <row r="523" spans="1:8" ht="18">
      <c r="A523" s="206"/>
      <c r="B523" s="206"/>
      <c r="C523" s="206"/>
      <c r="D523" s="207"/>
      <c r="E523" s="206"/>
      <c r="F523" s="206"/>
      <c r="G523" s="206"/>
      <c r="H523" s="206"/>
    </row>
    <row r="524" spans="1:8" ht="18">
      <c r="A524" s="206"/>
      <c r="B524" s="206"/>
      <c r="C524" s="206"/>
      <c r="D524" s="207"/>
      <c r="E524" s="206"/>
      <c r="F524" s="206"/>
      <c r="G524" s="206"/>
      <c r="H524" s="206"/>
    </row>
    <row r="525" spans="1:8" ht="18">
      <c r="A525" s="206"/>
      <c r="B525" s="206"/>
      <c r="C525" s="206"/>
      <c r="D525" s="207"/>
      <c r="E525" s="206"/>
      <c r="F525" s="206"/>
      <c r="G525" s="206"/>
      <c r="H525" s="206"/>
    </row>
    <row r="526" spans="1:8" ht="18">
      <c r="A526" s="206"/>
      <c r="B526" s="206"/>
      <c r="C526" s="206"/>
      <c r="D526" s="207"/>
      <c r="E526" s="206"/>
      <c r="F526" s="206"/>
      <c r="G526" s="206"/>
      <c r="H526" s="206"/>
    </row>
    <row r="527" spans="1:8" ht="18">
      <c r="A527" s="206"/>
      <c r="B527" s="206"/>
      <c r="C527" s="206"/>
      <c r="D527" s="207"/>
      <c r="E527" s="206"/>
      <c r="F527" s="206"/>
      <c r="G527" s="206"/>
      <c r="H527" s="206"/>
    </row>
    <row r="528" spans="1:8" ht="18">
      <c r="A528" s="206"/>
      <c r="B528" s="206"/>
      <c r="C528" s="206"/>
      <c r="D528" s="207"/>
      <c r="E528" s="206"/>
      <c r="F528" s="206"/>
      <c r="G528" s="206"/>
      <c r="H528" s="206"/>
    </row>
    <row r="529" spans="1:8" ht="18">
      <c r="A529" s="206"/>
      <c r="B529" s="206"/>
      <c r="C529" s="206"/>
      <c r="D529" s="207"/>
      <c r="E529" s="206"/>
      <c r="F529" s="206"/>
      <c r="G529" s="206"/>
      <c r="H529" s="206"/>
    </row>
    <row r="530" spans="1:8" ht="18">
      <c r="A530" s="206"/>
      <c r="B530" s="206"/>
      <c r="C530" s="206"/>
      <c r="D530" s="207"/>
      <c r="E530" s="206"/>
      <c r="F530" s="206"/>
      <c r="G530" s="206"/>
      <c r="H530" s="206"/>
    </row>
    <row r="531" spans="1:8" ht="18">
      <c r="A531" s="206"/>
      <c r="B531" s="206"/>
      <c r="C531" s="206"/>
      <c r="D531" s="207"/>
      <c r="E531" s="206"/>
      <c r="F531" s="206"/>
      <c r="G531" s="206"/>
      <c r="H531" s="206"/>
    </row>
    <row r="532" spans="1:8" ht="18">
      <c r="A532" s="206"/>
      <c r="B532" s="206"/>
      <c r="C532" s="206"/>
      <c r="D532" s="207"/>
      <c r="E532" s="206"/>
      <c r="F532" s="206"/>
      <c r="G532" s="206"/>
      <c r="H532" s="206"/>
    </row>
    <row r="533" spans="1:8" ht="18">
      <c r="A533" s="206"/>
      <c r="B533" s="206"/>
      <c r="C533" s="206"/>
      <c r="D533" s="207"/>
      <c r="E533" s="206"/>
      <c r="F533" s="206"/>
      <c r="G533" s="206"/>
      <c r="H533" s="206"/>
    </row>
    <row r="534" spans="1:8" ht="18">
      <c r="A534" s="206"/>
      <c r="B534" s="206"/>
      <c r="C534" s="206"/>
      <c r="D534" s="207"/>
      <c r="E534" s="206"/>
      <c r="F534" s="206"/>
      <c r="G534" s="206"/>
      <c r="H534" s="206"/>
    </row>
    <row r="535" spans="1:8" ht="18">
      <c r="A535" s="206"/>
      <c r="B535" s="206"/>
      <c r="C535" s="206"/>
      <c r="D535" s="207"/>
      <c r="E535" s="206"/>
      <c r="F535" s="206"/>
      <c r="G535" s="206"/>
      <c r="H535" s="206"/>
    </row>
    <row r="536" spans="1:8" ht="18">
      <c r="A536" s="206"/>
      <c r="B536" s="206"/>
      <c r="C536" s="206"/>
      <c r="D536" s="207"/>
      <c r="E536" s="206"/>
      <c r="F536" s="206"/>
      <c r="G536" s="206"/>
      <c r="H536" s="206"/>
    </row>
    <row r="537" spans="1:8" ht="18">
      <c r="A537" s="206"/>
      <c r="B537" s="206"/>
      <c r="C537" s="206"/>
      <c r="D537" s="207"/>
      <c r="E537" s="206"/>
      <c r="F537" s="206"/>
      <c r="G537" s="206"/>
      <c r="H537" s="206"/>
    </row>
    <row r="538" spans="1:8" ht="18">
      <c r="A538" s="206"/>
      <c r="B538" s="206"/>
      <c r="C538" s="206"/>
      <c r="D538" s="207"/>
      <c r="E538" s="206"/>
      <c r="F538" s="206"/>
      <c r="G538" s="206"/>
      <c r="H538" s="206"/>
    </row>
    <row r="539" spans="1:8" ht="18">
      <c r="A539" s="206"/>
      <c r="B539" s="206"/>
      <c r="C539" s="206"/>
      <c r="D539" s="207"/>
      <c r="E539" s="206"/>
      <c r="F539" s="206"/>
      <c r="G539" s="206"/>
      <c r="H539" s="206"/>
    </row>
    <row r="540" spans="1:8" ht="18">
      <c r="A540" s="206"/>
      <c r="B540" s="206"/>
      <c r="C540" s="206"/>
      <c r="D540" s="207"/>
      <c r="E540" s="206"/>
      <c r="F540" s="206"/>
      <c r="G540" s="206"/>
      <c r="H540" s="206"/>
    </row>
    <row r="541" spans="1:8" ht="18">
      <c r="A541" s="206"/>
      <c r="B541" s="206"/>
      <c r="C541" s="206"/>
      <c r="D541" s="207"/>
      <c r="E541" s="206"/>
      <c r="F541" s="206"/>
      <c r="G541" s="206"/>
      <c r="H541" s="206"/>
    </row>
    <row r="542" spans="1:8" ht="18">
      <c r="A542" s="206"/>
      <c r="B542" s="206"/>
      <c r="C542" s="206"/>
      <c r="D542" s="207"/>
      <c r="E542" s="206"/>
      <c r="F542" s="206"/>
      <c r="G542" s="206"/>
      <c r="H542" s="206"/>
    </row>
    <row r="543" spans="1:8" ht="18">
      <c r="A543" s="206"/>
      <c r="B543" s="206"/>
      <c r="C543" s="206"/>
      <c r="D543" s="207"/>
      <c r="E543" s="206"/>
      <c r="F543" s="206"/>
      <c r="G543" s="206"/>
      <c r="H543" s="206"/>
    </row>
    <row r="544" spans="1:8" ht="18">
      <c r="A544" s="206"/>
      <c r="B544" s="206"/>
      <c r="C544" s="206"/>
      <c r="D544" s="207"/>
      <c r="E544" s="206"/>
      <c r="F544" s="206"/>
      <c r="G544" s="206"/>
      <c r="H544" s="206"/>
    </row>
    <row r="545" spans="1:8" ht="18">
      <c r="A545" s="206"/>
      <c r="B545" s="206"/>
      <c r="C545" s="206"/>
      <c r="D545" s="207"/>
      <c r="E545" s="206"/>
      <c r="F545" s="206"/>
      <c r="G545" s="206"/>
      <c r="H545" s="206"/>
    </row>
    <row r="546" spans="1:8" ht="18">
      <c r="A546" s="206"/>
      <c r="B546" s="206"/>
      <c r="C546" s="206"/>
      <c r="D546" s="207"/>
      <c r="E546" s="206"/>
      <c r="F546" s="206"/>
      <c r="G546" s="206"/>
      <c r="H546" s="206"/>
    </row>
    <row r="547" spans="1:8" ht="18">
      <c r="A547" s="206"/>
      <c r="B547" s="206"/>
      <c r="C547" s="206"/>
      <c r="D547" s="207"/>
      <c r="E547" s="206"/>
      <c r="F547" s="206"/>
      <c r="G547" s="206"/>
      <c r="H547" s="206"/>
    </row>
    <row r="548" spans="1:8" ht="18">
      <c r="A548" s="206"/>
      <c r="B548" s="206"/>
      <c r="C548" s="206"/>
      <c r="D548" s="207"/>
      <c r="E548" s="206"/>
      <c r="F548" s="206"/>
      <c r="G548" s="206"/>
      <c r="H548" s="206"/>
    </row>
    <row r="549" spans="1:8" ht="18">
      <c r="A549" s="206"/>
      <c r="B549" s="206"/>
      <c r="C549" s="206"/>
      <c r="D549" s="207"/>
      <c r="E549" s="206"/>
      <c r="F549" s="206"/>
      <c r="G549" s="206"/>
      <c r="H549" s="206"/>
    </row>
    <row r="550" spans="1:8" ht="18">
      <c r="A550" s="206"/>
      <c r="B550" s="206"/>
      <c r="C550" s="206"/>
      <c r="D550" s="207"/>
      <c r="E550" s="206"/>
      <c r="F550" s="206"/>
      <c r="G550" s="206"/>
      <c r="H550" s="206"/>
    </row>
    <row r="551" spans="1:8" ht="18">
      <c r="A551" s="206"/>
      <c r="B551" s="206"/>
      <c r="C551" s="206"/>
      <c r="D551" s="207"/>
      <c r="E551" s="206"/>
      <c r="F551" s="206"/>
      <c r="G551" s="206"/>
      <c r="H551" s="206"/>
    </row>
    <row r="552" spans="1:8" ht="18">
      <c r="A552" s="206"/>
      <c r="B552" s="206"/>
      <c r="C552" s="206"/>
      <c r="D552" s="207"/>
      <c r="E552" s="206"/>
      <c r="F552" s="206"/>
      <c r="G552" s="206"/>
      <c r="H552" s="206"/>
    </row>
    <row r="553" spans="1:8" ht="18">
      <c r="A553" s="206"/>
      <c r="B553" s="206"/>
      <c r="C553" s="206"/>
      <c r="D553" s="207"/>
      <c r="E553" s="206"/>
      <c r="F553" s="206"/>
      <c r="G553" s="206"/>
      <c r="H553" s="206"/>
    </row>
    <row r="554" spans="1:8" ht="18">
      <c r="A554" s="206"/>
      <c r="B554" s="206"/>
      <c r="C554" s="206"/>
      <c r="D554" s="207"/>
      <c r="E554" s="206"/>
      <c r="F554" s="206"/>
      <c r="G554" s="206"/>
      <c r="H554" s="206"/>
    </row>
    <row r="555" spans="1:8" ht="18">
      <c r="A555" s="206"/>
      <c r="B555" s="206"/>
      <c r="C555" s="206"/>
      <c r="D555" s="207"/>
      <c r="E555" s="206"/>
      <c r="F555" s="206"/>
      <c r="G555" s="206"/>
      <c r="H555" s="206"/>
    </row>
    <row r="556" spans="1:8" ht="18">
      <c r="A556" s="206"/>
      <c r="B556" s="206"/>
      <c r="C556" s="206"/>
      <c r="D556" s="207"/>
      <c r="E556" s="206"/>
      <c r="F556" s="206"/>
      <c r="G556" s="206"/>
      <c r="H556" s="206"/>
    </row>
    <row r="557" spans="1:8" ht="18">
      <c r="A557" s="206"/>
      <c r="B557" s="206"/>
      <c r="C557" s="206"/>
      <c r="D557" s="207"/>
      <c r="E557" s="206"/>
      <c r="F557" s="206"/>
      <c r="G557" s="206"/>
      <c r="H557" s="206"/>
    </row>
    <row r="558" spans="1:8" ht="18">
      <c r="A558" s="206"/>
      <c r="B558" s="206"/>
      <c r="C558" s="206"/>
      <c r="D558" s="207"/>
      <c r="E558" s="206"/>
      <c r="F558" s="206"/>
      <c r="G558" s="206"/>
      <c r="H558" s="206"/>
    </row>
    <row r="559" spans="1:8" ht="18">
      <c r="A559" s="206"/>
      <c r="B559" s="206"/>
      <c r="C559" s="206"/>
      <c r="D559" s="207"/>
      <c r="E559" s="206"/>
      <c r="F559" s="206"/>
      <c r="G559" s="206"/>
      <c r="H559" s="206"/>
    </row>
    <row r="560" spans="1:8" ht="18">
      <c r="A560" s="206"/>
      <c r="B560" s="206"/>
      <c r="C560" s="206"/>
      <c r="D560" s="207"/>
      <c r="E560" s="206"/>
      <c r="F560" s="206"/>
      <c r="G560" s="206"/>
      <c r="H560" s="206"/>
    </row>
    <row r="561" spans="1:8" ht="18">
      <c r="A561" s="206"/>
      <c r="B561" s="206"/>
      <c r="C561" s="206"/>
      <c r="D561" s="207"/>
      <c r="E561" s="206"/>
      <c r="F561" s="206"/>
      <c r="G561" s="206"/>
      <c r="H561" s="206"/>
    </row>
    <row r="562" spans="1:8" ht="18">
      <c r="A562" s="206"/>
      <c r="B562" s="206"/>
      <c r="C562" s="206"/>
      <c r="D562" s="207"/>
      <c r="E562" s="206"/>
      <c r="F562" s="206"/>
      <c r="G562" s="206"/>
      <c r="H562" s="206"/>
    </row>
    <row r="563" spans="1:8" ht="18">
      <c r="A563" s="206"/>
      <c r="B563" s="206"/>
      <c r="C563" s="206"/>
      <c r="D563" s="207"/>
      <c r="E563" s="206"/>
      <c r="F563" s="206"/>
      <c r="G563" s="206"/>
      <c r="H563" s="206"/>
    </row>
    <row r="564" spans="1:8" ht="18">
      <c r="A564" s="206"/>
      <c r="B564" s="206"/>
      <c r="C564" s="206"/>
      <c r="D564" s="207"/>
      <c r="E564" s="206"/>
      <c r="F564" s="206"/>
      <c r="G564" s="206"/>
      <c r="H564" s="206"/>
    </row>
    <row r="565" spans="1:8" ht="18">
      <c r="A565" s="206"/>
      <c r="B565" s="206"/>
      <c r="C565" s="206"/>
      <c r="D565" s="207"/>
      <c r="E565" s="206"/>
      <c r="F565" s="206"/>
      <c r="G565" s="206"/>
      <c r="H565" s="206"/>
    </row>
    <row r="566" spans="1:8" ht="18">
      <c r="A566" s="206"/>
      <c r="B566" s="206"/>
      <c r="C566" s="206"/>
      <c r="D566" s="207"/>
      <c r="E566" s="206"/>
      <c r="F566" s="206"/>
      <c r="G566" s="206"/>
      <c r="H566" s="206"/>
    </row>
    <row r="567" spans="1:8" ht="18">
      <c r="A567" s="206"/>
      <c r="B567" s="206"/>
      <c r="C567" s="206"/>
      <c r="D567" s="207"/>
      <c r="E567" s="206"/>
      <c r="F567" s="206"/>
      <c r="G567" s="206"/>
      <c r="H567" s="206"/>
    </row>
    <row r="568" spans="1:8" ht="18">
      <c r="A568" s="206"/>
      <c r="B568" s="206"/>
      <c r="C568" s="206"/>
      <c r="D568" s="207"/>
      <c r="E568" s="206"/>
      <c r="F568" s="206"/>
      <c r="G568" s="206"/>
      <c r="H568" s="206"/>
    </row>
    <row r="569" spans="1:8" ht="18">
      <c r="A569" s="206"/>
      <c r="B569" s="206"/>
      <c r="C569" s="206"/>
      <c r="D569" s="207"/>
      <c r="E569" s="206"/>
      <c r="F569" s="206"/>
      <c r="G569" s="206"/>
      <c r="H569" s="206"/>
    </row>
    <row r="570" spans="1:8" ht="18">
      <c r="A570" s="206"/>
      <c r="B570" s="206"/>
      <c r="C570" s="206"/>
      <c r="D570" s="207"/>
      <c r="E570" s="206"/>
      <c r="F570" s="206"/>
      <c r="G570" s="206"/>
      <c r="H570" s="206"/>
    </row>
    <row r="571" spans="1:8" ht="18">
      <c r="A571" s="206"/>
      <c r="B571" s="206"/>
      <c r="C571" s="206"/>
      <c r="D571" s="207"/>
      <c r="E571" s="206"/>
      <c r="F571" s="206"/>
      <c r="G571" s="206"/>
      <c r="H571" s="206"/>
    </row>
    <row r="572" spans="1:8" ht="18">
      <c r="A572" s="206"/>
      <c r="B572" s="206"/>
      <c r="C572" s="206"/>
      <c r="D572" s="207"/>
      <c r="E572" s="206"/>
      <c r="F572" s="206"/>
      <c r="G572" s="206"/>
      <c r="H572" s="206"/>
    </row>
    <row r="573" spans="1:8" ht="18">
      <c r="A573" s="206"/>
      <c r="B573" s="206"/>
      <c r="C573" s="206"/>
      <c r="D573" s="207"/>
      <c r="E573" s="206"/>
      <c r="F573" s="206"/>
      <c r="G573" s="206"/>
      <c r="H573" s="206"/>
    </row>
    <row r="574" spans="1:8" ht="18">
      <c r="A574" s="206"/>
      <c r="B574" s="206"/>
      <c r="C574" s="206"/>
      <c r="D574" s="207"/>
      <c r="E574" s="206"/>
      <c r="F574" s="206"/>
      <c r="G574" s="206"/>
      <c r="H574" s="206"/>
    </row>
    <row r="575" spans="1:8" ht="18">
      <c r="A575" s="206"/>
      <c r="B575" s="206"/>
      <c r="C575" s="206"/>
      <c r="D575" s="207"/>
      <c r="E575" s="206"/>
      <c r="F575" s="206"/>
      <c r="G575" s="206"/>
      <c r="H575" s="206"/>
    </row>
    <row r="576" spans="1:8" ht="18">
      <c r="A576" s="206"/>
      <c r="B576" s="206"/>
      <c r="C576" s="206"/>
      <c r="D576" s="207"/>
      <c r="E576" s="206"/>
      <c r="F576" s="206"/>
      <c r="G576" s="206"/>
      <c r="H576" s="206"/>
    </row>
    <row r="577" spans="1:8" ht="18">
      <c r="A577" s="206"/>
      <c r="B577" s="206"/>
      <c r="C577" s="206"/>
      <c r="D577" s="207"/>
      <c r="E577" s="206"/>
      <c r="F577" s="206"/>
      <c r="G577" s="206"/>
      <c r="H577" s="206"/>
    </row>
    <row r="578" spans="1:8" ht="18">
      <c r="A578" s="206"/>
      <c r="B578" s="206"/>
      <c r="C578" s="206"/>
      <c r="D578" s="207"/>
      <c r="E578" s="206"/>
      <c r="F578" s="206"/>
      <c r="G578" s="206"/>
      <c r="H578" s="206"/>
    </row>
    <row r="579" spans="1:8" ht="18">
      <c r="A579" s="206"/>
      <c r="B579" s="206"/>
      <c r="C579" s="206"/>
      <c r="D579" s="207"/>
      <c r="E579" s="206"/>
      <c r="F579" s="206"/>
      <c r="G579" s="206"/>
      <c r="H579" s="206"/>
    </row>
    <row r="580" spans="1:8" ht="18">
      <c r="A580" s="206"/>
      <c r="B580" s="206"/>
      <c r="C580" s="206"/>
      <c r="D580" s="207"/>
      <c r="E580" s="206"/>
      <c r="F580" s="206"/>
      <c r="G580" s="206"/>
      <c r="H580" s="206"/>
    </row>
    <row r="581" spans="1:8" ht="18">
      <c r="A581" s="206"/>
      <c r="B581" s="206"/>
      <c r="C581" s="206"/>
      <c r="D581" s="207"/>
      <c r="E581" s="206"/>
      <c r="F581" s="206"/>
      <c r="G581" s="206"/>
      <c r="H581" s="206"/>
    </row>
    <row r="582" spans="1:8" ht="18">
      <c r="A582" s="206"/>
      <c r="B582" s="206"/>
      <c r="C582" s="206"/>
      <c r="D582" s="207"/>
      <c r="E582" s="206"/>
      <c r="F582" s="206"/>
      <c r="G582" s="206"/>
      <c r="H582" s="206"/>
    </row>
    <row r="583" spans="1:8" ht="18">
      <c r="A583" s="206"/>
      <c r="B583" s="206"/>
      <c r="C583" s="206"/>
      <c r="D583" s="207"/>
      <c r="E583" s="206"/>
      <c r="F583" s="206"/>
      <c r="G583" s="206"/>
      <c r="H583" s="206"/>
    </row>
    <row r="584" spans="1:8" ht="18">
      <c r="A584" s="206"/>
      <c r="B584" s="206"/>
      <c r="C584" s="206"/>
      <c r="D584" s="207"/>
      <c r="E584" s="206"/>
      <c r="F584" s="206"/>
      <c r="G584" s="206"/>
      <c r="H584" s="206"/>
    </row>
    <row r="585" spans="1:8" ht="18">
      <c r="A585" s="206"/>
      <c r="B585" s="206"/>
      <c r="C585" s="206"/>
      <c r="D585" s="207"/>
      <c r="E585" s="206"/>
      <c r="F585" s="206"/>
      <c r="G585" s="206"/>
      <c r="H585" s="206"/>
    </row>
    <row r="586" spans="1:8" ht="18">
      <c r="A586" s="206"/>
      <c r="B586" s="206"/>
      <c r="C586" s="206"/>
      <c r="D586" s="207"/>
      <c r="E586" s="206"/>
      <c r="F586" s="206"/>
      <c r="G586" s="206"/>
      <c r="H586" s="206"/>
    </row>
    <row r="587" spans="1:8" ht="18">
      <c r="A587" s="206"/>
      <c r="B587" s="206"/>
      <c r="C587" s="206"/>
      <c r="D587" s="207"/>
      <c r="E587" s="206"/>
      <c r="F587" s="206"/>
      <c r="G587" s="206"/>
      <c r="H587" s="206"/>
    </row>
    <row r="588" spans="1:8" ht="18">
      <c r="A588" s="206"/>
      <c r="B588" s="206"/>
      <c r="C588" s="206"/>
      <c r="D588" s="207"/>
      <c r="E588" s="206"/>
      <c r="F588" s="206"/>
      <c r="G588" s="206"/>
      <c r="H588" s="206"/>
    </row>
    <row r="589" spans="1:8" ht="18">
      <c r="A589" s="206"/>
      <c r="B589" s="206"/>
      <c r="C589" s="206"/>
      <c r="D589" s="207"/>
      <c r="E589" s="206"/>
      <c r="F589" s="206"/>
      <c r="G589" s="206"/>
      <c r="H589" s="206"/>
    </row>
    <row r="590" spans="1:8" ht="18">
      <c r="A590" s="206"/>
      <c r="B590" s="206"/>
      <c r="C590" s="206"/>
      <c r="D590" s="207"/>
      <c r="E590" s="206"/>
      <c r="F590" s="206"/>
      <c r="G590" s="206"/>
      <c r="H590" s="206"/>
    </row>
    <row r="591" spans="1:8" ht="18">
      <c r="A591" s="206"/>
      <c r="B591" s="206"/>
      <c r="C591" s="206"/>
      <c r="D591" s="207"/>
      <c r="E591" s="206"/>
      <c r="F591" s="206"/>
      <c r="G591" s="206"/>
      <c r="H591" s="206"/>
    </row>
    <row r="592" spans="1:8" ht="18">
      <c r="A592" s="206"/>
      <c r="B592" s="206"/>
      <c r="C592" s="206"/>
      <c r="D592" s="207"/>
      <c r="E592" s="206"/>
      <c r="F592" s="206"/>
      <c r="G592" s="206"/>
      <c r="H592" s="206"/>
    </row>
    <row r="593" spans="1:8" ht="18">
      <c r="A593" s="206"/>
      <c r="B593" s="206"/>
      <c r="C593" s="206"/>
      <c r="D593" s="207"/>
      <c r="E593" s="206"/>
      <c r="F593" s="206"/>
      <c r="G593" s="206"/>
      <c r="H593" s="206"/>
    </row>
    <row r="594" spans="1:8" ht="18">
      <c r="A594" s="206"/>
      <c r="B594" s="206"/>
      <c r="C594" s="206"/>
      <c r="D594" s="207"/>
      <c r="E594" s="206"/>
      <c r="F594" s="206"/>
      <c r="G594" s="206"/>
      <c r="H594" s="206"/>
    </row>
    <row r="595" spans="1:8" ht="18">
      <c r="A595" s="206"/>
      <c r="B595" s="206"/>
      <c r="C595" s="206"/>
      <c r="D595" s="207"/>
      <c r="E595" s="206"/>
      <c r="F595" s="206"/>
      <c r="G595" s="206"/>
      <c r="H595" s="206"/>
    </row>
    <row r="596" spans="1:8" ht="18">
      <c r="A596" s="206"/>
      <c r="B596" s="206"/>
      <c r="C596" s="206"/>
      <c r="D596" s="207"/>
      <c r="E596" s="206"/>
      <c r="F596" s="206"/>
      <c r="G596" s="206"/>
      <c r="H596" s="206"/>
    </row>
    <row r="597" spans="1:8" ht="18">
      <c r="A597" s="206"/>
      <c r="B597" s="206"/>
      <c r="C597" s="206"/>
      <c r="D597" s="207"/>
      <c r="E597" s="206"/>
      <c r="F597" s="206"/>
      <c r="G597" s="206"/>
      <c r="H597" s="206"/>
    </row>
    <row r="598" spans="1:8" ht="18">
      <c r="A598" s="206"/>
      <c r="B598" s="206"/>
      <c r="C598" s="206"/>
      <c r="D598" s="207"/>
      <c r="E598" s="206"/>
      <c r="F598" s="206"/>
      <c r="G598" s="206"/>
      <c r="H598" s="206"/>
    </row>
    <row r="599" spans="1:8" ht="18">
      <c r="A599" s="206"/>
      <c r="B599" s="206"/>
      <c r="C599" s="206"/>
      <c r="D599" s="207"/>
      <c r="E599" s="206"/>
      <c r="F599" s="206"/>
      <c r="G599" s="206"/>
      <c r="H599" s="206"/>
    </row>
    <row r="600" spans="1:8" ht="18">
      <c r="A600" s="206"/>
      <c r="B600" s="206"/>
      <c r="C600" s="206"/>
      <c r="D600" s="207"/>
      <c r="E600" s="206"/>
      <c r="F600" s="206"/>
      <c r="G600" s="206"/>
      <c r="H600" s="206"/>
    </row>
    <row r="601" spans="1:8" ht="18">
      <c r="A601" s="206"/>
      <c r="B601" s="206"/>
      <c r="C601" s="206"/>
      <c r="D601" s="207"/>
      <c r="E601" s="206"/>
      <c r="F601" s="206"/>
      <c r="G601" s="206"/>
      <c r="H601" s="206"/>
    </row>
    <row r="602" spans="1:8" ht="18">
      <c r="A602" s="206"/>
      <c r="B602" s="206"/>
      <c r="C602" s="206"/>
      <c r="D602" s="207"/>
      <c r="E602" s="206"/>
      <c r="F602" s="206"/>
      <c r="G602" s="206"/>
      <c r="H602" s="206"/>
    </row>
    <row r="603" spans="1:8" ht="18">
      <c r="A603" s="206"/>
      <c r="B603" s="206"/>
      <c r="C603" s="206"/>
      <c r="D603" s="207"/>
      <c r="E603" s="206"/>
      <c r="F603" s="206"/>
      <c r="G603" s="206"/>
      <c r="H603" s="206"/>
    </row>
    <row r="604" spans="1:8" ht="18">
      <c r="A604" s="206"/>
      <c r="B604" s="206"/>
      <c r="C604" s="206"/>
      <c r="D604" s="207"/>
      <c r="E604" s="206"/>
      <c r="F604" s="206"/>
      <c r="G604" s="206"/>
      <c r="H604" s="206"/>
    </row>
    <row r="605" spans="1:8" ht="18">
      <c r="A605" s="206"/>
      <c r="B605" s="206"/>
      <c r="C605" s="206"/>
      <c r="D605" s="207"/>
      <c r="E605" s="206"/>
      <c r="F605" s="206"/>
      <c r="G605" s="206"/>
      <c r="H605" s="206"/>
    </row>
    <row r="606" spans="1:8" ht="18">
      <c r="A606" s="206"/>
      <c r="B606" s="206"/>
      <c r="C606" s="206"/>
      <c r="D606" s="207"/>
      <c r="E606" s="206"/>
      <c r="F606" s="206"/>
      <c r="G606" s="206"/>
      <c r="H606" s="206"/>
    </row>
    <row r="607" spans="1:8" ht="18">
      <c r="A607" s="206"/>
      <c r="B607" s="206"/>
      <c r="C607" s="206"/>
      <c r="D607" s="207"/>
      <c r="E607" s="206"/>
      <c r="F607" s="206"/>
      <c r="G607" s="206"/>
      <c r="H607" s="206"/>
    </row>
    <row r="608" spans="1:8" ht="18">
      <c r="A608" s="206"/>
      <c r="B608" s="206"/>
      <c r="C608" s="206"/>
      <c r="D608" s="207"/>
      <c r="E608" s="206"/>
      <c r="F608" s="206"/>
      <c r="G608" s="206"/>
      <c r="H608" s="206"/>
    </row>
    <row r="609" spans="1:8" ht="18">
      <c r="A609" s="206"/>
      <c r="B609" s="206"/>
      <c r="C609" s="206"/>
      <c r="D609" s="207"/>
      <c r="E609" s="206"/>
      <c r="F609" s="206"/>
      <c r="G609" s="206"/>
      <c r="H609" s="206"/>
    </row>
    <row r="610" spans="1:8" ht="18">
      <c r="A610" s="206"/>
      <c r="B610" s="206"/>
      <c r="C610" s="206"/>
      <c r="D610" s="207"/>
      <c r="E610" s="206"/>
      <c r="F610" s="206"/>
      <c r="G610" s="206"/>
      <c r="H610" s="206"/>
    </row>
    <row r="611" spans="1:8" ht="18">
      <c r="A611" s="206"/>
      <c r="B611" s="206"/>
      <c r="C611" s="206"/>
      <c r="D611" s="207"/>
      <c r="E611" s="206"/>
      <c r="F611" s="206"/>
      <c r="G611" s="206"/>
      <c r="H611" s="206"/>
    </row>
    <row r="612" spans="1:8" ht="18">
      <c r="A612" s="206"/>
      <c r="B612" s="206"/>
      <c r="C612" s="206"/>
      <c r="D612" s="207"/>
      <c r="E612" s="206"/>
      <c r="F612" s="206"/>
      <c r="G612" s="206"/>
      <c r="H612" s="206"/>
    </row>
    <row r="613" spans="1:8" ht="18">
      <c r="A613" s="206"/>
      <c r="B613" s="206"/>
      <c r="C613" s="206"/>
      <c r="D613" s="207"/>
      <c r="E613" s="206"/>
      <c r="F613" s="206"/>
      <c r="G613" s="206"/>
      <c r="H613" s="206"/>
    </row>
    <row r="614" spans="1:8" ht="18">
      <c r="A614" s="206"/>
      <c r="B614" s="206"/>
      <c r="C614" s="206"/>
      <c r="D614" s="207"/>
      <c r="E614" s="206"/>
      <c r="F614" s="206"/>
      <c r="G614" s="206"/>
      <c r="H614" s="206"/>
    </row>
    <row r="615" spans="1:8" ht="18">
      <c r="A615" s="206"/>
      <c r="B615" s="206"/>
      <c r="C615" s="206"/>
      <c r="D615" s="207"/>
      <c r="E615" s="206"/>
      <c r="F615" s="206"/>
      <c r="G615" s="206"/>
      <c r="H615" s="206"/>
    </row>
    <row r="616" spans="1:8" ht="18">
      <c r="A616" s="206"/>
      <c r="B616" s="206"/>
      <c r="C616" s="206"/>
      <c r="D616" s="207"/>
      <c r="E616" s="206"/>
      <c r="F616" s="206"/>
      <c r="G616" s="206"/>
      <c r="H616" s="206"/>
    </row>
    <row r="617" spans="1:8" ht="18">
      <c r="A617" s="206"/>
      <c r="B617" s="206"/>
      <c r="C617" s="206"/>
      <c r="D617" s="207"/>
      <c r="E617" s="206"/>
      <c r="F617" s="206"/>
      <c r="G617" s="206"/>
      <c r="H617" s="206"/>
    </row>
    <row r="618" spans="1:8" ht="18">
      <c r="A618" s="206"/>
      <c r="B618" s="206"/>
      <c r="C618" s="206"/>
      <c r="D618" s="207"/>
      <c r="E618" s="206"/>
      <c r="F618" s="206"/>
      <c r="G618" s="206"/>
      <c r="H618" s="206"/>
    </row>
    <row r="619" spans="1:8" ht="18">
      <c r="A619" s="206"/>
      <c r="B619" s="206"/>
      <c r="C619" s="206"/>
      <c r="D619" s="207"/>
      <c r="E619" s="206"/>
      <c r="F619" s="206"/>
      <c r="G619" s="206"/>
      <c r="H619" s="206"/>
    </row>
    <row r="620" spans="1:8" ht="18">
      <c r="A620" s="206"/>
      <c r="B620" s="206"/>
      <c r="C620" s="206"/>
      <c r="D620" s="207"/>
      <c r="E620" s="206"/>
      <c r="F620" s="206"/>
      <c r="G620" s="206"/>
      <c r="H620" s="206"/>
    </row>
    <row r="621" spans="1:8" ht="18">
      <c r="A621" s="206"/>
      <c r="B621" s="206"/>
      <c r="C621" s="206"/>
      <c r="D621" s="207"/>
      <c r="E621" s="206"/>
      <c r="F621" s="206"/>
      <c r="G621" s="206"/>
      <c r="H621" s="206"/>
    </row>
    <row r="622" spans="1:8" ht="18">
      <c r="A622" s="206"/>
      <c r="B622" s="206"/>
      <c r="C622" s="206"/>
      <c r="D622" s="207"/>
      <c r="E622" s="206"/>
      <c r="F622" s="206"/>
      <c r="G622" s="206"/>
      <c r="H622" s="206"/>
    </row>
    <row r="623" spans="1:8" ht="18">
      <c r="A623" s="206"/>
      <c r="B623" s="206"/>
      <c r="C623" s="206"/>
      <c r="D623" s="207"/>
      <c r="E623" s="206"/>
      <c r="F623" s="206"/>
      <c r="G623" s="206"/>
      <c r="H623" s="206"/>
    </row>
    <row r="624" spans="1:8" ht="18">
      <c r="A624" s="206"/>
      <c r="B624" s="206"/>
      <c r="C624" s="206"/>
      <c r="D624" s="207"/>
      <c r="E624" s="206"/>
      <c r="F624" s="206"/>
      <c r="G624" s="206"/>
      <c r="H624" s="206"/>
    </row>
    <row r="625" spans="1:8" ht="18">
      <c r="A625" s="206"/>
      <c r="B625" s="206"/>
      <c r="C625" s="206"/>
      <c r="D625" s="207"/>
      <c r="E625" s="206"/>
      <c r="F625" s="206"/>
      <c r="G625" s="206"/>
      <c r="H625" s="206"/>
    </row>
    <row r="626" spans="1:8" ht="18">
      <c r="A626" s="206"/>
      <c r="B626" s="206"/>
      <c r="C626" s="206"/>
      <c r="D626" s="207"/>
      <c r="E626" s="206"/>
      <c r="F626" s="206"/>
      <c r="G626" s="206"/>
      <c r="H626" s="206"/>
    </row>
    <row r="627" spans="1:8" ht="18">
      <c r="A627" s="206"/>
      <c r="B627" s="206"/>
      <c r="C627" s="206"/>
      <c r="D627" s="207"/>
      <c r="E627" s="206"/>
      <c r="F627" s="206"/>
      <c r="G627" s="206"/>
      <c r="H627" s="206"/>
    </row>
    <row r="628" spans="1:8" ht="18">
      <c r="A628" s="206"/>
      <c r="B628" s="206"/>
      <c r="C628" s="206"/>
      <c r="D628" s="207"/>
      <c r="E628" s="206"/>
      <c r="F628" s="206"/>
      <c r="G628" s="206"/>
      <c r="H628" s="206"/>
    </row>
    <row r="629" spans="1:8" ht="18">
      <c r="A629" s="206"/>
      <c r="B629" s="206"/>
      <c r="C629" s="206"/>
      <c r="D629" s="207"/>
      <c r="E629" s="206"/>
      <c r="F629" s="206"/>
      <c r="G629" s="206"/>
      <c r="H629" s="206"/>
    </row>
  </sheetData>
  <mergeCells count="7">
    <mergeCell ref="A52:F52"/>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44"/>
  <sheetViews>
    <sheetView showGridLines="0" zoomScaleNormal="100" workbookViewId="0">
      <selection sqref="A1:B1"/>
    </sheetView>
  </sheetViews>
  <sheetFormatPr baseColWidth="10" defaultRowHeight="15"/>
  <cols>
    <col min="1" max="1" width="9.85546875" customWidth="1"/>
    <col min="2" max="2" width="25.28515625" customWidth="1"/>
    <col min="3" max="3" width="46.140625" style="225" customWidth="1"/>
    <col min="4" max="4" width="18.140625" style="226" customWidth="1"/>
    <col min="5" max="5" width="12.85546875" bestFit="1" customWidth="1"/>
  </cols>
  <sheetData>
    <row r="1" spans="1:13" ht="57.75" customHeight="1">
      <c r="A1" s="527" t="s">
        <v>296</v>
      </c>
      <c r="B1" s="527"/>
      <c r="C1" s="528" t="s">
        <v>669</v>
      </c>
      <c r="D1" s="528"/>
      <c r="I1" s="443"/>
      <c r="J1" s="443"/>
      <c r="K1" s="443"/>
      <c r="L1" s="443"/>
      <c r="M1" s="443"/>
    </row>
    <row r="2" spans="1:13" ht="47.25" customHeight="1" thickBot="1">
      <c r="A2" s="536" t="s">
        <v>399</v>
      </c>
      <c r="B2" s="536"/>
      <c r="C2" s="536"/>
      <c r="D2" s="536"/>
    </row>
    <row r="3" spans="1:13" ht="6" customHeight="1">
      <c r="A3" s="523"/>
      <c r="B3" s="523"/>
      <c r="C3" s="523"/>
      <c r="D3" s="523"/>
    </row>
    <row r="4" spans="1:13" ht="27.75" customHeight="1">
      <c r="A4" s="532" t="s">
        <v>277</v>
      </c>
      <c r="B4" s="533" t="s">
        <v>359</v>
      </c>
      <c r="C4" s="534" t="s">
        <v>360</v>
      </c>
      <c r="D4" s="535" t="s">
        <v>705</v>
      </c>
    </row>
    <row r="5" spans="1:13" ht="25.5" customHeight="1" thickBot="1">
      <c r="A5" s="532"/>
      <c r="B5" s="533"/>
      <c r="C5" s="534"/>
      <c r="D5" s="535"/>
    </row>
    <row r="6" spans="1:13" s="210" customFormat="1" ht="3" customHeight="1" thickBot="1">
      <c r="A6" s="517"/>
      <c r="B6" s="517"/>
      <c r="C6" s="517"/>
      <c r="D6" s="517"/>
    </row>
    <row r="7" spans="1:13" s="210" customFormat="1" ht="3" customHeight="1" thickBot="1">
      <c r="A7" s="285"/>
      <c r="B7" s="285"/>
      <c r="C7" s="392"/>
      <c r="D7" s="209"/>
    </row>
    <row r="8" spans="1:13" s="215" customFormat="1" ht="19.5" customHeight="1">
      <c r="A8" s="211"/>
      <c r="B8" s="211" t="s">
        <v>24</v>
      </c>
      <c r="C8" s="212"/>
      <c r="D8" s="213">
        <v>756825534.03000009</v>
      </c>
      <c r="E8" s="214"/>
    </row>
    <row r="9" spans="1:13" s="215" customFormat="1" ht="18">
      <c r="A9" s="211">
        <v>11</v>
      </c>
      <c r="B9" s="196" t="s">
        <v>361</v>
      </c>
      <c r="C9" s="216"/>
      <c r="D9" s="201"/>
      <c r="E9" s="214"/>
    </row>
    <row r="10" spans="1:13" s="215" customFormat="1" ht="18">
      <c r="A10" s="211"/>
      <c r="B10" s="282" t="s">
        <v>326</v>
      </c>
      <c r="C10" s="216"/>
      <c r="D10" s="193">
        <v>188754166</v>
      </c>
      <c r="E10" s="214"/>
    </row>
    <row r="11" spans="1:13" s="215" customFormat="1" ht="45" customHeight="1">
      <c r="A11" s="211"/>
      <c r="B11" s="196"/>
      <c r="C11" s="216" t="s">
        <v>505</v>
      </c>
      <c r="D11" s="201">
        <v>153100000</v>
      </c>
      <c r="E11" s="214"/>
    </row>
    <row r="12" spans="1:13" s="215" customFormat="1" ht="30" customHeight="1">
      <c r="A12" s="211"/>
      <c r="B12" s="196"/>
      <c r="C12" s="216" t="s">
        <v>506</v>
      </c>
      <c r="D12" s="201">
        <v>12171556</v>
      </c>
      <c r="E12" s="214"/>
    </row>
    <row r="13" spans="1:13" s="215" customFormat="1" ht="30" customHeight="1">
      <c r="A13" s="211"/>
      <c r="B13" s="196"/>
      <c r="C13" s="216" t="s">
        <v>507</v>
      </c>
      <c r="D13" s="201">
        <v>6871040</v>
      </c>
      <c r="E13" s="214"/>
    </row>
    <row r="14" spans="1:13" s="215" customFormat="1" ht="30" customHeight="1">
      <c r="A14" s="211"/>
      <c r="B14" s="196"/>
      <c r="C14" s="216" t="s">
        <v>508</v>
      </c>
      <c r="D14" s="201">
        <v>4711570</v>
      </c>
      <c r="E14" s="214"/>
    </row>
    <row r="15" spans="1:13" s="215" customFormat="1" ht="18" customHeight="1">
      <c r="A15" s="211"/>
      <c r="B15" s="196"/>
      <c r="C15" s="216" t="s">
        <v>509</v>
      </c>
      <c r="D15" s="201">
        <v>11900000</v>
      </c>
      <c r="E15" s="214"/>
    </row>
    <row r="16" spans="1:13" s="215" customFormat="1" ht="18" customHeight="1">
      <c r="A16" s="211"/>
      <c r="B16" s="282" t="s">
        <v>116</v>
      </c>
      <c r="C16" s="282"/>
      <c r="D16" s="193">
        <v>568071368.03000009</v>
      </c>
      <c r="E16" s="214"/>
    </row>
    <row r="17" spans="1:5" s="215" customFormat="1" ht="18">
      <c r="A17" s="211"/>
      <c r="B17" s="394"/>
      <c r="C17" s="328" t="s">
        <v>510</v>
      </c>
      <c r="D17" s="201">
        <v>1393053.13</v>
      </c>
      <c r="E17" s="214"/>
    </row>
    <row r="18" spans="1:5" s="215" customFormat="1" ht="18">
      <c r="A18" s="211"/>
      <c r="B18" s="394"/>
      <c r="C18" s="328" t="s">
        <v>590</v>
      </c>
      <c r="D18" s="201">
        <v>44242392.330000006</v>
      </c>
      <c r="E18" s="214"/>
    </row>
    <row r="19" spans="1:5" s="215" customFormat="1" ht="18" customHeight="1">
      <c r="A19" s="211"/>
      <c r="B19" s="394"/>
      <c r="C19" s="328" t="s">
        <v>591</v>
      </c>
      <c r="D19" s="201">
        <v>106000000</v>
      </c>
      <c r="E19" s="214"/>
    </row>
    <row r="20" spans="1:5" s="215" customFormat="1" ht="32.1" customHeight="1">
      <c r="A20" s="211"/>
      <c r="B20" s="394"/>
      <c r="C20" s="328" t="s">
        <v>619</v>
      </c>
      <c r="D20" s="201">
        <v>1000000</v>
      </c>
      <c r="E20" s="214"/>
    </row>
    <row r="21" spans="1:5" s="215" customFormat="1" ht="32.1" customHeight="1">
      <c r="A21" s="211"/>
      <c r="B21" s="394"/>
      <c r="C21" s="328" t="s">
        <v>511</v>
      </c>
      <c r="D21" s="201">
        <v>900000</v>
      </c>
      <c r="E21" s="214"/>
    </row>
    <row r="22" spans="1:5" s="215" customFormat="1" ht="18">
      <c r="A22" s="211"/>
      <c r="B22" s="394"/>
      <c r="C22" s="328" t="s">
        <v>512</v>
      </c>
      <c r="D22" s="201">
        <v>500000</v>
      </c>
      <c r="E22" s="214"/>
    </row>
    <row r="23" spans="1:5" s="215" customFormat="1" ht="18">
      <c r="A23" s="211"/>
      <c r="B23" s="394"/>
      <c r="C23" s="328" t="s">
        <v>592</v>
      </c>
      <c r="D23" s="201">
        <v>4080300.39</v>
      </c>
      <c r="E23" s="214"/>
    </row>
    <row r="24" spans="1:5" s="215" customFormat="1" ht="27">
      <c r="A24" s="211"/>
      <c r="B24" s="394"/>
      <c r="C24" s="328" t="s">
        <v>593</v>
      </c>
      <c r="D24" s="201">
        <v>2000000</v>
      </c>
      <c r="E24" s="214"/>
    </row>
    <row r="25" spans="1:5" s="215" customFormat="1" ht="18">
      <c r="A25" s="211"/>
      <c r="B25" s="394"/>
      <c r="C25" s="328" t="s">
        <v>588</v>
      </c>
      <c r="D25" s="201">
        <v>42367017.109999999</v>
      </c>
      <c r="E25" s="214"/>
    </row>
    <row r="26" spans="1:5" s="215" customFormat="1" ht="18">
      <c r="A26" s="211"/>
      <c r="B26" s="394"/>
      <c r="C26" s="328" t="s">
        <v>594</v>
      </c>
      <c r="D26" s="201">
        <v>1000000</v>
      </c>
      <c r="E26" s="214"/>
    </row>
    <row r="27" spans="1:5" s="215" customFormat="1" ht="18">
      <c r="A27" s="211"/>
      <c r="B27" s="394"/>
      <c r="C27" s="328" t="s">
        <v>589</v>
      </c>
      <c r="D27" s="201">
        <v>7577495.4399999995</v>
      </c>
      <c r="E27" s="214"/>
    </row>
    <row r="28" spans="1:5" s="215" customFormat="1" ht="18">
      <c r="A28" s="211"/>
      <c r="B28" s="394"/>
      <c r="C28" s="328" t="s">
        <v>595</v>
      </c>
      <c r="D28" s="201">
        <v>4130286.2500000005</v>
      </c>
      <c r="E28" s="214"/>
    </row>
    <row r="29" spans="1:5" s="215" customFormat="1" ht="18">
      <c r="A29" s="211"/>
      <c r="B29" s="394"/>
      <c r="C29" s="328" t="s">
        <v>441</v>
      </c>
      <c r="D29" s="201">
        <v>7463138.6400000006</v>
      </c>
      <c r="E29" s="214"/>
    </row>
    <row r="30" spans="1:5" s="215" customFormat="1" ht="18">
      <c r="A30" s="211"/>
      <c r="B30" s="394"/>
      <c r="C30" s="328" t="s">
        <v>596</v>
      </c>
      <c r="D30" s="201">
        <v>5500000</v>
      </c>
      <c r="E30" s="214"/>
    </row>
    <row r="31" spans="1:5" s="215" customFormat="1" ht="18">
      <c r="A31" s="211"/>
      <c r="B31" s="394"/>
      <c r="C31" s="328" t="s">
        <v>442</v>
      </c>
      <c r="D31" s="201">
        <v>726169.35</v>
      </c>
      <c r="E31" s="214"/>
    </row>
    <row r="32" spans="1:5" s="215" customFormat="1" ht="32.1" customHeight="1">
      <c r="A32" s="211"/>
      <c r="B32" s="394"/>
      <c r="C32" s="328" t="s">
        <v>597</v>
      </c>
      <c r="D32" s="201">
        <v>10392706.779999997</v>
      </c>
      <c r="E32" s="214"/>
    </row>
    <row r="33" spans="1:5" s="215" customFormat="1" ht="18" customHeight="1">
      <c r="A33" s="211"/>
      <c r="B33" s="394"/>
      <c r="C33" s="328" t="s">
        <v>598</v>
      </c>
      <c r="D33" s="201">
        <v>345388.01</v>
      </c>
      <c r="E33" s="214"/>
    </row>
    <row r="34" spans="1:5" s="215" customFormat="1" ht="18" customHeight="1">
      <c r="A34" s="211"/>
      <c r="B34" s="394"/>
      <c r="C34" s="328" t="s">
        <v>599</v>
      </c>
      <c r="D34" s="201">
        <v>9670360.5499999989</v>
      </c>
      <c r="E34" s="214"/>
    </row>
    <row r="35" spans="1:5" s="215" customFormat="1" ht="27">
      <c r="A35" s="211"/>
      <c r="B35" s="394"/>
      <c r="C35" s="328" t="s">
        <v>600</v>
      </c>
      <c r="D35" s="201">
        <v>4000000</v>
      </c>
      <c r="E35" s="214"/>
    </row>
    <row r="36" spans="1:5" s="215" customFormat="1" ht="18">
      <c r="A36" s="211"/>
      <c r="B36" s="394"/>
      <c r="C36" s="328" t="s">
        <v>513</v>
      </c>
      <c r="D36" s="201">
        <v>5000000</v>
      </c>
      <c r="E36" s="214"/>
    </row>
    <row r="37" spans="1:5" s="215" customFormat="1" ht="18">
      <c r="A37" s="211"/>
      <c r="B37" s="394"/>
      <c r="C37" s="328" t="s">
        <v>601</v>
      </c>
      <c r="D37" s="201">
        <v>11892774.339999998</v>
      </c>
      <c r="E37" s="214"/>
    </row>
    <row r="38" spans="1:5" s="215" customFormat="1" ht="18">
      <c r="A38" s="211"/>
      <c r="B38" s="394"/>
      <c r="C38" s="328" t="s">
        <v>620</v>
      </c>
      <c r="D38" s="201">
        <v>9466660.6099999994</v>
      </c>
      <c r="E38" s="214"/>
    </row>
    <row r="39" spans="1:5" s="215" customFormat="1" ht="18">
      <c r="A39" s="211"/>
      <c r="B39" s="394"/>
      <c r="C39" s="328" t="s">
        <v>621</v>
      </c>
      <c r="D39" s="201">
        <v>1143070.2</v>
      </c>
      <c r="E39" s="214"/>
    </row>
    <row r="40" spans="1:5" s="215" customFormat="1" ht="18">
      <c r="A40" s="211"/>
      <c r="B40" s="394"/>
      <c r="C40" s="328" t="s">
        <v>602</v>
      </c>
      <c r="D40" s="201">
        <v>3366561.6799999997</v>
      </c>
      <c r="E40" s="214"/>
    </row>
    <row r="41" spans="1:5" s="215" customFormat="1" ht="18">
      <c r="A41" s="211"/>
      <c r="B41" s="394"/>
      <c r="C41" s="328" t="s">
        <v>603</v>
      </c>
      <c r="D41" s="201">
        <v>2500000</v>
      </c>
      <c r="E41" s="214"/>
    </row>
    <row r="42" spans="1:5" s="215" customFormat="1" ht="18">
      <c r="A42" s="211"/>
      <c r="B42" s="394"/>
      <c r="C42" s="328" t="s">
        <v>443</v>
      </c>
      <c r="D42" s="201">
        <v>14445428.92</v>
      </c>
      <c r="E42" s="214"/>
    </row>
    <row r="43" spans="1:5" s="215" customFormat="1" ht="32.1" customHeight="1">
      <c r="A43" s="211"/>
      <c r="B43" s="394"/>
      <c r="C43" s="328" t="s">
        <v>604</v>
      </c>
      <c r="D43" s="201">
        <v>2500000</v>
      </c>
      <c r="E43" s="214"/>
    </row>
    <row r="44" spans="1:5" s="215" customFormat="1" ht="32.1" customHeight="1">
      <c r="A44" s="211"/>
      <c r="B44" s="394"/>
      <c r="C44" s="328" t="s">
        <v>605</v>
      </c>
      <c r="D44" s="201">
        <v>4976867.5999999996</v>
      </c>
      <c r="E44" s="214"/>
    </row>
    <row r="45" spans="1:5" s="215" customFormat="1" ht="18">
      <c r="A45" s="211"/>
      <c r="B45" s="394"/>
      <c r="C45" s="328" t="s">
        <v>622</v>
      </c>
      <c r="D45" s="201">
        <v>426834.91</v>
      </c>
      <c r="E45" s="214"/>
    </row>
    <row r="46" spans="1:5" s="215" customFormat="1" ht="18">
      <c r="A46" s="211"/>
      <c r="B46" s="394"/>
      <c r="C46" s="328" t="s">
        <v>606</v>
      </c>
      <c r="D46" s="201">
        <v>3500000</v>
      </c>
      <c r="E46" s="214"/>
    </row>
    <row r="47" spans="1:5" s="215" customFormat="1" ht="18">
      <c r="A47" s="211"/>
      <c r="B47" s="394"/>
      <c r="C47" s="328" t="s">
        <v>607</v>
      </c>
      <c r="D47" s="201">
        <v>1000000</v>
      </c>
      <c r="E47" s="214"/>
    </row>
    <row r="48" spans="1:5" s="215" customFormat="1" ht="18">
      <c r="A48" s="211"/>
      <c r="B48" s="394"/>
      <c r="C48" s="328" t="s">
        <v>514</v>
      </c>
      <c r="D48" s="201">
        <v>2000000</v>
      </c>
      <c r="E48" s="214"/>
    </row>
    <row r="49" spans="1:5" s="215" customFormat="1" ht="18">
      <c r="A49" s="211"/>
      <c r="B49" s="394"/>
      <c r="C49" s="328" t="s">
        <v>515</v>
      </c>
      <c r="D49" s="201">
        <v>1000000</v>
      </c>
      <c r="E49" s="214"/>
    </row>
    <row r="50" spans="1:5" s="215" customFormat="1" ht="18">
      <c r="A50" s="211"/>
      <c r="B50" s="394"/>
      <c r="C50" s="328" t="s">
        <v>608</v>
      </c>
      <c r="D50" s="201">
        <v>5411432.1400000006</v>
      </c>
      <c r="E50" s="214"/>
    </row>
    <row r="51" spans="1:5" s="215" customFormat="1" ht="18">
      <c r="A51" s="211"/>
      <c r="B51" s="394"/>
      <c r="C51" s="328" t="s">
        <v>609</v>
      </c>
      <c r="D51" s="201">
        <v>3000000</v>
      </c>
      <c r="E51" s="214"/>
    </row>
    <row r="52" spans="1:5" s="215" customFormat="1" ht="18">
      <c r="A52" s="211"/>
      <c r="B52" s="394"/>
      <c r="C52" s="328" t="s">
        <v>444</v>
      </c>
      <c r="D52" s="201">
        <v>10452817.4</v>
      </c>
      <c r="E52" s="214"/>
    </row>
    <row r="53" spans="1:5" s="215" customFormat="1" ht="18">
      <c r="A53" s="211"/>
      <c r="B53" s="394"/>
      <c r="C53" s="328" t="s">
        <v>610</v>
      </c>
      <c r="D53" s="201">
        <v>5500000</v>
      </c>
      <c r="E53" s="214"/>
    </row>
    <row r="54" spans="1:5" s="215" customFormat="1" ht="32.1" customHeight="1">
      <c r="A54" s="211"/>
      <c r="B54" s="394"/>
      <c r="C54" s="328" t="s">
        <v>611</v>
      </c>
      <c r="D54" s="201">
        <v>2000000</v>
      </c>
      <c r="E54" s="214"/>
    </row>
    <row r="55" spans="1:5" s="215" customFormat="1" ht="32.1" customHeight="1">
      <c r="A55" s="211"/>
      <c r="B55" s="394"/>
      <c r="C55" s="328" t="s">
        <v>612</v>
      </c>
      <c r="D55" s="201">
        <v>750000</v>
      </c>
      <c r="E55" s="214"/>
    </row>
    <row r="56" spans="1:5" s="215" customFormat="1" ht="18">
      <c r="A56" s="211"/>
      <c r="B56" s="394"/>
      <c r="C56" s="328" t="s">
        <v>445</v>
      </c>
      <c r="D56" s="201">
        <v>17520332.23</v>
      </c>
      <c r="E56" s="214"/>
    </row>
    <row r="57" spans="1:5" s="215" customFormat="1" ht="18">
      <c r="A57" s="211"/>
      <c r="B57" s="394"/>
      <c r="C57" s="328" t="s">
        <v>613</v>
      </c>
      <c r="D57" s="201">
        <v>1130475.3600000001</v>
      </c>
      <c r="E57" s="214"/>
    </row>
    <row r="58" spans="1:5" s="215" customFormat="1" ht="18">
      <c r="A58" s="211"/>
      <c r="B58" s="394"/>
      <c r="C58" s="328" t="s">
        <v>446</v>
      </c>
      <c r="D58" s="201">
        <v>76099934.680000007</v>
      </c>
      <c r="E58" s="214"/>
    </row>
    <row r="59" spans="1:5" s="215" customFormat="1" ht="18">
      <c r="A59" s="211"/>
      <c r="B59" s="394"/>
      <c r="C59" s="328" t="s">
        <v>516</v>
      </c>
      <c r="D59" s="201">
        <v>6492910.2400000002</v>
      </c>
      <c r="E59" s="214"/>
    </row>
    <row r="60" spans="1:5" s="215" customFormat="1" ht="18">
      <c r="A60" s="211"/>
      <c r="B60" s="394"/>
      <c r="C60" s="328" t="s">
        <v>614</v>
      </c>
      <c r="D60" s="201">
        <v>18830105.800000001</v>
      </c>
      <c r="E60" s="214"/>
    </row>
    <row r="61" spans="1:5" s="215" customFormat="1" ht="18">
      <c r="A61" s="211"/>
      <c r="B61" s="394"/>
      <c r="C61" s="328" t="s">
        <v>450</v>
      </c>
      <c r="D61" s="201">
        <v>6448960.9199999999</v>
      </c>
      <c r="E61" s="214"/>
    </row>
    <row r="62" spans="1:5" s="215" customFormat="1" ht="18">
      <c r="A62" s="211"/>
      <c r="B62" s="394"/>
      <c r="C62" s="328" t="s">
        <v>447</v>
      </c>
      <c r="D62" s="201">
        <v>7159490.21</v>
      </c>
      <c r="E62" s="214"/>
    </row>
    <row r="63" spans="1:5" s="215" customFormat="1" ht="18">
      <c r="A63" s="211"/>
      <c r="B63" s="394"/>
      <c r="C63" s="328" t="s">
        <v>615</v>
      </c>
      <c r="D63" s="201">
        <v>8084128.1699999981</v>
      </c>
      <c r="E63" s="214"/>
    </row>
    <row r="64" spans="1:5" s="215" customFormat="1" ht="18">
      <c r="A64" s="211"/>
      <c r="B64" s="394"/>
      <c r="C64" s="328" t="s">
        <v>448</v>
      </c>
      <c r="D64" s="201">
        <v>3941137.04</v>
      </c>
      <c r="E64" s="214"/>
    </row>
    <row r="65" spans="1:5" s="215" customFormat="1" ht="18">
      <c r="A65" s="211"/>
      <c r="B65" s="394"/>
      <c r="C65" s="328" t="s">
        <v>449</v>
      </c>
      <c r="D65" s="201">
        <v>35493137.599999994</v>
      </c>
      <c r="E65" s="214"/>
    </row>
    <row r="66" spans="1:5" s="215" customFormat="1" ht="18">
      <c r="A66" s="211"/>
      <c r="B66" s="394"/>
      <c r="C66" s="328" t="s">
        <v>616</v>
      </c>
      <c r="D66" s="201">
        <v>1000000</v>
      </c>
      <c r="E66" s="214"/>
    </row>
    <row r="67" spans="1:5" s="215" customFormat="1" ht="18">
      <c r="A67" s="211"/>
      <c r="B67" s="394"/>
      <c r="C67" s="328" t="s">
        <v>517</v>
      </c>
      <c r="D67" s="201">
        <v>20000000</v>
      </c>
      <c r="E67" s="214"/>
    </row>
    <row r="68" spans="1:5" s="215" customFormat="1" ht="18">
      <c r="A68" s="211"/>
      <c r="B68" s="394"/>
      <c r="C68" s="328" t="s">
        <v>617</v>
      </c>
      <c r="D68" s="201">
        <v>1500000</v>
      </c>
      <c r="E68" s="214"/>
    </row>
    <row r="69" spans="1:5" s="215" customFormat="1" ht="18">
      <c r="A69" s="211"/>
      <c r="B69" s="394"/>
      <c r="C69" s="328" t="s">
        <v>618</v>
      </c>
      <c r="D69" s="201">
        <v>20000000</v>
      </c>
      <c r="E69" s="214"/>
    </row>
    <row r="70" spans="1:5" s="215" customFormat="1" ht="18">
      <c r="A70" s="211"/>
      <c r="B70" s="394"/>
      <c r="C70" s="328" t="s">
        <v>518</v>
      </c>
      <c r="D70" s="201">
        <v>750000</v>
      </c>
      <c r="E70" s="214"/>
    </row>
    <row r="71" spans="1:5" ht="7.5" customHeight="1" thickBot="1">
      <c r="A71" s="217"/>
      <c r="B71" s="218"/>
      <c r="C71" s="219"/>
      <c r="D71" s="220"/>
      <c r="E71" s="206"/>
    </row>
    <row r="72" spans="1:5" ht="27.75" customHeight="1">
      <c r="A72" s="531" t="s">
        <v>358</v>
      </c>
      <c r="B72" s="531"/>
      <c r="C72" s="531"/>
      <c r="D72" s="531"/>
      <c r="E72" s="206"/>
    </row>
    <row r="73" spans="1:5" ht="18">
      <c r="A73" s="197"/>
      <c r="B73" s="197"/>
      <c r="C73" s="221"/>
      <c r="D73" s="194"/>
      <c r="E73" s="206"/>
    </row>
    <row r="74" spans="1:5" ht="18">
      <c r="A74" s="197"/>
      <c r="B74" s="197"/>
      <c r="C74" s="221"/>
      <c r="D74" s="194"/>
      <c r="E74" s="206"/>
    </row>
    <row r="75" spans="1:5" ht="18">
      <c r="A75" s="197"/>
      <c r="B75" s="197"/>
      <c r="C75" s="221"/>
      <c r="D75" s="194"/>
      <c r="E75" s="206"/>
    </row>
    <row r="76" spans="1:5" ht="18">
      <c r="A76" s="197"/>
      <c r="B76" s="197"/>
      <c r="C76" s="221"/>
      <c r="D76" s="194"/>
      <c r="E76" s="206"/>
    </row>
    <row r="77" spans="1:5" ht="18">
      <c r="A77" s="197"/>
      <c r="B77" s="197"/>
      <c r="C77" s="221"/>
      <c r="D77" s="194"/>
      <c r="E77" s="206"/>
    </row>
    <row r="78" spans="1:5" ht="18">
      <c r="A78" s="197"/>
      <c r="B78" s="197"/>
      <c r="C78" s="221"/>
      <c r="D78" s="194"/>
      <c r="E78" s="206"/>
    </row>
    <row r="79" spans="1:5" ht="18">
      <c r="A79" s="197"/>
      <c r="B79" s="197"/>
      <c r="C79" s="221"/>
      <c r="D79" s="194"/>
      <c r="E79" s="206"/>
    </row>
    <row r="80" spans="1:5" ht="18">
      <c r="A80" s="197"/>
      <c r="B80" s="197"/>
      <c r="C80" s="221"/>
      <c r="D80" s="194"/>
      <c r="E80" s="206"/>
    </row>
    <row r="81" spans="1:5" ht="18">
      <c r="A81" s="197"/>
      <c r="B81" s="197"/>
      <c r="C81" s="221"/>
      <c r="D81" s="194"/>
      <c r="E81" s="206"/>
    </row>
    <row r="82" spans="1:5" ht="18">
      <c r="A82" s="197"/>
      <c r="B82" s="197"/>
      <c r="C82" s="221"/>
      <c r="D82" s="194"/>
      <c r="E82" s="206"/>
    </row>
    <row r="83" spans="1:5" ht="18">
      <c r="A83" s="197"/>
      <c r="B83" s="197"/>
      <c r="C83" s="221"/>
      <c r="D83" s="194"/>
      <c r="E83" s="206"/>
    </row>
    <row r="84" spans="1:5" ht="18">
      <c r="A84" s="197"/>
      <c r="B84" s="197"/>
      <c r="C84" s="221"/>
      <c r="D84" s="194"/>
      <c r="E84" s="206"/>
    </row>
    <row r="85" spans="1:5" ht="18">
      <c r="A85" s="197"/>
      <c r="B85" s="197"/>
      <c r="C85" s="221"/>
      <c r="D85" s="194"/>
      <c r="E85" s="206"/>
    </row>
    <row r="86" spans="1:5" ht="18">
      <c r="A86" s="197"/>
      <c r="B86" s="197"/>
      <c r="C86" s="221"/>
      <c r="D86" s="194"/>
      <c r="E86" s="206"/>
    </row>
    <row r="87" spans="1:5" ht="18">
      <c r="A87" s="197"/>
      <c r="B87" s="197"/>
      <c r="C87" s="221"/>
      <c r="D87" s="194"/>
      <c r="E87" s="206"/>
    </row>
    <row r="88" spans="1:5" ht="18">
      <c r="A88" s="197"/>
      <c r="B88" s="197"/>
      <c r="C88" s="221"/>
      <c r="D88" s="194"/>
      <c r="E88" s="206"/>
    </row>
    <row r="89" spans="1:5" ht="18">
      <c r="A89" s="197"/>
      <c r="B89" s="197"/>
      <c r="C89" s="221"/>
      <c r="D89" s="194"/>
      <c r="E89" s="206"/>
    </row>
    <row r="90" spans="1:5" ht="18">
      <c r="A90" s="197"/>
      <c r="B90" s="197"/>
      <c r="C90" s="221"/>
      <c r="D90" s="194"/>
      <c r="E90" s="206"/>
    </row>
    <row r="91" spans="1:5" ht="18">
      <c r="A91" s="197"/>
      <c r="B91" s="197"/>
      <c r="C91" s="221"/>
      <c r="D91" s="194"/>
      <c r="E91" s="206"/>
    </row>
    <row r="92" spans="1:5" ht="18">
      <c r="A92" s="197"/>
      <c r="B92" s="197"/>
      <c r="C92" s="221"/>
      <c r="D92" s="194"/>
      <c r="E92" s="206"/>
    </row>
    <row r="93" spans="1:5" ht="18">
      <c r="A93" s="197"/>
      <c r="B93" s="197"/>
      <c r="C93" s="221"/>
      <c r="D93" s="194"/>
      <c r="E93" s="206"/>
    </row>
    <row r="94" spans="1:5" ht="18">
      <c r="A94" s="197"/>
      <c r="B94" s="197"/>
      <c r="C94" s="221"/>
      <c r="D94" s="194"/>
      <c r="E94" s="206"/>
    </row>
    <row r="95" spans="1:5" ht="18">
      <c r="A95" s="197"/>
      <c r="B95" s="197"/>
      <c r="C95" s="221"/>
      <c r="D95" s="194"/>
      <c r="E95" s="206"/>
    </row>
    <row r="96" spans="1:5" ht="18">
      <c r="A96" s="197"/>
      <c r="B96" s="197"/>
      <c r="C96" s="221"/>
      <c r="D96" s="194"/>
      <c r="E96" s="206"/>
    </row>
    <row r="97" spans="1:5" ht="18">
      <c r="A97" s="197"/>
      <c r="B97" s="197"/>
      <c r="C97" s="221"/>
      <c r="D97" s="194"/>
      <c r="E97" s="206"/>
    </row>
    <row r="98" spans="1:5" ht="18">
      <c r="A98" s="197"/>
      <c r="B98" s="197"/>
      <c r="C98" s="221"/>
      <c r="D98" s="194"/>
      <c r="E98" s="206"/>
    </row>
    <row r="99" spans="1:5" ht="18">
      <c r="A99" s="197"/>
      <c r="B99" s="197"/>
      <c r="C99" s="221"/>
      <c r="D99" s="194"/>
      <c r="E99" s="206"/>
    </row>
    <row r="100" spans="1:5" ht="18">
      <c r="A100" s="197"/>
      <c r="B100" s="197"/>
      <c r="C100" s="221"/>
      <c r="D100" s="194"/>
      <c r="E100" s="206"/>
    </row>
    <row r="101" spans="1:5" ht="18">
      <c r="A101" s="197"/>
      <c r="B101" s="197"/>
      <c r="C101" s="221"/>
      <c r="D101" s="194"/>
      <c r="E101" s="206"/>
    </row>
    <row r="102" spans="1:5" ht="18">
      <c r="A102" s="197"/>
      <c r="B102" s="197"/>
      <c r="C102" s="221"/>
      <c r="D102" s="194"/>
      <c r="E102" s="206"/>
    </row>
    <row r="103" spans="1:5" ht="18">
      <c r="A103" s="197"/>
      <c r="B103" s="197"/>
      <c r="C103" s="221"/>
      <c r="D103" s="194"/>
      <c r="E103" s="206"/>
    </row>
    <row r="104" spans="1:5" ht="18">
      <c r="A104" s="197"/>
      <c r="B104" s="197"/>
      <c r="C104" s="221"/>
      <c r="D104" s="194"/>
      <c r="E104" s="206"/>
    </row>
    <row r="105" spans="1:5" ht="18">
      <c r="A105" s="197"/>
      <c r="B105" s="197"/>
      <c r="C105" s="221"/>
      <c r="D105" s="194"/>
      <c r="E105" s="206"/>
    </row>
    <row r="106" spans="1:5" ht="18">
      <c r="A106" s="197"/>
      <c r="B106" s="197"/>
      <c r="C106" s="221"/>
      <c r="D106" s="194"/>
      <c r="E106" s="206"/>
    </row>
    <row r="107" spans="1:5" ht="18">
      <c r="A107" s="197"/>
      <c r="B107" s="197"/>
      <c r="C107" s="221"/>
      <c r="D107" s="194"/>
      <c r="E107" s="206"/>
    </row>
    <row r="108" spans="1:5" ht="18">
      <c r="A108" s="197"/>
      <c r="B108" s="197"/>
      <c r="C108" s="221"/>
      <c r="D108" s="194"/>
      <c r="E108" s="206"/>
    </row>
    <row r="109" spans="1:5" ht="18">
      <c r="A109" s="197"/>
      <c r="B109" s="197"/>
      <c r="C109" s="221"/>
      <c r="D109" s="194"/>
      <c r="E109" s="206"/>
    </row>
    <row r="110" spans="1:5" ht="18">
      <c r="A110" s="197"/>
      <c r="B110" s="197"/>
      <c r="C110" s="221"/>
      <c r="D110" s="194"/>
      <c r="E110" s="206"/>
    </row>
    <row r="111" spans="1:5" ht="18">
      <c r="A111" s="197"/>
      <c r="B111" s="197"/>
      <c r="C111" s="221"/>
      <c r="D111" s="194"/>
      <c r="E111" s="206"/>
    </row>
    <row r="112" spans="1:5" ht="18">
      <c r="A112" s="197"/>
      <c r="B112" s="197"/>
      <c r="C112" s="221"/>
      <c r="D112" s="194"/>
      <c r="E112" s="206"/>
    </row>
    <row r="113" spans="1:5" ht="18">
      <c r="A113" s="197"/>
      <c r="B113" s="197"/>
      <c r="C113" s="221"/>
      <c r="D113" s="194"/>
      <c r="E113" s="206"/>
    </row>
    <row r="114" spans="1:5" ht="18">
      <c r="A114" s="197"/>
      <c r="B114" s="197"/>
      <c r="C114" s="221"/>
      <c r="D114" s="194"/>
      <c r="E114" s="206"/>
    </row>
    <row r="115" spans="1:5" ht="18">
      <c r="A115" s="197"/>
      <c r="B115" s="197"/>
      <c r="C115" s="221"/>
      <c r="D115" s="194"/>
      <c r="E115" s="206"/>
    </row>
    <row r="116" spans="1:5" ht="18">
      <c r="A116" s="197"/>
      <c r="B116" s="197"/>
      <c r="C116" s="221"/>
      <c r="D116" s="194"/>
      <c r="E116" s="206"/>
    </row>
    <row r="117" spans="1:5" ht="18">
      <c r="A117" s="197"/>
      <c r="B117" s="197"/>
      <c r="C117" s="221"/>
      <c r="D117" s="194"/>
      <c r="E117" s="206"/>
    </row>
    <row r="118" spans="1:5" ht="18">
      <c r="A118" s="197"/>
      <c r="B118" s="197"/>
      <c r="C118" s="221"/>
      <c r="D118" s="194"/>
      <c r="E118" s="206"/>
    </row>
    <row r="119" spans="1:5" ht="18">
      <c r="A119" s="197"/>
      <c r="B119" s="197"/>
      <c r="C119" s="221"/>
      <c r="D119" s="194"/>
      <c r="E119" s="206"/>
    </row>
    <row r="120" spans="1:5" ht="18">
      <c r="A120" s="197"/>
      <c r="B120" s="197"/>
      <c r="C120" s="221"/>
      <c r="D120" s="194"/>
      <c r="E120" s="206"/>
    </row>
    <row r="121" spans="1:5" ht="18">
      <c r="A121" s="197"/>
      <c r="B121" s="197"/>
      <c r="C121" s="221"/>
      <c r="D121" s="194"/>
      <c r="E121" s="206"/>
    </row>
    <row r="122" spans="1:5" ht="18">
      <c r="A122" s="197"/>
      <c r="B122" s="197"/>
      <c r="C122" s="221"/>
      <c r="D122" s="194"/>
      <c r="E122" s="206"/>
    </row>
    <row r="123" spans="1:5" ht="18">
      <c r="A123" s="197"/>
      <c r="B123" s="197"/>
      <c r="C123" s="221"/>
      <c r="D123" s="194"/>
      <c r="E123" s="206"/>
    </row>
    <row r="124" spans="1:5" ht="18">
      <c r="A124" s="197"/>
      <c r="B124" s="197"/>
      <c r="C124" s="221"/>
      <c r="D124" s="194"/>
      <c r="E124" s="206"/>
    </row>
    <row r="125" spans="1:5" ht="18">
      <c r="A125" s="197"/>
      <c r="B125" s="197"/>
      <c r="C125" s="221"/>
      <c r="D125" s="194"/>
      <c r="E125" s="206"/>
    </row>
    <row r="126" spans="1:5" ht="18">
      <c r="A126" s="197"/>
      <c r="B126" s="197"/>
      <c r="C126" s="221"/>
      <c r="D126" s="194"/>
      <c r="E126" s="206"/>
    </row>
    <row r="127" spans="1:5" ht="18">
      <c r="A127" s="197"/>
      <c r="B127" s="197"/>
      <c r="C127" s="221"/>
      <c r="D127" s="194"/>
      <c r="E127" s="206"/>
    </row>
    <row r="128" spans="1:5" ht="18">
      <c r="A128" s="197"/>
      <c r="B128" s="197"/>
      <c r="C128" s="221"/>
      <c r="D128" s="194"/>
      <c r="E128" s="206"/>
    </row>
    <row r="129" spans="1:5" ht="18">
      <c r="A129" s="197"/>
      <c r="B129" s="197"/>
      <c r="C129" s="221"/>
      <c r="D129" s="194"/>
      <c r="E129" s="206"/>
    </row>
    <row r="130" spans="1:5" ht="18">
      <c r="A130" s="197"/>
      <c r="B130" s="197"/>
      <c r="C130" s="221"/>
      <c r="D130" s="194"/>
      <c r="E130" s="206"/>
    </row>
    <row r="131" spans="1:5" ht="18">
      <c r="A131" s="197"/>
      <c r="B131" s="197"/>
      <c r="C131" s="221"/>
      <c r="D131" s="194"/>
      <c r="E131" s="206"/>
    </row>
    <row r="132" spans="1:5" ht="18">
      <c r="A132" s="197"/>
      <c r="B132" s="197"/>
      <c r="C132" s="221"/>
      <c r="D132" s="194"/>
      <c r="E132" s="206"/>
    </row>
    <row r="133" spans="1:5" ht="18">
      <c r="A133" s="197"/>
      <c r="B133" s="197"/>
      <c r="C133" s="221"/>
      <c r="D133" s="194"/>
      <c r="E133" s="206"/>
    </row>
    <row r="134" spans="1:5" ht="18">
      <c r="A134" s="197"/>
      <c r="B134" s="197"/>
      <c r="C134" s="221"/>
      <c r="D134" s="194"/>
      <c r="E134" s="206"/>
    </row>
    <row r="135" spans="1:5" ht="18">
      <c r="A135" s="197"/>
      <c r="B135" s="197"/>
      <c r="C135" s="221"/>
      <c r="D135" s="194"/>
      <c r="E135" s="206"/>
    </row>
    <row r="136" spans="1:5" ht="18">
      <c r="A136" s="197"/>
      <c r="B136" s="197"/>
      <c r="C136" s="221"/>
      <c r="D136" s="194"/>
      <c r="E136" s="206"/>
    </row>
    <row r="137" spans="1:5" ht="18">
      <c r="A137" s="197"/>
      <c r="B137" s="197"/>
      <c r="C137" s="221"/>
      <c r="D137" s="194"/>
      <c r="E137" s="206"/>
    </row>
    <row r="138" spans="1:5" ht="18">
      <c r="A138" s="197"/>
      <c r="B138" s="197"/>
      <c r="C138" s="221"/>
      <c r="D138" s="194"/>
      <c r="E138" s="206"/>
    </row>
    <row r="139" spans="1:5" ht="18">
      <c r="A139" s="197"/>
      <c r="B139" s="197"/>
      <c r="C139" s="221"/>
      <c r="D139" s="194"/>
      <c r="E139" s="206"/>
    </row>
    <row r="140" spans="1:5" ht="18">
      <c r="A140" s="197"/>
      <c r="B140" s="197"/>
      <c r="C140" s="221"/>
      <c r="D140" s="194"/>
      <c r="E140" s="206"/>
    </row>
    <row r="141" spans="1:5" ht="18">
      <c r="A141" s="197"/>
      <c r="B141" s="197"/>
      <c r="C141" s="221"/>
      <c r="D141" s="194"/>
      <c r="E141" s="206"/>
    </row>
    <row r="142" spans="1:5" ht="18">
      <c r="A142" s="197"/>
      <c r="B142" s="197"/>
      <c r="C142" s="221"/>
      <c r="D142" s="194"/>
      <c r="E142" s="206"/>
    </row>
    <row r="143" spans="1:5" ht="18">
      <c r="A143" s="197"/>
      <c r="B143" s="197"/>
      <c r="C143" s="221"/>
      <c r="D143" s="194"/>
      <c r="E143" s="206"/>
    </row>
    <row r="144" spans="1:5" ht="18">
      <c r="A144" s="197"/>
      <c r="B144" s="197"/>
      <c r="C144" s="221"/>
      <c r="D144" s="194"/>
      <c r="E144" s="206"/>
    </row>
    <row r="145" spans="1:5" ht="18">
      <c r="A145" s="197"/>
      <c r="B145" s="197"/>
      <c r="C145" s="221"/>
      <c r="D145" s="194"/>
      <c r="E145" s="206"/>
    </row>
    <row r="146" spans="1:5" ht="18">
      <c r="A146" s="197"/>
      <c r="B146" s="197"/>
      <c r="C146" s="221"/>
      <c r="D146" s="194"/>
      <c r="E146" s="206"/>
    </row>
    <row r="147" spans="1:5" ht="18">
      <c r="A147" s="197"/>
      <c r="B147" s="197"/>
      <c r="C147" s="221"/>
      <c r="D147" s="194"/>
      <c r="E147" s="206"/>
    </row>
    <row r="148" spans="1:5" ht="18">
      <c r="A148" s="197"/>
      <c r="B148" s="197"/>
      <c r="C148" s="221"/>
      <c r="D148" s="194"/>
      <c r="E148" s="206"/>
    </row>
    <row r="149" spans="1:5" ht="18">
      <c r="A149" s="197"/>
      <c r="B149" s="197"/>
      <c r="C149" s="221"/>
      <c r="D149" s="194"/>
      <c r="E149" s="206"/>
    </row>
    <row r="150" spans="1:5" ht="18">
      <c r="A150" s="197"/>
      <c r="B150" s="197"/>
      <c r="C150" s="221"/>
      <c r="D150" s="194"/>
      <c r="E150" s="206"/>
    </row>
    <row r="151" spans="1:5" ht="18">
      <c r="A151" s="197"/>
      <c r="B151" s="197"/>
      <c r="C151" s="221"/>
      <c r="D151" s="194"/>
      <c r="E151" s="206"/>
    </row>
    <row r="152" spans="1:5" ht="18">
      <c r="A152" s="197"/>
      <c r="B152" s="197"/>
      <c r="C152" s="221"/>
      <c r="D152" s="194"/>
      <c r="E152" s="206"/>
    </row>
    <row r="153" spans="1:5" ht="18">
      <c r="A153" s="197"/>
      <c r="B153" s="197"/>
      <c r="C153" s="221"/>
      <c r="D153" s="194"/>
      <c r="E153" s="206"/>
    </row>
    <row r="154" spans="1:5" ht="18">
      <c r="A154" s="197"/>
      <c r="B154" s="197"/>
      <c r="C154" s="221"/>
      <c r="D154" s="194"/>
      <c r="E154" s="206"/>
    </row>
    <row r="155" spans="1:5" ht="18">
      <c r="A155" s="197"/>
      <c r="B155" s="197"/>
      <c r="C155" s="221"/>
      <c r="D155" s="194"/>
      <c r="E155" s="206"/>
    </row>
    <row r="156" spans="1:5" ht="18">
      <c r="A156" s="197"/>
      <c r="B156" s="197"/>
      <c r="C156" s="221"/>
      <c r="D156" s="194"/>
      <c r="E156" s="206"/>
    </row>
    <row r="157" spans="1:5" ht="18">
      <c r="A157" s="197"/>
      <c r="B157" s="197"/>
      <c r="C157" s="221"/>
      <c r="D157" s="194"/>
      <c r="E157" s="206"/>
    </row>
    <row r="158" spans="1:5" ht="18">
      <c r="A158" s="197"/>
      <c r="B158" s="197"/>
      <c r="C158" s="221"/>
      <c r="D158" s="194"/>
      <c r="E158" s="206"/>
    </row>
    <row r="159" spans="1:5" ht="18">
      <c r="A159" s="197"/>
      <c r="B159" s="197"/>
      <c r="C159" s="221"/>
      <c r="D159" s="194"/>
      <c r="E159" s="206"/>
    </row>
    <row r="160" spans="1:5" ht="18">
      <c r="A160" s="197"/>
      <c r="B160" s="197"/>
      <c r="C160" s="221"/>
      <c r="D160" s="194"/>
      <c r="E160" s="206"/>
    </row>
    <row r="161" spans="1:5" ht="18">
      <c r="A161" s="197"/>
      <c r="B161" s="197"/>
      <c r="C161" s="221"/>
      <c r="D161" s="194"/>
      <c r="E161" s="206"/>
    </row>
    <row r="162" spans="1:5" ht="18">
      <c r="A162" s="197"/>
      <c r="B162" s="197"/>
      <c r="C162" s="221"/>
      <c r="D162" s="194"/>
      <c r="E162" s="206"/>
    </row>
    <row r="163" spans="1:5" ht="18">
      <c r="A163" s="197"/>
      <c r="B163" s="197"/>
      <c r="C163" s="221"/>
      <c r="D163" s="194"/>
      <c r="E163" s="206"/>
    </row>
    <row r="164" spans="1:5" ht="18">
      <c r="A164" s="197"/>
      <c r="B164" s="197"/>
      <c r="C164" s="221"/>
      <c r="D164" s="194"/>
      <c r="E164" s="206"/>
    </row>
    <row r="165" spans="1:5" ht="18">
      <c r="A165" s="197"/>
      <c r="B165" s="197"/>
      <c r="C165" s="221"/>
      <c r="D165" s="194"/>
      <c r="E165" s="206"/>
    </row>
    <row r="166" spans="1:5" ht="18">
      <c r="A166" s="197"/>
      <c r="B166" s="197"/>
      <c r="C166" s="221"/>
      <c r="D166" s="194"/>
      <c r="E166" s="206"/>
    </row>
    <row r="167" spans="1:5" ht="18">
      <c r="A167" s="197"/>
      <c r="B167" s="197"/>
      <c r="C167" s="221"/>
      <c r="D167" s="194"/>
      <c r="E167" s="206"/>
    </row>
    <row r="168" spans="1:5" ht="18">
      <c r="A168" s="197"/>
      <c r="B168" s="197"/>
      <c r="C168" s="221"/>
      <c r="D168" s="194"/>
      <c r="E168" s="206"/>
    </row>
    <row r="169" spans="1:5" ht="18">
      <c r="A169" s="197"/>
      <c r="B169" s="197"/>
      <c r="C169" s="221"/>
      <c r="D169" s="194"/>
      <c r="E169" s="206"/>
    </row>
    <row r="170" spans="1:5" ht="18">
      <c r="A170" s="197"/>
      <c r="B170" s="197"/>
      <c r="C170" s="221"/>
      <c r="D170" s="194"/>
      <c r="E170" s="206"/>
    </row>
    <row r="171" spans="1:5" ht="18">
      <c r="A171" s="197"/>
      <c r="B171" s="197"/>
      <c r="C171" s="221"/>
      <c r="D171" s="194"/>
      <c r="E171" s="206"/>
    </row>
    <row r="172" spans="1:5" ht="18">
      <c r="A172" s="197"/>
      <c r="B172" s="197"/>
      <c r="C172" s="221"/>
      <c r="D172" s="194"/>
      <c r="E172" s="206"/>
    </row>
    <row r="173" spans="1:5" ht="18">
      <c r="A173" s="197"/>
      <c r="B173" s="197"/>
      <c r="C173" s="221"/>
      <c r="D173" s="194"/>
      <c r="E173" s="206"/>
    </row>
    <row r="174" spans="1:5" ht="18">
      <c r="A174" s="197"/>
      <c r="B174" s="197"/>
      <c r="C174" s="221"/>
      <c r="D174" s="194"/>
      <c r="E174" s="206"/>
    </row>
    <row r="175" spans="1:5" ht="18">
      <c r="A175" s="197"/>
      <c r="B175" s="197"/>
      <c r="C175" s="221"/>
      <c r="D175" s="194"/>
      <c r="E175" s="206"/>
    </row>
    <row r="176" spans="1:5" ht="18">
      <c r="A176" s="197"/>
      <c r="B176" s="197"/>
      <c r="C176" s="221"/>
      <c r="D176" s="194"/>
      <c r="E176" s="206"/>
    </row>
    <row r="177" spans="1:5" ht="18">
      <c r="A177" s="197"/>
      <c r="B177" s="197"/>
      <c r="C177" s="221"/>
      <c r="D177" s="194"/>
      <c r="E177" s="206"/>
    </row>
    <row r="178" spans="1:5" ht="18">
      <c r="A178" s="197"/>
      <c r="B178" s="197"/>
      <c r="C178" s="221"/>
      <c r="D178" s="194"/>
      <c r="E178" s="206"/>
    </row>
    <row r="179" spans="1:5" ht="18">
      <c r="A179" s="197"/>
      <c r="B179" s="197"/>
      <c r="C179" s="221"/>
      <c r="D179" s="194"/>
      <c r="E179" s="206"/>
    </row>
    <row r="180" spans="1:5" ht="18">
      <c r="A180" s="197"/>
      <c r="B180" s="197"/>
      <c r="C180" s="221"/>
      <c r="D180" s="194"/>
      <c r="E180" s="206"/>
    </row>
    <row r="181" spans="1:5" ht="18">
      <c r="A181" s="197"/>
      <c r="B181" s="197"/>
      <c r="C181" s="221"/>
      <c r="D181" s="194"/>
      <c r="E181" s="206"/>
    </row>
    <row r="182" spans="1:5" ht="18">
      <c r="A182" s="195"/>
      <c r="B182" s="195"/>
      <c r="C182" s="222"/>
      <c r="D182" s="203"/>
      <c r="E182" s="206"/>
    </row>
    <row r="183" spans="1:5" ht="18">
      <c r="A183" s="195"/>
      <c r="B183" s="195"/>
      <c r="C183" s="222"/>
      <c r="D183" s="203"/>
      <c r="E183" s="206"/>
    </row>
    <row r="184" spans="1:5" ht="18">
      <c r="A184" s="195"/>
      <c r="B184" s="195"/>
      <c r="C184" s="222"/>
      <c r="D184" s="203"/>
      <c r="E184" s="206"/>
    </row>
    <row r="185" spans="1:5" ht="18">
      <c r="A185" s="195"/>
      <c r="B185" s="195"/>
      <c r="C185" s="222"/>
      <c r="D185" s="203"/>
      <c r="E185" s="206"/>
    </row>
    <row r="186" spans="1:5" ht="18">
      <c r="A186" s="195"/>
      <c r="B186" s="195"/>
      <c r="C186" s="222"/>
      <c r="D186" s="203"/>
      <c r="E186" s="206"/>
    </row>
    <row r="187" spans="1:5" ht="18">
      <c r="A187" s="195"/>
      <c r="B187" s="195"/>
      <c r="C187" s="222"/>
      <c r="D187" s="203"/>
      <c r="E187" s="206"/>
    </row>
    <row r="188" spans="1:5" ht="18">
      <c r="A188" s="195"/>
      <c r="B188" s="195"/>
      <c r="C188" s="222"/>
      <c r="D188" s="203"/>
      <c r="E188" s="206"/>
    </row>
    <row r="189" spans="1:5" ht="18">
      <c r="A189" s="195"/>
      <c r="B189" s="195"/>
      <c r="C189" s="222"/>
      <c r="D189" s="203"/>
      <c r="E189" s="206"/>
    </row>
    <row r="190" spans="1:5" ht="18">
      <c r="A190" s="195"/>
      <c r="B190" s="195"/>
      <c r="C190" s="222"/>
      <c r="D190" s="203"/>
      <c r="E190" s="206"/>
    </row>
    <row r="191" spans="1:5" ht="18">
      <c r="A191" s="195"/>
      <c r="B191" s="195"/>
      <c r="C191" s="222"/>
      <c r="D191" s="203"/>
      <c r="E191" s="206"/>
    </row>
    <row r="192" spans="1:5" ht="18">
      <c r="A192" s="195"/>
      <c r="B192" s="195"/>
      <c r="C192" s="222"/>
      <c r="D192" s="203"/>
      <c r="E192" s="206"/>
    </row>
    <row r="193" spans="1:5" ht="18">
      <c r="A193" s="195"/>
      <c r="B193" s="195"/>
      <c r="C193" s="222"/>
      <c r="D193" s="203"/>
      <c r="E193" s="206"/>
    </row>
    <row r="194" spans="1:5" ht="18">
      <c r="A194" s="195"/>
      <c r="B194" s="195"/>
      <c r="C194" s="222"/>
      <c r="D194" s="203"/>
      <c r="E194" s="206"/>
    </row>
    <row r="195" spans="1:5" ht="18">
      <c r="A195" s="195"/>
      <c r="B195" s="195"/>
      <c r="C195" s="222"/>
      <c r="D195" s="203"/>
      <c r="E195" s="206"/>
    </row>
    <row r="196" spans="1:5" ht="18">
      <c r="A196" s="195"/>
      <c r="B196" s="195"/>
      <c r="C196" s="222"/>
      <c r="D196" s="203"/>
      <c r="E196" s="206"/>
    </row>
    <row r="197" spans="1:5" ht="18">
      <c r="A197" s="195"/>
      <c r="B197" s="195"/>
      <c r="C197" s="222"/>
      <c r="D197" s="203"/>
      <c r="E197" s="206"/>
    </row>
    <row r="198" spans="1:5" ht="18">
      <c r="A198" s="195"/>
      <c r="B198" s="195"/>
      <c r="C198" s="222"/>
      <c r="D198" s="203"/>
      <c r="E198" s="206"/>
    </row>
    <row r="199" spans="1:5" ht="18">
      <c r="A199" s="195"/>
      <c r="B199" s="195"/>
      <c r="C199" s="222"/>
      <c r="D199" s="203"/>
      <c r="E199" s="206"/>
    </row>
    <row r="200" spans="1:5" ht="18">
      <c r="A200" s="195"/>
      <c r="B200" s="195"/>
      <c r="C200" s="222"/>
      <c r="D200" s="203"/>
      <c r="E200" s="206"/>
    </row>
    <row r="201" spans="1:5" ht="18">
      <c r="A201" s="195"/>
      <c r="B201" s="195"/>
      <c r="C201" s="222"/>
      <c r="D201" s="203"/>
      <c r="E201" s="206"/>
    </row>
    <row r="202" spans="1:5" ht="18">
      <c r="A202" s="195"/>
      <c r="B202" s="195"/>
      <c r="C202" s="222"/>
      <c r="D202" s="203"/>
      <c r="E202" s="206"/>
    </row>
    <row r="203" spans="1:5" ht="18">
      <c r="A203" s="195"/>
      <c r="B203" s="195"/>
      <c r="C203" s="222"/>
      <c r="D203" s="203"/>
      <c r="E203" s="206"/>
    </row>
    <row r="204" spans="1:5" ht="18">
      <c r="A204" s="195"/>
      <c r="B204" s="195"/>
      <c r="C204" s="222"/>
      <c r="D204" s="203"/>
      <c r="E204" s="206"/>
    </row>
    <row r="205" spans="1:5" ht="18">
      <c r="A205" s="195"/>
      <c r="B205" s="195"/>
      <c r="C205" s="222"/>
      <c r="D205" s="203"/>
      <c r="E205" s="206"/>
    </row>
    <row r="206" spans="1:5" ht="18">
      <c r="A206" s="195"/>
      <c r="B206" s="195"/>
      <c r="C206" s="222"/>
      <c r="D206" s="203"/>
      <c r="E206" s="206"/>
    </row>
    <row r="207" spans="1:5" ht="18">
      <c r="A207" s="195"/>
      <c r="B207" s="195"/>
      <c r="C207" s="222"/>
      <c r="D207" s="203"/>
      <c r="E207" s="206"/>
    </row>
    <row r="208" spans="1:5" ht="18">
      <c r="A208" s="195"/>
      <c r="B208" s="195"/>
      <c r="C208" s="222"/>
      <c r="D208" s="203"/>
      <c r="E208" s="206"/>
    </row>
    <row r="209" spans="1:5" ht="18">
      <c r="A209" s="195"/>
      <c r="B209" s="195"/>
      <c r="C209" s="222"/>
      <c r="D209" s="203"/>
      <c r="E209" s="206"/>
    </row>
    <row r="210" spans="1:5" ht="18">
      <c r="A210" s="195"/>
      <c r="B210" s="195"/>
      <c r="C210" s="222"/>
      <c r="D210" s="203"/>
      <c r="E210" s="206"/>
    </row>
    <row r="211" spans="1:5" ht="18">
      <c r="A211" s="195"/>
      <c r="B211" s="195"/>
      <c r="C211" s="222"/>
      <c r="D211" s="203"/>
      <c r="E211" s="206"/>
    </row>
    <row r="212" spans="1:5" ht="18">
      <c r="A212" s="195"/>
      <c r="B212" s="195"/>
      <c r="C212" s="222"/>
      <c r="D212" s="203"/>
      <c r="E212" s="206"/>
    </row>
    <row r="213" spans="1:5" ht="18">
      <c r="A213" s="195"/>
      <c r="B213" s="195"/>
      <c r="C213" s="222"/>
      <c r="D213" s="203"/>
      <c r="E213" s="206"/>
    </row>
    <row r="214" spans="1:5" ht="18">
      <c r="A214" s="195"/>
      <c r="B214" s="195"/>
      <c r="C214" s="222"/>
      <c r="D214" s="203"/>
      <c r="E214" s="206"/>
    </row>
    <row r="215" spans="1:5" ht="18">
      <c r="A215" s="195"/>
      <c r="B215" s="195"/>
      <c r="C215" s="222"/>
      <c r="D215" s="203"/>
      <c r="E215" s="206"/>
    </row>
    <row r="216" spans="1:5" ht="18">
      <c r="A216" s="195"/>
      <c r="B216" s="195"/>
      <c r="C216" s="222"/>
      <c r="D216" s="203"/>
      <c r="E216" s="206"/>
    </row>
    <row r="217" spans="1:5" ht="18">
      <c r="A217" s="195"/>
      <c r="B217" s="195"/>
      <c r="C217" s="222"/>
      <c r="D217" s="203"/>
      <c r="E217" s="206"/>
    </row>
    <row r="218" spans="1:5" ht="18">
      <c r="A218" s="195"/>
      <c r="B218" s="195"/>
      <c r="C218" s="222"/>
      <c r="D218" s="203"/>
      <c r="E218" s="206"/>
    </row>
    <row r="219" spans="1:5" ht="18">
      <c r="A219" s="195"/>
      <c r="B219" s="195"/>
      <c r="C219" s="222"/>
      <c r="D219" s="203"/>
      <c r="E219" s="206"/>
    </row>
    <row r="220" spans="1:5" ht="18">
      <c r="A220" s="195"/>
      <c r="B220" s="195"/>
      <c r="C220" s="222"/>
      <c r="D220" s="203"/>
      <c r="E220" s="206"/>
    </row>
    <row r="221" spans="1:5" ht="18">
      <c r="A221" s="195"/>
      <c r="B221" s="195"/>
      <c r="C221" s="222"/>
      <c r="D221" s="203"/>
      <c r="E221" s="206"/>
    </row>
    <row r="222" spans="1:5" ht="18">
      <c r="A222" s="195"/>
      <c r="B222" s="195"/>
      <c r="C222" s="222"/>
      <c r="D222" s="203"/>
      <c r="E222" s="206"/>
    </row>
    <row r="223" spans="1:5" ht="18">
      <c r="A223" s="195"/>
      <c r="B223" s="195"/>
      <c r="C223" s="222"/>
      <c r="D223" s="203"/>
      <c r="E223" s="206"/>
    </row>
    <row r="224" spans="1:5" ht="18">
      <c r="A224" s="195"/>
      <c r="B224" s="195"/>
      <c r="C224" s="222"/>
      <c r="D224" s="203"/>
      <c r="E224" s="206"/>
    </row>
    <row r="225" spans="1:5" ht="18">
      <c r="A225" s="195"/>
      <c r="B225" s="195"/>
      <c r="C225" s="222"/>
      <c r="D225" s="203"/>
      <c r="E225" s="206"/>
    </row>
    <row r="226" spans="1:5" ht="18">
      <c r="A226" s="195"/>
      <c r="B226" s="195"/>
      <c r="C226" s="222"/>
      <c r="D226" s="203"/>
      <c r="E226" s="206"/>
    </row>
    <row r="227" spans="1:5" ht="18">
      <c r="A227" s="195"/>
      <c r="B227" s="195"/>
      <c r="C227" s="222"/>
      <c r="D227" s="203"/>
      <c r="E227" s="206"/>
    </row>
    <row r="228" spans="1:5" ht="18">
      <c r="A228" s="195"/>
      <c r="B228" s="195"/>
      <c r="C228" s="222"/>
      <c r="D228" s="203"/>
      <c r="E228" s="206"/>
    </row>
    <row r="229" spans="1:5" ht="18">
      <c r="A229" s="195"/>
      <c r="B229" s="195"/>
      <c r="C229" s="222"/>
      <c r="D229" s="203"/>
      <c r="E229" s="206"/>
    </row>
    <row r="230" spans="1:5" ht="18">
      <c r="A230" s="195"/>
      <c r="B230" s="195"/>
      <c r="C230" s="222"/>
      <c r="D230" s="203"/>
      <c r="E230" s="206"/>
    </row>
    <row r="231" spans="1:5" ht="18">
      <c r="A231" s="195"/>
      <c r="B231" s="195"/>
      <c r="C231" s="222"/>
      <c r="D231" s="203"/>
      <c r="E231" s="206"/>
    </row>
    <row r="232" spans="1:5" ht="18">
      <c r="A232" s="195"/>
      <c r="B232" s="195"/>
      <c r="C232" s="222"/>
      <c r="D232" s="203"/>
      <c r="E232" s="206"/>
    </row>
    <row r="233" spans="1:5" ht="18">
      <c r="A233" s="195"/>
      <c r="B233" s="195"/>
      <c r="C233" s="222"/>
      <c r="D233" s="203"/>
      <c r="E233" s="206"/>
    </row>
    <row r="234" spans="1:5" ht="18">
      <c r="A234" s="195"/>
      <c r="B234" s="195"/>
      <c r="C234" s="222"/>
      <c r="D234" s="203"/>
      <c r="E234" s="206"/>
    </row>
    <row r="235" spans="1:5" ht="18">
      <c r="A235" s="195"/>
      <c r="B235" s="195"/>
      <c r="C235" s="222"/>
      <c r="D235" s="203"/>
      <c r="E235" s="206"/>
    </row>
    <row r="236" spans="1:5" ht="18">
      <c r="A236" s="195"/>
      <c r="B236" s="195"/>
      <c r="C236" s="222"/>
      <c r="D236" s="203"/>
      <c r="E236" s="206"/>
    </row>
    <row r="237" spans="1:5" ht="18">
      <c r="A237" s="195"/>
      <c r="B237" s="195"/>
      <c r="C237" s="222"/>
      <c r="D237" s="203"/>
      <c r="E237" s="206"/>
    </row>
    <row r="238" spans="1:5" ht="18">
      <c r="A238" s="195"/>
      <c r="B238" s="195"/>
      <c r="C238" s="222"/>
      <c r="D238" s="203"/>
      <c r="E238" s="206"/>
    </row>
    <row r="239" spans="1:5" ht="18">
      <c r="A239" s="195"/>
      <c r="B239" s="195"/>
      <c r="C239" s="222"/>
      <c r="D239" s="203"/>
      <c r="E239" s="206"/>
    </row>
    <row r="240" spans="1:5" ht="18">
      <c r="A240" s="195"/>
      <c r="B240" s="195"/>
      <c r="C240" s="222"/>
      <c r="D240" s="203"/>
      <c r="E240" s="206"/>
    </row>
    <row r="241" spans="1:5" ht="18">
      <c r="A241" s="195"/>
      <c r="B241" s="195"/>
      <c r="C241" s="222"/>
      <c r="D241" s="203"/>
      <c r="E241" s="206"/>
    </row>
    <row r="242" spans="1:5" ht="18">
      <c r="A242" s="195"/>
      <c r="B242" s="195"/>
      <c r="C242" s="222"/>
      <c r="D242" s="203"/>
      <c r="E242" s="206"/>
    </row>
    <row r="243" spans="1:5" ht="18">
      <c r="A243" s="195"/>
      <c r="B243" s="195"/>
      <c r="C243" s="222"/>
      <c r="D243" s="203"/>
      <c r="E243" s="206"/>
    </row>
    <row r="244" spans="1:5" ht="18">
      <c r="A244" s="206"/>
      <c r="B244" s="206"/>
      <c r="C244" s="223"/>
      <c r="D244" s="224"/>
      <c r="E244" s="206"/>
    </row>
  </sheetData>
  <mergeCells count="10">
    <mergeCell ref="A72:D72"/>
    <mergeCell ref="A1:B1"/>
    <mergeCell ref="C1:D1"/>
    <mergeCell ref="A4:A5"/>
    <mergeCell ref="B4:B5"/>
    <mergeCell ref="C4:C5"/>
    <mergeCell ref="D4:D5"/>
    <mergeCell ref="A2:D2"/>
    <mergeCell ref="A3:D3"/>
    <mergeCell ref="A6:D6"/>
  </mergeCells>
  <pageMargins left="0.39370078740157483" right="0" top="0.74803149606299213" bottom="0" header="0.31496062992125984" footer="0.31496062992125984"/>
  <pageSetup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7" customWidth="1"/>
    <col min="2" max="3" width="15.7109375" style="27" customWidth="1"/>
    <col min="4" max="4" width="0.85546875" style="27" customWidth="1"/>
    <col min="5" max="6" width="14.140625" style="27" customWidth="1"/>
    <col min="7" max="7" width="11.7109375" style="27" bestFit="1" customWidth="1"/>
    <col min="8" max="9" width="17.7109375" style="303" bestFit="1" customWidth="1"/>
    <col min="10" max="11" width="17.7109375" style="303" customWidth="1"/>
    <col min="12" max="12" width="39" style="303" customWidth="1"/>
    <col min="13" max="13" width="45" style="303" customWidth="1"/>
    <col min="14" max="16384" width="11.42578125" style="27"/>
  </cols>
  <sheetData>
    <row r="1" spans="1:13" ht="57" customHeight="1">
      <c r="A1" s="464" t="s">
        <v>338</v>
      </c>
      <c r="B1" s="464"/>
      <c r="C1" s="464"/>
      <c r="D1" s="164"/>
      <c r="E1" s="476" t="s">
        <v>669</v>
      </c>
      <c r="F1" s="476"/>
      <c r="H1" s="304"/>
      <c r="J1" s="442"/>
      <c r="K1" s="442"/>
      <c r="L1" s="442"/>
    </row>
    <row r="2" spans="1:13" ht="63" customHeight="1" thickBot="1">
      <c r="A2" s="539" t="s">
        <v>762</v>
      </c>
      <c r="B2" s="540"/>
      <c r="C2" s="540"/>
      <c r="D2" s="540"/>
      <c r="E2" s="540"/>
      <c r="F2" s="540"/>
    </row>
    <row r="3" spans="1:13" ht="6" customHeight="1">
      <c r="A3" s="165"/>
      <c r="B3" s="166"/>
      <c r="C3" s="166"/>
      <c r="D3" s="166"/>
      <c r="E3" s="166"/>
      <c r="F3" s="166"/>
    </row>
    <row r="4" spans="1:13" ht="12.95" customHeight="1">
      <c r="A4" s="541" t="s">
        <v>339</v>
      </c>
      <c r="B4" s="542" t="s">
        <v>340</v>
      </c>
      <c r="C4" s="542"/>
      <c r="D4" s="167"/>
      <c r="E4" s="542" t="s">
        <v>341</v>
      </c>
      <c r="F4" s="542"/>
    </row>
    <row r="5" spans="1:13" ht="18.75" customHeight="1">
      <c r="A5" s="493"/>
      <c r="B5" s="543" t="s">
        <v>763</v>
      </c>
      <c r="C5" s="543"/>
      <c r="D5" s="168"/>
      <c r="E5" s="543" t="s">
        <v>692</v>
      </c>
      <c r="F5" s="543"/>
    </row>
    <row r="6" spans="1:13" ht="23.25" customHeight="1">
      <c r="A6" s="493"/>
      <c r="B6" s="169" t="s">
        <v>11</v>
      </c>
      <c r="C6" s="169" t="s">
        <v>342</v>
      </c>
      <c r="D6" s="168"/>
      <c r="E6" s="169" t="s">
        <v>11</v>
      </c>
      <c r="F6" s="169" t="s">
        <v>342</v>
      </c>
    </row>
    <row r="7" spans="1:13" ht="3" customHeight="1" thickBot="1">
      <c r="A7" s="170"/>
      <c r="B7" s="171"/>
      <c r="C7" s="171"/>
      <c r="D7" s="172"/>
      <c r="E7" s="171"/>
      <c r="F7" s="171"/>
    </row>
    <row r="8" spans="1:13" ht="3" customHeight="1" thickBot="1">
      <c r="A8" s="173"/>
      <c r="B8" s="174"/>
      <c r="C8" s="174"/>
      <c r="D8" s="175"/>
      <c r="E8" s="174"/>
      <c r="F8" s="174"/>
    </row>
    <row r="9" spans="1:13" ht="17.25" customHeight="1">
      <c r="A9" s="176" t="s">
        <v>24</v>
      </c>
      <c r="B9" s="177">
        <v>543108.66754200007</v>
      </c>
      <c r="C9" s="177">
        <v>576360.67199008004</v>
      </c>
      <c r="D9" s="177">
        <v>0</v>
      </c>
      <c r="E9" s="439">
        <v>2.1738335541951765</v>
      </c>
      <c r="F9" s="439">
        <v>2.1999999887057942</v>
      </c>
      <c r="G9" s="303"/>
      <c r="J9" s="537"/>
      <c r="K9" s="537"/>
      <c r="L9" s="537"/>
      <c r="M9" s="537"/>
    </row>
    <row r="10" spans="1:13" ht="16.5" customHeight="1">
      <c r="A10" s="178" t="s">
        <v>343</v>
      </c>
      <c r="B10" s="179">
        <v>188706.50241100008</v>
      </c>
      <c r="C10" s="179">
        <v>267713.07973807998</v>
      </c>
      <c r="D10" s="179"/>
      <c r="E10" s="440">
        <v>0.7553120606459881</v>
      </c>
      <c r="F10" s="440">
        <v>1.0218753655875852</v>
      </c>
      <c r="G10" s="303"/>
      <c r="H10" s="310"/>
      <c r="J10" s="537"/>
      <c r="K10" s="537"/>
      <c r="L10" s="537"/>
      <c r="M10" s="537"/>
    </row>
    <row r="11" spans="1:13" ht="16.5" customHeight="1">
      <c r="A11" s="178" t="s">
        <v>336</v>
      </c>
      <c r="B11" s="179">
        <v>354402.16513099999</v>
      </c>
      <c r="C11" s="179">
        <v>308647.592252</v>
      </c>
      <c r="D11" s="179"/>
      <c r="E11" s="440">
        <v>1.4185214935491883</v>
      </c>
      <c r="F11" s="440">
        <v>1.1781246231182088</v>
      </c>
      <c r="G11" s="303"/>
      <c r="H11" s="310"/>
      <c r="J11" s="537"/>
      <c r="K11" s="537"/>
      <c r="L11" s="537"/>
      <c r="M11" s="537"/>
    </row>
    <row r="12" spans="1:13" ht="4.5" customHeight="1" thickBot="1">
      <c r="A12" s="180"/>
      <c r="B12" s="181"/>
      <c r="C12" s="181"/>
      <c r="D12" s="181"/>
      <c r="E12" s="181"/>
      <c r="F12" s="181"/>
      <c r="J12" s="537"/>
      <c r="K12" s="537"/>
      <c r="L12" s="537"/>
      <c r="M12" s="537"/>
    </row>
    <row r="13" spans="1:13" ht="42" customHeight="1">
      <c r="A13" s="538" t="s">
        <v>363</v>
      </c>
      <c r="B13" s="538"/>
      <c r="C13" s="538"/>
      <c r="D13" s="538"/>
      <c r="E13" s="538"/>
      <c r="F13" s="538"/>
      <c r="J13" s="537"/>
      <c r="K13" s="537"/>
      <c r="L13" s="537"/>
      <c r="M13" s="537"/>
    </row>
    <row r="14" spans="1:13">
      <c r="A14" s="182"/>
      <c r="B14" s="184"/>
      <c r="C14" s="184"/>
      <c r="D14" s="182"/>
      <c r="E14" s="182"/>
      <c r="F14" s="182"/>
      <c r="J14" s="395"/>
      <c r="K14" s="395"/>
      <c r="L14" s="395"/>
      <c r="M14" s="395"/>
    </row>
    <row r="15" spans="1:13">
      <c r="A15" s="183"/>
      <c r="B15" s="184"/>
      <c r="C15" s="184"/>
      <c r="D15" s="239"/>
      <c r="E15" s="239"/>
      <c r="F15" s="184"/>
      <c r="J15" s="395"/>
      <c r="K15" s="395"/>
      <c r="L15" s="395"/>
      <c r="M15" s="395"/>
    </row>
    <row r="16" spans="1:13">
      <c r="A16" s="183"/>
      <c r="B16" s="184"/>
      <c r="C16" s="184"/>
      <c r="D16" s="239"/>
      <c r="E16" s="239"/>
      <c r="F16" s="184"/>
      <c r="J16" s="395"/>
      <c r="K16" s="395"/>
      <c r="L16" s="395"/>
      <c r="M16" s="395"/>
    </row>
    <row r="17" spans="1:13">
      <c r="A17" s="183"/>
      <c r="B17" s="184"/>
      <c r="C17" s="184"/>
      <c r="D17" s="185"/>
      <c r="E17" s="184"/>
      <c r="F17" s="184"/>
      <c r="J17" s="395"/>
      <c r="K17" s="395"/>
      <c r="L17" s="395"/>
      <c r="M17" s="395"/>
    </row>
    <row r="18" spans="1:13">
      <c r="A18" s="183"/>
      <c r="B18" s="184"/>
      <c r="C18" s="184"/>
      <c r="D18" s="185"/>
      <c r="E18" s="184"/>
      <c r="F18" s="184"/>
      <c r="G18" s="303"/>
      <c r="J18" s="395"/>
      <c r="K18" s="395"/>
      <c r="L18" s="395"/>
      <c r="M18" s="395"/>
    </row>
    <row r="19" spans="1:13">
      <c r="A19" s="186"/>
      <c r="B19" s="184"/>
      <c r="C19" s="184"/>
      <c r="D19" s="185"/>
      <c r="E19" s="184"/>
      <c r="F19" s="184"/>
      <c r="G19" s="303"/>
      <c r="J19" s="395"/>
      <c r="K19" s="395"/>
      <c r="L19" s="395"/>
      <c r="M19" s="395"/>
    </row>
    <row r="20" spans="1:13">
      <c r="A20" s="186"/>
      <c r="B20" s="184"/>
      <c r="C20" s="184"/>
      <c r="D20" s="185"/>
      <c r="E20" s="184"/>
      <c r="F20" s="184"/>
      <c r="J20" s="395"/>
      <c r="K20" s="395"/>
      <c r="L20" s="395"/>
      <c r="M20" s="395"/>
    </row>
    <row r="21" spans="1:13">
      <c r="A21" s="183"/>
      <c r="B21" s="184"/>
      <c r="C21" s="184"/>
      <c r="D21" s="185"/>
      <c r="E21" s="184"/>
      <c r="F21" s="184"/>
      <c r="J21" s="395"/>
      <c r="K21" s="395"/>
      <c r="L21" s="395"/>
      <c r="M21" s="395"/>
    </row>
    <row r="22" spans="1:13">
      <c r="A22" s="183"/>
      <c r="B22" s="184"/>
      <c r="C22" s="184"/>
      <c r="D22" s="185"/>
      <c r="E22" s="184"/>
      <c r="F22" s="184"/>
    </row>
    <row r="23" spans="1:13">
      <c r="A23" s="183"/>
      <c r="B23" s="184"/>
      <c r="C23" s="184"/>
      <c r="D23" s="185"/>
      <c r="E23" s="184"/>
      <c r="F23" s="184"/>
    </row>
    <row r="24" spans="1:13">
      <c r="B24" s="438">
        <f>+B17-B21</f>
        <v>0</v>
      </c>
      <c r="C24" s="438">
        <f>+C17-C21</f>
        <v>0</v>
      </c>
      <c r="D24" s="185"/>
    </row>
    <row r="25" spans="1:13">
      <c r="D25" s="185"/>
    </row>
    <row r="26" spans="1:13">
      <c r="D26" s="185"/>
    </row>
    <row r="27" spans="1:13">
      <c r="D27" s="185"/>
    </row>
    <row r="28" spans="1:13">
      <c r="D28" s="185"/>
    </row>
    <row r="29" spans="1:13">
      <c r="D29" s="185"/>
    </row>
  </sheetData>
  <mergeCells count="10">
    <mergeCell ref="J9:M13"/>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5"/>
  <sheetViews>
    <sheetView showGridLines="0" zoomScaleNormal="100" workbookViewId="0">
      <selection sqref="A1:D1"/>
    </sheetView>
  </sheetViews>
  <sheetFormatPr baseColWidth="10" defaultRowHeight="15"/>
  <cols>
    <col min="1" max="1" width="1.42578125" style="122" customWidth="1"/>
    <col min="2" max="2" width="3.42578125" style="122" customWidth="1"/>
    <col min="3" max="3" width="60.42578125" style="122" customWidth="1"/>
    <col min="4" max="4" width="27.5703125" style="122" bestFit="1" customWidth="1"/>
    <col min="5" max="5" width="21.28515625" style="122" bestFit="1" customWidth="1"/>
    <col min="6" max="6" width="20.5703125" style="122" bestFit="1" customWidth="1"/>
    <col min="7" max="16384" width="11.42578125" style="122"/>
  </cols>
  <sheetData>
    <row r="1" spans="1:13" s="22" customFormat="1" ht="42.75" customHeight="1">
      <c r="A1" s="481" t="s">
        <v>295</v>
      </c>
      <c r="B1" s="481"/>
      <c r="C1" s="481"/>
      <c r="D1" s="481"/>
      <c r="E1" s="476" t="s">
        <v>669</v>
      </c>
      <c r="F1" s="476"/>
      <c r="G1" s="47"/>
      <c r="J1" s="441"/>
      <c r="K1" s="441"/>
      <c r="L1" s="441"/>
      <c r="M1" s="441"/>
    </row>
    <row r="2" spans="1:13" s="84" customFormat="1" ht="9" customHeight="1">
      <c r="A2" s="483"/>
      <c r="B2" s="483"/>
      <c r="C2" s="483"/>
      <c r="D2" s="483"/>
      <c r="E2" s="483"/>
      <c r="F2" s="483"/>
      <c r="G2" s="47"/>
    </row>
    <row r="3" spans="1:13" s="27" customFormat="1" ht="57" customHeight="1" thickBot="1">
      <c r="A3" s="484" t="s">
        <v>768</v>
      </c>
      <c r="B3" s="484"/>
      <c r="C3" s="484"/>
      <c r="D3" s="484"/>
      <c r="E3" s="484"/>
      <c r="F3" s="484"/>
    </row>
    <row r="4" spans="1:13" s="85" customFormat="1" ht="6" customHeight="1">
      <c r="A4" s="86"/>
      <c r="B4" s="86"/>
      <c r="C4" s="86"/>
      <c r="D4" s="86"/>
      <c r="E4" s="86"/>
      <c r="F4" s="86"/>
    </row>
    <row r="5" spans="1:13" s="87" customFormat="1">
      <c r="A5" s="493"/>
      <c r="B5" s="493"/>
      <c r="C5" s="243"/>
      <c r="D5" s="546">
        <v>2021</v>
      </c>
      <c r="E5" s="546"/>
      <c r="F5" s="546"/>
    </row>
    <row r="6" spans="1:13" s="87" customFormat="1" ht="26.25" customHeight="1">
      <c r="A6" s="493"/>
      <c r="B6" s="493"/>
      <c r="C6" s="274"/>
      <c r="D6" s="244" t="s">
        <v>299</v>
      </c>
      <c r="E6" s="244" t="s">
        <v>300</v>
      </c>
      <c r="F6" s="243" t="s">
        <v>344</v>
      </c>
    </row>
    <row r="7" spans="1:13" s="87" customFormat="1" ht="3" customHeight="1" thickBot="1">
      <c r="A7" s="88"/>
      <c r="B7" s="89"/>
      <c r="C7" s="90"/>
      <c r="D7" s="90"/>
      <c r="E7" s="90"/>
      <c r="F7" s="90"/>
    </row>
    <row r="8" spans="1:13" s="87" customFormat="1" ht="3" customHeight="1" thickBot="1">
      <c r="A8" s="91"/>
      <c r="B8" s="92"/>
      <c r="C8" s="93"/>
      <c r="D8" s="93"/>
      <c r="E8" s="93"/>
      <c r="F8" s="93"/>
    </row>
    <row r="9" spans="1:13" ht="7.5" customHeight="1"/>
    <row r="10" spans="1:13" ht="18.75" customHeight="1">
      <c r="A10" s="123" t="s">
        <v>396</v>
      </c>
      <c r="B10" s="123"/>
      <c r="C10" s="123"/>
      <c r="D10" s="124">
        <v>4202693134372.2119</v>
      </c>
      <c r="E10" s="125" t="s">
        <v>301</v>
      </c>
      <c r="F10" s="125" t="s">
        <v>301</v>
      </c>
    </row>
    <row r="11" spans="1:13" ht="18.75" customHeight="1">
      <c r="A11" s="123" t="s">
        <v>397</v>
      </c>
      <c r="B11" s="123"/>
      <c r="C11" s="123"/>
      <c r="D11" s="124">
        <v>5266781646440.2119</v>
      </c>
      <c r="E11" s="125" t="s">
        <v>301</v>
      </c>
      <c r="F11" s="125" t="s">
        <v>301</v>
      </c>
    </row>
    <row r="12" spans="1:13" ht="60" customHeight="1">
      <c r="A12" s="126"/>
      <c r="B12" s="94" t="s">
        <v>302</v>
      </c>
      <c r="C12" s="128" t="s">
        <v>303</v>
      </c>
      <c r="D12" s="129">
        <v>909319161011</v>
      </c>
      <c r="E12" s="130">
        <v>908222328600.24792</v>
      </c>
      <c r="F12" s="130">
        <v>888052233699.7063</v>
      </c>
    </row>
    <row r="13" spans="1:13" ht="45" customHeight="1">
      <c r="A13" s="126"/>
      <c r="B13" s="94" t="s">
        <v>304</v>
      </c>
      <c r="C13" s="128" t="s">
        <v>305</v>
      </c>
      <c r="D13" s="129">
        <v>100184833150.8121</v>
      </c>
      <c r="E13" s="130">
        <v>106392619226.11493</v>
      </c>
      <c r="F13" s="130">
        <v>105944151668.12662</v>
      </c>
    </row>
    <row r="14" spans="1:13" ht="60">
      <c r="A14" s="126"/>
      <c r="B14" s="94" t="s">
        <v>306</v>
      </c>
      <c r="C14" s="128" t="s">
        <v>307</v>
      </c>
      <c r="D14" s="129">
        <v>1757699869295</v>
      </c>
      <c r="E14" s="130">
        <v>1748057931667.4426</v>
      </c>
      <c r="F14" s="130">
        <v>1742621934621.0115</v>
      </c>
    </row>
    <row r="15" spans="1:13" ht="45" customHeight="1">
      <c r="A15" s="126"/>
      <c r="B15" s="94" t="s">
        <v>308</v>
      </c>
      <c r="C15" s="128" t="s">
        <v>764</v>
      </c>
      <c r="D15" s="129">
        <v>396859706186</v>
      </c>
      <c r="E15" s="130" t="s">
        <v>435</v>
      </c>
      <c r="F15" s="130" t="s">
        <v>435</v>
      </c>
    </row>
    <row r="16" spans="1:13" ht="29.25" customHeight="1">
      <c r="A16" s="126"/>
      <c r="B16" s="94" t="s">
        <v>309</v>
      </c>
      <c r="C16" s="128" t="s">
        <v>310</v>
      </c>
      <c r="D16" s="129">
        <v>755994701190</v>
      </c>
      <c r="E16" s="130">
        <v>732201094044</v>
      </c>
      <c r="F16" s="130">
        <v>693964621218.28003</v>
      </c>
    </row>
    <row r="17" spans="1:6" ht="31.5" customHeight="1">
      <c r="A17" s="126"/>
      <c r="B17" s="94" t="s">
        <v>311</v>
      </c>
      <c r="C17" s="128" t="s">
        <v>765</v>
      </c>
      <c r="D17" s="129">
        <v>268817932186.39999</v>
      </c>
      <c r="E17" s="130" t="s">
        <v>301</v>
      </c>
      <c r="F17" s="130" t="s">
        <v>301</v>
      </c>
    </row>
    <row r="18" spans="1:6" ht="75">
      <c r="A18" s="126"/>
      <c r="B18" s="94" t="s">
        <v>312</v>
      </c>
      <c r="C18" s="128" t="s">
        <v>313</v>
      </c>
      <c r="D18" s="129">
        <v>3959311664</v>
      </c>
      <c r="E18" s="130">
        <v>6183857710.3799982</v>
      </c>
      <c r="F18" s="130">
        <v>6082417043.6499996</v>
      </c>
    </row>
    <row r="19" spans="1:6" ht="45" customHeight="1">
      <c r="A19" s="126"/>
      <c r="B19" s="94" t="s">
        <v>314</v>
      </c>
      <c r="C19" s="128" t="s">
        <v>315</v>
      </c>
      <c r="D19" s="129">
        <v>930269876</v>
      </c>
      <c r="E19" s="130">
        <v>751516905.03999996</v>
      </c>
      <c r="F19" s="130">
        <v>5548864444.6800003</v>
      </c>
    </row>
    <row r="20" spans="1:6" ht="75">
      <c r="A20" s="126"/>
      <c r="B20" s="94" t="s">
        <v>316</v>
      </c>
      <c r="C20" s="128" t="s">
        <v>766</v>
      </c>
      <c r="D20" s="129">
        <v>8927349813</v>
      </c>
      <c r="E20" s="130">
        <v>2827991845.21</v>
      </c>
      <c r="F20" s="130">
        <v>0</v>
      </c>
    </row>
    <row r="21" spans="1:6" ht="30" customHeight="1">
      <c r="A21" s="126"/>
      <c r="B21" s="94" t="s">
        <v>317</v>
      </c>
      <c r="C21" s="128" t="s">
        <v>318</v>
      </c>
      <c r="D21" s="129">
        <v>0</v>
      </c>
      <c r="E21" s="130">
        <v>0</v>
      </c>
      <c r="F21" s="130">
        <v>0</v>
      </c>
    </row>
    <row r="22" spans="1:6" ht="16.5" customHeight="1">
      <c r="A22" s="126"/>
      <c r="B22" s="94"/>
      <c r="C22" s="95" t="s">
        <v>319</v>
      </c>
      <c r="D22" s="129">
        <v>1064088512068</v>
      </c>
      <c r="E22" s="130">
        <v>1060592081655.05</v>
      </c>
      <c r="F22" s="130">
        <v>1048401092134.7997</v>
      </c>
    </row>
    <row r="23" spans="1:6" ht="7.5" customHeight="1" thickBot="1">
      <c r="A23" s="131"/>
      <c r="B23" s="131"/>
      <c r="C23" s="131"/>
      <c r="D23" s="131"/>
      <c r="E23" s="131"/>
      <c r="F23" s="132"/>
    </row>
    <row r="24" spans="1:6" ht="182.25" customHeight="1">
      <c r="A24" s="544" t="s">
        <v>767</v>
      </c>
      <c r="B24" s="545"/>
      <c r="C24" s="545"/>
      <c r="D24" s="545"/>
      <c r="E24" s="545"/>
      <c r="F24" s="545"/>
    </row>
    <row r="25" spans="1:6">
      <c r="D25" s="127"/>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F90"/>
  <sheetViews>
    <sheetView showGridLines="0" zoomScaleNormal="100" workbookViewId="0">
      <selection sqref="A1:B1"/>
    </sheetView>
  </sheetViews>
  <sheetFormatPr baseColWidth="10" defaultRowHeight="18"/>
  <cols>
    <col min="1" max="1" width="3.5703125" style="50" customWidth="1"/>
    <col min="2" max="2" width="76.5703125" style="62" customWidth="1"/>
    <col min="3" max="3" width="34.42578125" style="50" bestFit="1" customWidth="1"/>
    <col min="4" max="4" width="18.7109375" style="49" bestFit="1" customWidth="1"/>
    <col min="5" max="16384" width="11.42578125" style="50"/>
  </cols>
  <sheetData>
    <row r="1" spans="1:6" s="48" customFormat="1" ht="43.5" customHeight="1">
      <c r="A1" s="457" t="s">
        <v>297</v>
      </c>
      <c r="B1" s="457"/>
      <c r="C1" s="242" t="s">
        <v>669</v>
      </c>
      <c r="F1" s="389"/>
    </row>
    <row r="2" spans="1:6" ht="55.5" customHeight="1" thickBot="1">
      <c r="A2" s="458" t="s">
        <v>697</v>
      </c>
      <c r="B2" s="459"/>
      <c r="C2" s="459"/>
    </row>
    <row r="3" spans="1:6" ht="6" customHeight="1">
      <c r="A3" s="51"/>
      <c r="B3" s="52"/>
      <c r="C3" s="51"/>
    </row>
    <row r="4" spans="1:6" s="54" customFormat="1" ht="15" customHeight="1">
      <c r="A4" s="460" t="s">
        <v>270</v>
      </c>
      <c r="B4" s="460"/>
      <c r="C4" s="461" t="s">
        <v>390</v>
      </c>
      <c r="D4" s="53"/>
    </row>
    <row r="5" spans="1:6" s="54" customFormat="1" ht="15">
      <c r="A5" s="460"/>
      <c r="B5" s="460"/>
      <c r="C5" s="461"/>
      <c r="D5" s="53"/>
    </row>
    <row r="6" spans="1:6" s="54" customFormat="1" ht="3" customHeight="1" thickBot="1">
      <c r="B6" s="240"/>
      <c r="D6" s="53"/>
    </row>
    <row r="7" spans="1:6" s="54" customFormat="1" ht="3" customHeight="1" thickBot="1">
      <c r="A7" s="55"/>
      <c r="B7" s="56"/>
      <c r="C7" s="57"/>
      <c r="D7" s="53"/>
    </row>
    <row r="8" spans="1:6" s="54" customFormat="1" ht="16.5" customHeight="1">
      <c r="A8" s="268" t="s">
        <v>24</v>
      </c>
      <c r="B8" s="58"/>
      <c r="C8" s="59">
        <v>158135360035.42996</v>
      </c>
      <c r="D8" s="241"/>
    </row>
    <row r="9" spans="1:6" s="54" customFormat="1" ht="15">
      <c r="A9" s="399" t="s">
        <v>365</v>
      </c>
      <c r="B9" s="399"/>
      <c r="C9" s="405">
        <v>7096521280.8000002</v>
      </c>
      <c r="D9" s="241"/>
    </row>
    <row r="10" spans="1:6" s="54" customFormat="1" ht="15">
      <c r="A10" s="400"/>
      <c r="B10" s="401" t="s">
        <v>30</v>
      </c>
      <c r="C10" s="406">
        <v>704271870.60000002</v>
      </c>
      <c r="D10" s="241"/>
    </row>
    <row r="11" spans="1:6" s="187" customFormat="1" ht="15">
      <c r="A11" s="400"/>
      <c r="B11" s="401" t="s">
        <v>36</v>
      </c>
      <c r="C11" s="406">
        <v>6392249410.1999998</v>
      </c>
      <c r="D11" s="241"/>
    </row>
    <row r="12" spans="1:6" s="54" customFormat="1" ht="15">
      <c r="A12" s="399" t="s">
        <v>271</v>
      </c>
      <c r="B12" s="399"/>
      <c r="C12" s="405">
        <v>5281706271.75</v>
      </c>
      <c r="D12" s="241"/>
    </row>
    <row r="13" spans="1:6" s="54" customFormat="1" ht="15">
      <c r="A13" s="401"/>
      <c r="B13" s="401" t="s">
        <v>47</v>
      </c>
      <c r="C13" s="407">
        <v>5281706271.75</v>
      </c>
      <c r="D13" s="241"/>
    </row>
    <row r="14" spans="1:6" s="54" customFormat="1" ht="15" customHeight="1">
      <c r="A14" s="399" t="s">
        <v>272</v>
      </c>
      <c r="B14" s="399"/>
      <c r="C14" s="405">
        <v>25738244896.650002</v>
      </c>
      <c r="D14" s="241"/>
    </row>
    <row r="15" spans="1:6" s="54" customFormat="1" ht="15" customHeight="1">
      <c r="A15" s="401"/>
      <c r="B15" s="401" t="s">
        <v>54</v>
      </c>
      <c r="C15" s="407">
        <v>16139639806</v>
      </c>
      <c r="D15" s="241"/>
    </row>
    <row r="16" spans="1:6" s="54" customFormat="1" ht="15" customHeight="1">
      <c r="A16" s="401"/>
      <c r="B16" s="401" t="s">
        <v>436</v>
      </c>
      <c r="C16" s="407">
        <v>260916134.65000001</v>
      </c>
      <c r="D16" s="241"/>
    </row>
    <row r="17" spans="1:4" s="54" customFormat="1" ht="15" customHeight="1">
      <c r="A17" s="401"/>
      <c r="B17" s="401" t="s">
        <v>56</v>
      </c>
      <c r="C17" s="407">
        <v>2890350742</v>
      </c>
      <c r="D17" s="241"/>
    </row>
    <row r="18" spans="1:4" s="54" customFormat="1" ht="15" customHeight="1">
      <c r="A18" s="401"/>
      <c r="B18" s="401" t="s">
        <v>57</v>
      </c>
      <c r="C18" s="407">
        <v>1154418320</v>
      </c>
      <c r="D18" s="241"/>
    </row>
    <row r="19" spans="1:4" s="54" customFormat="1" ht="15" customHeight="1">
      <c r="A19" s="401"/>
      <c r="B19" s="401" t="s">
        <v>58</v>
      </c>
      <c r="C19" s="407">
        <v>1061360081</v>
      </c>
      <c r="D19" s="241"/>
    </row>
    <row r="20" spans="1:4" s="54" customFormat="1" ht="15" customHeight="1">
      <c r="A20" s="401"/>
      <c r="B20" s="401" t="s">
        <v>59</v>
      </c>
      <c r="C20" s="407">
        <v>4190074627</v>
      </c>
      <c r="D20" s="241"/>
    </row>
    <row r="21" spans="1:4" s="54" customFormat="1" ht="15" customHeight="1">
      <c r="A21" s="401"/>
      <c r="B21" s="401" t="s">
        <v>60</v>
      </c>
      <c r="C21" s="406">
        <v>41485186</v>
      </c>
      <c r="D21" s="241"/>
    </row>
    <row r="22" spans="1:4" s="54" customFormat="1" ht="15" customHeight="1">
      <c r="A22" s="399" t="s">
        <v>559</v>
      </c>
      <c r="B22" s="399"/>
      <c r="C22" s="405">
        <v>2191650055</v>
      </c>
      <c r="D22" s="241"/>
    </row>
    <row r="23" spans="1:4" s="54" customFormat="1" ht="15" customHeight="1">
      <c r="A23" s="401"/>
      <c r="B23" s="401" t="s">
        <v>63</v>
      </c>
      <c r="C23" s="407">
        <v>2191650055</v>
      </c>
      <c r="D23" s="241"/>
    </row>
    <row r="24" spans="1:4" s="54" customFormat="1" ht="15" customHeight="1">
      <c r="A24" s="399" t="s">
        <v>472</v>
      </c>
      <c r="B24" s="401"/>
      <c r="C24" s="405">
        <v>1200511845</v>
      </c>
      <c r="D24" s="241"/>
    </row>
    <row r="25" spans="1:4" s="54" customFormat="1" ht="15" customHeight="1">
      <c r="A25" s="399"/>
      <c r="B25" s="401" t="s">
        <v>65</v>
      </c>
      <c r="C25" s="407">
        <v>1200511845</v>
      </c>
      <c r="D25" s="241"/>
    </row>
    <row r="26" spans="1:4" s="54" customFormat="1" ht="15" customHeight="1">
      <c r="A26" s="399" t="s">
        <v>772</v>
      </c>
      <c r="B26" s="399"/>
      <c r="C26" s="405">
        <v>2958096965.9200001</v>
      </c>
      <c r="D26" s="241"/>
    </row>
    <row r="27" spans="1:4" s="54" customFormat="1" ht="15" customHeight="1">
      <c r="A27" s="399"/>
      <c r="B27" s="401" t="s">
        <v>82</v>
      </c>
      <c r="C27" s="405">
        <v>611276595</v>
      </c>
      <c r="D27" s="241"/>
    </row>
    <row r="28" spans="1:4" s="54" customFormat="1" ht="15" customHeight="1">
      <c r="A28" s="401"/>
      <c r="B28" s="401" t="s">
        <v>83</v>
      </c>
      <c r="C28" s="407">
        <v>10875146.92</v>
      </c>
      <c r="D28" s="241"/>
    </row>
    <row r="29" spans="1:4" s="54" customFormat="1" ht="15" customHeight="1">
      <c r="A29" s="399"/>
      <c r="B29" s="401" t="s">
        <v>473</v>
      </c>
      <c r="C29" s="405">
        <v>2335945224</v>
      </c>
      <c r="D29" s="241"/>
    </row>
    <row r="30" spans="1:4" s="54" customFormat="1" ht="15" customHeight="1">
      <c r="A30" s="399" t="s">
        <v>474</v>
      </c>
      <c r="B30" s="399"/>
      <c r="C30" s="405">
        <v>524002317.56</v>
      </c>
      <c r="D30" s="241"/>
    </row>
    <row r="31" spans="1:4" s="54" customFormat="1" ht="15" customHeight="1">
      <c r="A31" s="401"/>
      <c r="B31" s="401" t="s">
        <v>94</v>
      </c>
      <c r="C31" s="407">
        <v>524002317.56</v>
      </c>
      <c r="D31" s="241"/>
    </row>
    <row r="32" spans="1:4" s="54" customFormat="1" ht="15" customHeight="1">
      <c r="A32" s="399" t="s">
        <v>560</v>
      </c>
      <c r="B32" s="399"/>
      <c r="C32" s="405">
        <v>6654402414.2200003</v>
      </c>
      <c r="D32" s="241"/>
    </row>
    <row r="33" spans="1:4" s="54" customFormat="1" ht="15" customHeight="1">
      <c r="A33" s="401"/>
      <c r="B33" s="401" t="s">
        <v>100</v>
      </c>
      <c r="C33" s="407">
        <v>6389467671.3500004</v>
      </c>
      <c r="D33" s="241"/>
    </row>
    <row r="34" spans="1:4" s="54" customFormat="1" ht="15" customHeight="1">
      <c r="A34" s="401"/>
      <c r="B34" s="401" t="s">
        <v>101</v>
      </c>
      <c r="C34" s="407">
        <v>3358508.5800000005</v>
      </c>
      <c r="D34" s="241"/>
    </row>
    <row r="35" spans="1:4" s="54" customFormat="1" ht="15" customHeight="1">
      <c r="A35" s="401"/>
      <c r="B35" s="401" t="s">
        <v>102</v>
      </c>
      <c r="C35" s="407">
        <v>230419364.28999999</v>
      </c>
      <c r="D35" s="241"/>
    </row>
    <row r="36" spans="1:4" s="54" customFormat="1" ht="15" customHeight="1">
      <c r="A36" s="401"/>
      <c r="B36" s="401" t="s">
        <v>103</v>
      </c>
      <c r="C36" s="407">
        <v>31156870</v>
      </c>
      <c r="D36" s="241"/>
    </row>
    <row r="37" spans="1:4" s="54" customFormat="1" ht="15" customHeight="1">
      <c r="A37" s="399" t="s">
        <v>475</v>
      </c>
      <c r="B37" s="399"/>
      <c r="C37" s="405">
        <v>1480521010.75</v>
      </c>
      <c r="D37" s="241"/>
    </row>
    <row r="38" spans="1:4" s="54" customFormat="1" ht="15" customHeight="1">
      <c r="A38" s="399"/>
      <c r="B38" s="401" t="s">
        <v>128</v>
      </c>
      <c r="C38" s="405">
        <v>167808844.75</v>
      </c>
      <c r="D38" s="241"/>
    </row>
    <row r="39" spans="1:4" s="54" customFormat="1" ht="15" customHeight="1">
      <c r="A39" s="401"/>
      <c r="B39" s="401" t="s">
        <v>773</v>
      </c>
      <c r="C39" s="407">
        <v>1312712166</v>
      </c>
      <c r="D39" s="241"/>
    </row>
    <row r="40" spans="1:4" s="54" customFormat="1" ht="15" customHeight="1">
      <c r="A40" s="399" t="s">
        <v>366</v>
      </c>
      <c r="B40" s="399"/>
      <c r="C40" s="405">
        <v>5732148252</v>
      </c>
      <c r="D40" s="241"/>
    </row>
    <row r="41" spans="1:4" s="54" customFormat="1" ht="15" customHeight="1">
      <c r="A41" s="401"/>
      <c r="B41" s="401" t="s">
        <v>167</v>
      </c>
      <c r="C41" s="407">
        <v>5732148252</v>
      </c>
      <c r="D41" s="241"/>
    </row>
    <row r="42" spans="1:4" s="54" customFormat="1" ht="15" customHeight="1">
      <c r="A42" s="399" t="s">
        <v>698</v>
      </c>
      <c r="B42" s="399"/>
      <c r="C42" s="405">
        <v>18981435</v>
      </c>
      <c r="D42" s="241"/>
    </row>
    <row r="43" spans="1:4" s="54" customFormat="1" ht="15" customHeight="1">
      <c r="A43" s="401"/>
      <c r="B43" s="401" t="s">
        <v>173</v>
      </c>
      <c r="C43" s="407">
        <v>18981435</v>
      </c>
      <c r="D43" s="241"/>
    </row>
    <row r="44" spans="1:4" s="54" customFormat="1" ht="15" customHeight="1">
      <c r="A44" s="399" t="s">
        <v>476</v>
      </c>
      <c r="B44" s="399"/>
      <c r="C44" s="405">
        <v>9687097323.6000004</v>
      </c>
      <c r="D44" s="241"/>
    </row>
    <row r="45" spans="1:4" s="54" customFormat="1" ht="15" customHeight="1">
      <c r="A45" s="401"/>
      <c r="B45" s="401" t="s">
        <v>477</v>
      </c>
      <c r="C45" s="407">
        <v>201195641</v>
      </c>
      <c r="D45" s="241"/>
    </row>
    <row r="46" spans="1:4" s="54" customFormat="1" ht="15" customHeight="1">
      <c r="A46" s="401"/>
      <c r="B46" s="401" t="s">
        <v>180</v>
      </c>
      <c r="C46" s="407">
        <v>8916482161</v>
      </c>
      <c r="D46" s="241"/>
    </row>
    <row r="47" spans="1:4" s="54" customFormat="1" ht="15" customHeight="1">
      <c r="A47" s="401"/>
      <c r="B47" s="401" t="s">
        <v>181</v>
      </c>
      <c r="C47" s="407">
        <v>181528773.59999999</v>
      </c>
      <c r="D47" s="241"/>
    </row>
    <row r="48" spans="1:4" s="54" customFormat="1" ht="15" customHeight="1">
      <c r="A48" s="401"/>
      <c r="B48" s="401" t="s">
        <v>182</v>
      </c>
      <c r="C48" s="407">
        <v>165260382</v>
      </c>
      <c r="D48" s="241"/>
    </row>
    <row r="49" spans="1:4" s="54" customFormat="1" ht="29.25" customHeight="1">
      <c r="A49" s="401"/>
      <c r="B49" s="436" t="s">
        <v>642</v>
      </c>
      <c r="C49" s="407">
        <v>222630366</v>
      </c>
      <c r="D49" s="241"/>
    </row>
    <row r="50" spans="1:4" s="54" customFormat="1" ht="15" customHeight="1">
      <c r="A50" s="399" t="s">
        <v>478</v>
      </c>
      <c r="B50" s="399"/>
      <c r="C50" s="405">
        <v>381750008</v>
      </c>
      <c r="D50" s="241"/>
    </row>
    <row r="51" spans="1:4" s="54" customFormat="1" ht="15" customHeight="1">
      <c r="A51" s="401"/>
      <c r="B51" s="401" t="s">
        <v>187</v>
      </c>
      <c r="C51" s="407">
        <v>381750008</v>
      </c>
      <c r="D51" s="241"/>
    </row>
    <row r="52" spans="1:4" s="54" customFormat="1" ht="15" customHeight="1">
      <c r="A52" s="399" t="s">
        <v>561</v>
      </c>
      <c r="B52" s="399"/>
      <c r="C52" s="405">
        <v>63367</v>
      </c>
      <c r="D52" s="241"/>
    </row>
    <row r="53" spans="1:4" s="54" customFormat="1" ht="15" customHeight="1">
      <c r="A53" s="401"/>
      <c r="B53" s="401" t="s">
        <v>265</v>
      </c>
      <c r="C53" s="407">
        <v>63367</v>
      </c>
      <c r="D53" s="241"/>
    </row>
    <row r="54" spans="1:4" s="54" customFormat="1" ht="15" customHeight="1">
      <c r="A54" s="399" t="s">
        <v>367</v>
      </c>
      <c r="B54" s="399"/>
      <c r="C54" s="405">
        <v>83212864296.199982</v>
      </c>
      <c r="D54" s="241"/>
    </row>
    <row r="55" spans="1:4" s="54" customFormat="1" ht="15" customHeight="1">
      <c r="A55" s="401"/>
      <c r="B55" s="401" t="s">
        <v>368</v>
      </c>
      <c r="C55" s="407">
        <v>83212864296.199982</v>
      </c>
      <c r="D55" s="241"/>
    </row>
    <row r="56" spans="1:4" s="54" customFormat="1" ht="27.75" customHeight="1">
      <c r="A56" s="462" t="s">
        <v>775</v>
      </c>
      <c r="B56" s="462"/>
      <c r="C56" s="405">
        <v>5012538</v>
      </c>
      <c r="D56" s="241"/>
    </row>
    <row r="57" spans="1:4" s="54" customFormat="1" ht="15" customHeight="1">
      <c r="A57" s="401"/>
      <c r="B57" s="401" t="s">
        <v>273</v>
      </c>
      <c r="C57" s="407">
        <v>5012538</v>
      </c>
      <c r="D57" s="241"/>
    </row>
    <row r="58" spans="1:4" s="54" customFormat="1" ht="15" customHeight="1">
      <c r="A58" s="399" t="s">
        <v>479</v>
      </c>
      <c r="B58" s="399"/>
      <c r="C58" s="405">
        <v>436187966</v>
      </c>
      <c r="D58" s="241"/>
    </row>
    <row r="59" spans="1:4" s="54" customFormat="1" ht="15" customHeight="1">
      <c r="A59" s="401"/>
      <c r="B59" s="401" t="s">
        <v>205</v>
      </c>
      <c r="C59" s="407">
        <v>436187966</v>
      </c>
      <c r="D59" s="241"/>
    </row>
    <row r="60" spans="1:4" s="54" customFormat="1" ht="15" customHeight="1">
      <c r="A60" s="399" t="s">
        <v>480</v>
      </c>
      <c r="B60" s="399"/>
      <c r="C60" s="405">
        <v>2156356261</v>
      </c>
      <c r="D60" s="241"/>
    </row>
    <row r="61" spans="1:4" s="54" customFormat="1" ht="15" customHeight="1">
      <c r="A61" s="401"/>
      <c r="B61" s="401" t="s">
        <v>388</v>
      </c>
      <c r="C61" s="407">
        <v>2156356261</v>
      </c>
      <c r="D61" s="241"/>
    </row>
    <row r="62" spans="1:4" s="54" customFormat="1" ht="15" customHeight="1">
      <c r="A62" s="399" t="s">
        <v>481</v>
      </c>
      <c r="B62" s="399"/>
      <c r="C62" s="405">
        <v>268350812</v>
      </c>
      <c r="D62" s="241"/>
    </row>
    <row r="63" spans="1:4" s="54" customFormat="1" ht="15" customHeight="1">
      <c r="A63" s="401"/>
      <c r="B63" s="401" t="s">
        <v>274</v>
      </c>
      <c r="C63" s="407">
        <v>268350812</v>
      </c>
      <c r="D63" s="241"/>
    </row>
    <row r="64" spans="1:4" s="54" customFormat="1" ht="15" customHeight="1">
      <c r="A64" s="399" t="s">
        <v>482</v>
      </c>
      <c r="B64" s="399"/>
      <c r="C64" s="405">
        <v>32010928</v>
      </c>
      <c r="D64" s="241"/>
    </row>
    <row r="65" spans="1:4" s="54" customFormat="1" ht="15" customHeight="1">
      <c r="A65" s="401"/>
      <c r="B65" s="401" t="s">
        <v>267</v>
      </c>
      <c r="C65" s="407">
        <v>32010928</v>
      </c>
      <c r="D65" s="241"/>
    </row>
    <row r="66" spans="1:4" s="54" customFormat="1" ht="15" customHeight="1">
      <c r="A66" s="399" t="s">
        <v>483</v>
      </c>
      <c r="B66" s="399"/>
      <c r="C66" s="405">
        <v>588154538.33000016</v>
      </c>
      <c r="D66" s="241"/>
    </row>
    <row r="67" spans="1:4" s="54" customFormat="1" ht="15" customHeight="1">
      <c r="A67" s="401"/>
      <c r="B67" s="401" t="s">
        <v>268</v>
      </c>
      <c r="C67" s="407">
        <v>588154538.33000016</v>
      </c>
      <c r="D67" s="241"/>
    </row>
    <row r="68" spans="1:4" s="54" customFormat="1" ht="15" customHeight="1">
      <c r="A68" s="399" t="s">
        <v>484</v>
      </c>
      <c r="B68" s="399"/>
      <c r="C68" s="405">
        <v>1527569599</v>
      </c>
      <c r="D68" s="241"/>
    </row>
    <row r="69" spans="1:4" s="54" customFormat="1" ht="15" customHeight="1">
      <c r="A69" s="401"/>
      <c r="B69" s="401" t="s">
        <v>239</v>
      </c>
      <c r="C69" s="407">
        <v>1527569599</v>
      </c>
      <c r="D69" s="241"/>
    </row>
    <row r="70" spans="1:4" s="54" customFormat="1" ht="15" customHeight="1">
      <c r="A70" s="399" t="s">
        <v>485</v>
      </c>
      <c r="B70" s="399"/>
      <c r="C70" s="405">
        <v>630035812</v>
      </c>
      <c r="D70" s="241"/>
    </row>
    <row r="71" spans="1:4" s="54" customFormat="1" ht="15" customHeight="1">
      <c r="A71" s="401"/>
      <c r="B71" s="401" t="s">
        <v>241</v>
      </c>
      <c r="C71" s="407">
        <v>630035812</v>
      </c>
      <c r="D71" s="241"/>
    </row>
    <row r="72" spans="1:4" s="54" customFormat="1" ht="15" customHeight="1">
      <c r="A72" s="399" t="s">
        <v>699</v>
      </c>
      <c r="B72" s="399"/>
      <c r="C72" s="405">
        <v>15454.5</v>
      </c>
      <c r="D72" s="241"/>
    </row>
    <row r="73" spans="1:4" s="54" customFormat="1" ht="15" customHeight="1">
      <c r="A73" s="401"/>
      <c r="B73" s="401" t="s">
        <v>386</v>
      </c>
      <c r="C73" s="407">
        <v>15454.5</v>
      </c>
      <c r="D73" s="241"/>
    </row>
    <row r="74" spans="1:4" s="54" customFormat="1" ht="15" customHeight="1">
      <c r="A74" s="399" t="s">
        <v>562</v>
      </c>
      <c r="B74" s="399"/>
      <c r="C74" s="405">
        <v>333067880.5</v>
      </c>
      <c r="D74" s="241"/>
    </row>
    <row r="75" spans="1:4" s="54" customFormat="1" ht="15" customHeight="1">
      <c r="A75" s="401"/>
      <c r="B75" s="401" t="s">
        <v>251</v>
      </c>
      <c r="C75" s="407">
        <v>303546344.5</v>
      </c>
      <c r="D75" s="241"/>
    </row>
    <row r="76" spans="1:4" s="54" customFormat="1" ht="15" customHeight="1">
      <c r="A76" s="401"/>
      <c r="B76" s="401" t="s">
        <v>252</v>
      </c>
      <c r="C76" s="407">
        <v>29521536</v>
      </c>
      <c r="D76" s="241"/>
    </row>
    <row r="77" spans="1:4" s="54" customFormat="1" ht="15" customHeight="1">
      <c r="A77" s="399" t="s">
        <v>563</v>
      </c>
      <c r="B77" s="399"/>
      <c r="C77" s="405">
        <v>36506.65</v>
      </c>
      <c r="D77" s="241"/>
    </row>
    <row r="78" spans="1:4" s="54" customFormat="1" ht="15" customHeight="1">
      <c r="A78" s="401"/>
      <c r="B78" s="401" t="s">
        <v>395</v>
      </c>
      <c r="C78" s="407">
        <v>36506.65</v>
      </c>
      <c r="D78" s="241"/>
    </row>
    <row r="79" spans="1:4" s="54" customFormat="1" ht="5.25" customHeight="1" thickBot="1">
      <c r="A79" s="39"/>
      <c r="B79" s="60"/>
      <c r="C79" s="41"/>
    </row>
    <row r="80" spans="1:4" ht="12" customHeight="1">
      <c r="A80" s="456" t="s">
        <v>12</v>
      </c>
      <c r="B80" s="456"/>
      <c r="C80" s="456"/>
      <c r="D80" s="50"/>
    </row>
    <row r="81" spans="1:4" s="61" customFormat="1">
      <c r="A81" s="50"/>
      <c r="B81" s="62"/>
      <c r="C81" s="50"/>
    </row>
    <row r="82" spans="1:4">
      <c r="D82" s="50"/>
    </row>
    <row r="83" spans="1:4">
      <c r="D83" s="50"/>
    </row>
    <row r="84" spans="1:4">
      <c r="D84" s="50"/>
    </row>
    <row r="85" spans="1:4">
      <c r="D85" s="50"/>
    </row>
    <row r="86" spans="1:4">
      <c r="D86" s="50"/>
    </row>
    <row r="87" spans="1:4">
      <c r="D87" s="50"/>
    </row>
    <row r="88" spans="1:4">
      <c r="D88" s="50"/>
    </row>
    <row r="89" spans="1:4">
      <c r="D89" s="50"/>
    </row>
    <row r="90" spans="1:4">
      <c r="D90" s="50"/>
    </row>
  </sheetData>
  <mergeCells count="6">
    <mergeCell ref="A80:C80"/>
    <mergeCell ref="A1:B1"/>
    <mergeCell ref="A2:C2"/>
    <mergeCell ref="A4:B5"/>
    <mergeCell ref="C4:C5"/>
    <mergeCell ref="A56:B56"/>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7"/>
  <sheetViews>
    <sheetView showGridLines="0" topLeftCell="A3" zoomScaleNormal="100" workbookViewId="0">
      <pane xSplit="2" ySplit="6" topLeftCell="C9" activePane="bottomRight" state="frozen"/>
      <selection sqref="A1:G1"/>
      <selection pane="topRight" sqref="A1:G1"/>
      <selection pane="bottomLeft" sqref="A1:G1"/>
      <selection pane="bottomRight" activeCell="C9" sqref="C9"/>
    </sheetView>
  </sheetViews>
  <sheetFormatPr baseColWidth="10" defaultRowHeight="8.25"/>
  <cols>
    <col min="1" max="1" width="5" style="65" customWidth="1"/>
    <col min="2" max="2" width="54.85546875" style="65" customWidth="1"/>
    <col min="3" max="3" width="34.85546875" style="65" customWidth="1"/>
    <col min="4" max="4" width="30" style="404" customWidth="1"/>
    <col min="5" max="16384" width="11.42578125" style="65"/>
  </cols>
  <sheetData>
    <row r="1" spans="1:10" s="42" customFormat="1" ht="43.5" customHeight="1">
      <c r="A1" s="464" t="s">
        <v>296</v>
      </c>
      <c r="B1" s="464"/>
      <c r="C1" s="79" t="s">
        <v>669</v>
      </c>
      <c r="D1" s="402"/>
      <c r="E1" s="43"/>
      <c r="F1" s="43"/>
      <c r="H1" s="44"/>
    </row>
    <row r="2" spans="1:10" s="42" customFormat="1">
      <c r="A2" s="63"/>
      <c r="B2" s="63"/>
      <c r="C2" s="63"/>
      <c r="D2" s="403"/>
      <c r="E2" s="64"/>
      <c r="F2" s="64"/>
      <c r="G2" s="64"/>
      <c r="H2" s="64"/>
    </row>
    <row r="3" spans="1:10" ht="55.5" customHeight="1" thickBot="1">
      <c r="A3" s="465" t="s">
        <v>701</v>
      </c>
      <c r="B3" s="466"/>
      <c r="C3" s="466"/>
      <c r="F3" s="447"/>
      <c r="G3" s="447"/>
      <c r="H3" s="447"/>
      <c r="I3" s="447"/>
      <c r="J3" s="447"/>
    </row>
    <row r="4" spans="1:10" ht="6" customHeight="1">
      <c r="A4" s="66"/>
      <c r="B4" s="67"/>
      <c r="C4" s="67"/>
    </row>
    <row r="5" spans="1:10" ht="10.5" customHeight="1">
      <c r="A5" s="467" t="s">
        <v>257</v>
      </c>
      <c r="B5" s="467"/>
      <c r="C5" s="468" t="s">
        <v>390</v>
      </c>
    </row>
    <row r="6" spans="1:10" ht="14.25" customHeight="1">
      <c r="A6" s="467"/>
      <c r="B6" s="467"/>
      <c r="C6" s="469"/>
    </row>
    <row r="7" spans="1:10" ht="3" customHeight="1" thickBot="1">
      <c r="A7" s="68"/>
      <c r="B7" s="68"/>
      <c r="C7" s="69"/>
    </row>
    <row r="8" spans="1:10" ht="3" customHeight="1" thickBot="1">
      <c r="A8" s="68"/>
      <c r="B8" s="68"/>
      <c r="C8" s="69"/>
    </row>
    <row r="9" spans="1:10" ht="15">
      <c r="A9" s="470" t="s">
        <v>24</v>
      </c>
      <c r="B9" s="470"/>
      <c r="C9" s="264">
        <f>+C10+C14+C18+C19+C20+C21+C22+C23+C24+C25</f>
        <v>28541941940.689598</v>
      </c>
    </row>
    <row r="10" spans="1:10" ht="15">
      <c r="A10" s="70">
        <v>1</v>
      </c>
      <c r="B10" s="71" t="s">
        <v>258</v>
      </c>
      <c r="C10" s="72">
        <f>SUM(C11:C13)</f>
        <v>603059701.86000001</v>
      </c>
    </row>
    <row r="11" spans="1:10" ht="15">
      <c r="A11" s="73"/>
      <c r="B11" s="74" t="s">
        <v>259</v>
      </c>
      <c r="C11" s="75">
        <v>142234267.86000001</v>
      </c>
    </row>
    <row r="12" spans="1:10" ht="15">
      <c r="A12" s="73"/>
      <c r="B12" s="74" t="s">
        <v>260</v>
      </c>
      <c r="C12" s="75">
        <v>425672290</v>
      </c>
    </row>
    <row r="13" spans="1:10" ht="15">
      <c r="A13" s="73"/>
      <c r="B13" s="74" t="s">
        <v>261</v>
      </c>
      <c r="C13" s="75">
        <v>35153144</v>
      </c>
    </row>
    <row r="14" spans="1:10" ht="15">
      <c r="A14" s="70">
        <v>3</v>
      </c>
      <c r="B14" s="71" t="s">
        <v>262</v>
      </c>
      <c r="C14" s="72">
        <f>SUM(C15:C17)</f>
        <v>366001762</v>
      </c>
    </row>
    <row r="15" spans="1:10" ht="15">
      <c r="A15" s="73"/>
      <c r="B15" s="74" t="s">
        <v>263</v>
      </c>
      <c r="C15" s="75">
        <v>452006</v>
      </c>
    </row>
    <row r="16" spans="1:10" ht="15" customHeight="1">
      <c r="A16" s="73"/>
      <c r="B16" s="74" t="s">
        <v>291</v>
      </c>
      <c r="C16" s="75">
        <v>365549756</v>
      </c>
    </row>
    <row r="17" spans="1:3" ht="15" customHeight="1">
      <c r="A17" s="73"/>
      <c r="B17" s="74" t="s">
        <v>264</v>
      </c>
      <c r="C17" s="75">
        <v>0</v>
      </c>
    </row>
    <row r="18" spans="1:3" ht="15">
      <c r="A18" s="70">
        <v>22</v>
      </c>
      <c r="B18" s="71" t="s">
        <v>265</v>
      </c>
      <c r="C18" s="72">
        <v>694914451.80000007</v>
      </c>
    </row>
    <row r="19" spans="1:3" ht="15">
      <c r="A19" s="70">
        <v>32</v>
      </c>
      <c r="B19" s="71" t="s">
        <v>413</v>
      </c>
      <c r="C19" s="72">
        <v>29457677.859999999</v>
      </c>
    </row>
    <row r="20" spans="1:3" ht="15">
      <c r="A20" s="70">
        <v>35</v>
      </c>
      <c r="B20" s="71" t="s">
        <v>292</v>
      </c>
      <c r="C20" s="72">
        <v>16182393.540000001</v>
      </c>
    </row>
    <row r="21" spans="1:3" ht="15">
      <c r="A21" s="70">
        <v>40</v>
      </c>
      <c r="B21" s="71" t="s">
        <v>266</v>
      </c>
      <c r="C21" s="72">
        <v>182447839.09960002</v>
      </c>
    </row>
    <row r="22" spans="1:3" ht="15" customHeight="1">
      <c r="A22" s="70">
        <v>41</v>
      </c>
      <c r="B22" s="71" t="s">
        <v>369</v>
      </c>
      <c r="C22" s="72">
        <v>34417208</v>
      </c>
    </row>
    <row r="23" spans="1:3" ht="15">
      <c r="A23" s="70">
        <v>43</v>
      </c>
      <c r="B23" s="71" t="s">
        <v>268</v>
      </c>
      <c r="C23" s="72">
        <v>608415683.12</v>
      </c>
    </row>
    <row r="24" spans="1:3" ht="15">
      <c r="A24" s="70">
        <v>49</v>
      </c>
      <c r="B24" s="71" t="s">
        <v>395</v>
      </c>
      <c r="C24" s="72">
        <v>689481685.40999997</v>
      </c>
    </row>
    <row r="25" spans="1:3" ht="15">
      <c r="A25" s="73">
        <v>50</v>
      </c>
      <c r="B25" s="71" t="s">
        <v>269</v>
      </c>
      <c r="C25" s="393">
        <v>25317563538</v>
      </c>
    </row>
    <row r="26" spans="1:3" ht="4.5" customHeight="1" thickBot="1">
      <c r="A26" s="76"/>
      <c r="B26" s="77"/>
      <c r="C26" s="78"/>
    </row>
    <row r="27" spans="1:3" ht="42" customHeight="1">
      <c r="A27" s="463" t="s">
        <v>371</v>
      </c>
      <c r="B27" s="463"/>
      <c r="C27" s="463"/>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24"/>
  <sheetViews>
    <sheetView showGridLines="0" zoomScaleNormal="100" workbookViewId="0">
      <selection sqref="A1:B1"/>
    </sheetView>
  </sheetViews>
  <sheetFormatPr baseColWidth="10" defaultRowHeight="18"/>
  <cols>
    <col min="1" max="1" width="8.85546875" style="46" customWidth="1"/>
    <col min="2" max="2" width="51.5703125" style="46" customWidth="1"/>
    <col min="3" max="3" width="33.7109375" style="46" customWidth="1"/>
    <col min="4" max="4" width="4.28515625" style="46" customWidth="1"/>
    <col min="5" max="5" width="11.42578125" style="45"/>
    <col min="6" max="16384" width="11.42578125" style="46"/>
  </cols>
  <sheetData>
    <row r="1" spans="1:11" s="42" customFormat="1" ht="43.5" customHeight="1">
      <c r="A1" s="464" t="s">
        <v>296</v>
      </c>
      <c r="B1" s="464"/>
      <c r="C1" s="80" t="s">
        <v>669</v>
      </c>
      <c r="G1" s="389"/>
      <c r="H1" s="48"/>
      <c r="I1" s="48"/>
      <c r="J1" s="48"/>
      <c r="K1" s="44"/>
    </row>
    <row r="2" spans="1:11" ht="7.5" customHeight="1"/>
    <row r="3" spans="1:11" ht="60" customHeight="1" thickBot="1">
      <c r="A3" s="471" t="s">
        <v>700</v>
      </c>
      <c r="B3" s="472"/>
      <c r="C3" s="472"/>
    </row>
    <row r="4" spans="1:11" ht="6" customHeight="1">
      <c r="A4" s="35"/>
      <c r="B4" s="35"/>
      <c r="C4" s="35"/>
    </row>
    <row r="5" spans="1:11" s="22" customFormat="1" ht="15" customHeight="1">
      <c r="A5" s="461" t="s">
        <v>277</v>
      </c>
      <c r="B5" s="461" t="s">
        <v>278</v>
      </c>
      <c r="C5" s="474" t="s">
        <v>390</v>
      </c>
      <c r="E5" s="47"/>
    </row>
    <row r="6" spans="1:11" s="22" customFormat="1" ht="15" customHeight="1">
      <c r="A6" s="461"/>
      <c r="B6" s="461"/>
      <c r="C6" s="474"/>
      <c r="E6" s="47"/>
    </row>
    <row r="7" spans="1:11" s="22" customFormat="1" ht="3" customHeight="1" thickBot="1">
      <c r="A7" s="23"/>
      <c r="B7" s="23"/>
      <c r="C7" s="24"/>
      <c r="D7" s="25"/>
      <c r="E7" s="47"/>
    </row>
    <row r="8" spans="1:11" s="22" customFormat="1" ht="3" customHeight="1" thickBot="1">
      <c r="A8" s="17"/>
      <c r="B8" s="17"/>
      <c r="C8" s="18"/>
      <c r="E8" s="47"/>
    </row>
    <row r="9" spans="1:11" s="22" customFormat="1" ht="15.75" customHeight="1">
      <c r="A9" s="36" t="s">
        <v>24</v>
      </c>
      <c r="B9" s="36"/>
      <c r="C9" s="40">
        <f>SUM(C10:C21)</f>
        <v>27715826882.560001</v>
      </c>
      <c r="E9" s="47"/>
    </row>
    <row r="10" spans="1:11" s="22" customFormat="1" ht="15" customHeight="1">
      <c r="A10" s="37">
        <v>5</v>
      </c>
      <c r="B10" s="38" t="s">
        <v>280</v>
      </c>
      <c r="C10" s="41">
        <v>667431</v>
      </c>
      <c r="E10" s="47"/>
    </row>
    <row r="11" spans="1:11" s="22" customFormat="1" ht="15" customHeight="1">
      <c r="A11" s="37">
        <v>6</v>
      </c>
      <c r="B11" s="38" t="s">
        <v>281</v>
      </c>
      <c r="C11" s="41">
        <v>15587202631</v>
      </c>
      <c r="E11" s="47"/>
    </row>
    <row r="12" spans="1:11" s="22" customFormat="1" ht="15" customHeight="1">
      <c r="A12" s="37">
        <v>7</v>
      </c>
      <c r="B12" s="38" t="s">
        <v>282</v>
      </c>
      <c r="C12" s="41">
        <v>1819423789</v>
      </c>
      <c r="E12" s="47"/>
    </row>
    <row r="13" spans="1:11" s="22" customFormat="1" ht="15" customHeight="1">
      <c r="A13" s="37">
        <v>9</v>
      </c>
      <c r="B13" s="38" t="s">
        <v>283</v>
      </c>
      <c r="C13" s="41">
        <v>57267189</v>
      </c>
      <c r="E13" s="47"/>
    </row>
    <row r="14" spans="1:11" s="22" customFormat="1" ht="15" customHeight="1">
      <c r="A14" s="37">
        <v>10</v>
      </c>
      <c r="B14" s="38" t="s">
        <v>378</v>
      </c>
      <c r="C14" s="41">
        <v>144492050.56</v>
      </c>
      <c r="E14" s="47"/>
    </row>
    <row r="15" spans="1:11" s="22" customFormat="1" ht="15" customHeight="1">
      <c r="A15" s="37">
        <v>11</v>
      </c>
      <c r="B15" s="38" t="s">
        <v>284</v>
      </c>
      <c r="C15" s="41">
        <v>4822193</v>
      </c>
      <c r="E15" s="47"/>
    </row>
    <row r="16" spans="1:11" s="22" customFormat="1" ht="15" customHeight="1">
      <c r="A16" s="37">
        <v>12</v>
      </c>
      <c r="B16" s="38" t="s">
        <v>285</v>
      </c>
      <c r="C16" s="41">
        <v>166959301</v>
      </c>
      <c r="E16" s="47"/>
    </row>
    <row r="17" spans="1:5" s="22" customFormat="1" ht="15" customHeight="1">
      <c r="A17" s="37">
        <v>13</v>
      </c>
      <c r="B17" s="38" t="s">
        <v>286</v>
      </c>
      <c r="C17" s="41">
        <v>811854413</v>
      </c>
      <c r="E17" s="47"/>
    </row>
    <row r="18" spans="1:5" s="22" customFormat="1" ht="15" customHeight="1">
      <c r="A18" s="37">
        <v>18</v>
      </c>
      <c r="B18" s="38" t="s">
        <v>409</v>
      </c>
      <c r="C18" s="41">
        <v>381750008</v>
      </c>
      <c r="E18" s="47"/>
    </row>
    <row r="19" spans="1:5" s="22" customFormat="1" ht="15" customHeight="1">
      <c r="A19" s="37">
        <v>23</v>
      </c>
      <c r="B19" s="38" t="s">
        <v>368</v>
      </c>
      <c r="C19" s="41">
        <v>6306966522</v>
      </c>
      <c r="E19" s="47"/>
    </row>
    <row r="20" spans="1:5" s="22" customFormat="1" ht="15" customHeight="1">
      <c r="A20" s="37">
        <v>36</v>
      </c>
      <c r="B20" s="38" t="s">
        <v>380</v>
      </c>
      <c r="C20" s="41">
        <v>1808295143</v>
      </c>
      <c r="E20" s="47"/>
    </row>
    <row r="21" spans="1:5" s="22" customFormat="1" ht="15" customHeight="1">
      <c r="A21" s="37">
        <v>46</v>
      </c>
      <c r="B21" s="38" t="s">
        <v>241</v>
      </c>
      <c r="C21" s="41">
        <v>626126212</v>
      </c>
      <c r="E21" s="47"/>
    </row>
    <row r="22" spans="1:5" ht="4.5" customHeight="1" thickBot="1">
      <c r="A22" s="19"/>
      <c r="B22" s="20"/>
      <c r="C22" s="21"/>
    </row>
    <row r="23" spans="1:5" s="27" customFormat="1">
      <c r="A23" s="31" t="s">
        <v>12</v>
      </c>
    </row>
    <row r="24" spans="1:5">
      <c r="A24" s="473"/>
      <c r="B24" s="473"/>
      <c r="C24" s="473"/>
    </row>
  </sheetData>
  <mergeCells count="6">
    <mergeCell ref="A1:B1"/>
    <mergeCell ref="A3:C3"/>
    <mergeCell ref="A5:A6"/>
    <mergeCell ref="B5:B6"/>
    <mergeCell ref="A24:C24"/>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42"/>
  <sheetViews>
    <sheetView showGridLines="0" workbookViewId="0"/>
  </sheetViews>
  <sheetFormatPr baseColWidth="10" defaultRowHeight="15"/>
  <cols>
    <col min="1" max="1" width="56.140625" customWidth="1"/>
    <col min="2" max="3" width="18.28515625" customWidth="1"/>
  </cols>
  <sheetData>
    <row r="1" spans="1:11" s="48" customFormat="1" ht="43.5" customHeight="1">
      <c r="A1" s="416" t="s">
        <v>13</v>
      </c>
      <c r="B1" s="476" t="s">
        <v>669</v>
      </c>
      <c r="C1" s="476"/>
      <c r="F1" s="389"/>
      <c r="G1" s="389"/>
      <c r="H1" s="389"/>
      <c r="I1" s="389"/>
      <c r="J1" s="389"/>
      <c r="K1" s="389"/>
    </row>
    <row r="2" spans="1:11">
      <c r="A2" s="477"/>
      <c r="B2" s="477"/>
      <c r="C2" s="477"/>
    </row>
    <row r="3" spans="1:11" ht="66.75" customHeight="1" thickBot="1">
      <c r="A3" s="478" t="s">
        <v>670</v>
      </c>
      <c r="B3" s="478"/>
      <c r="C3" s="478"/>
    </row>
    <row r="4" spans="1:11" ht="6" customHeight="1">
      <c r="A4" s="479"/>
      <c r="B4" s="479"/>
      <c r="C4" s="479"/>
    </row>
    <row r="5" spans="1:11">
      <c r="A5" s="460" t="s">
        <v>564</v>
      </c>
      <c r="B5" s="480" t="s">
        <v>565</v>
      </c>
      <c r="C5" s="480"/>
    </row>
    <row r="6" spans="1:11" ht="55.5" customHeight="1">
      <c r="A6" s="460"/>
      <c r="B6" s="396" t="s">
        <v>686</v>
      </c>
      <c r="C6" s="396" t="s">
        <v>566</v>
      </c>
    </row>
    <row r="7" spans="1:11" ht="6" customHeight="1" thickBot="1">
      <c r="A7" s="23"/>
      <c r="B7" s="23"/>
      <c r="C7" s="23"/>
    </row>
    <row r="8" spans="1:11" ht="6" customHeight="1" thickBot="1">
      <c r="A8" s="23"/>
      <c r="B8" s="23"/>
      <c r="C8" s="23"/>
    </row>
    <row r="9" spans="1:11">
      <c r="A9" s="408" t="s">
        <v>567</v>
      </c>
      <c r="B9" s="409">
        <v>14564.720417296799</v>
      </c>
      <c r="C9" s="432">
        <v>1</v>
      </c>
    </row>
    <row r="10" spans="1:11" s="379" customFormat="1">
      <c r="A10" s="412" t="s">
        <v>665</v>
      </c>
      <c r="B10" s="413">
        <v>2209.8821788468003</v>
      </c>
      <c r="C10" s="433">
        <v>0.1517284311357178</v>
      </c>
    </row>
    <row r="11" spans="1:11">
      <c r="A11" s="410" t="s">
        <v>671</v>
      </c>
      <c r="B11" s="411">
        <v>33.52395396</v>
      </c>
      <c r="C11" s="434">
        <v>1.5170018691898796E-2</v>
      </c>
    </row>
    <row r="12" spans="1:11">
      <c r="A12" s="410" t="s">
        <v>568</v>
      </c>
      <c r="B12" s="411">
        <v>16.444588999999983</v>
      </c>
      <c r="C12" s="434">
        <v>7.4413872184721577E-3</v>
      </c>
    </row>
    <row r="13" spans="1:11">
      <c r="A13" s="410" t="s">
        <v>569</v>
      </c>
      <c r="B13" s="411">
        <v>156.13900394999999</v>
      </c>
      <c r="C13" s="434">
        <v>7.0654899815283001E-2</v>
      </c>
    </row>
    <row r="14" spans="1:11">
      <c r="A14" s="410" t="s">
        <v>570</v>
      </c>
      <c r="B14" s="411">
        <v>35.451953091200004</v>
      </c>
      <c r="C14" s="434">
        <v>1.6042463001217633E-2</v>
      </c>
    </row>
    <row r="15" spans="1:11">
      <c r="A15" s="410" t="s">
        <v>672</v>
      </c>
      <c r="B15" s="411">
        <v>24.090499999999999</v>
      </c>
      <c r="C15" s="434">
        <v>1.0901259909056023E-2</v>
      </c>
    </row>
    <row r="16" spans="1:11">
      <c r="A16" s="410" t="s">
        <v>571</v>
      </c>
      <c r="B16" s="411">
        <v>54.119531131199992</v>
      </c>
      <c r="C16" s="434">
        <v>2.4489781242293018E-2</v>
      </c>
    </row>
    <row r="17" spans="1:3">
      <c r="A17" s="410" t="s">
        <v>572</v>
      </c>
      <c r="B17" s="411">
        <v>107.73156692640001</v>
      </c>
      <c r="C17" s="434">
        <v>4.8749914342772059E-2</v>
      </c>
    </row>
    <row r="18" spans="1:3">
      <c r="A18" s="410" t="s">
        <v>673</v>
      </c>
      <c r="B18" s="411">
        <v>20.1845</v>
      </c>
      <c r="C18" s="434">
        <v>9.1337448635080767E-3</v>
      </c>
    </row>
    <row r="19" spans="1:3">
      <c r="A19" s="410" t="s">
        <v>573</v>
      </c>
      <c r="B19" s="411">
        <v>125.14035490680001</v>
      </c>
      <c r="C19" s="434">
        <v>5.6627613953655648E-2</v>
      </c>
    </row>
    <row r="20" spans="1:3">
      <c r="A20" s="410" t="s">
        <v>674</v>
      </c>
      <c r="B20" s="411">
        <v>195.89020984999999</v>
      </c>
      <c r="C20" s="434">
        <v>8.8642829796574438E-2</v>
      </c>
    </row>
    <row r="21" spans="1:3">
      <c r="A21" s="410" t="s">
        <v>574</v>
      </c>
      <c r="B21" s="411">
        <v>152.46977088639997</v>
      </c>
      <c r="C21" s="434">
        <v>6.8994524842027741E-2</v>
      </c>
    </row>
    <row r="22" spans="1:3">
      <c r="A22" s="410" t="s">
        <v>675</v>
      </c>
      <c r="B22" s="411">
        <v>81.569297159999991</v>
      </c>
      <c r="C22" s="434">
        <v>3.6911152069910767E-2</v>
      </c>
    </row>
    <row r="23" spans="1:3">
      <c r="A23" s="410" t="s">
        <v>676</v>
      </c>
      <c r="B23" s="411">
        <v>3.1667760999999999</v>
      </c>
      <c r="C23" s="434">
        <v>1.4330067595063113E-3</v>
      </c>
    </row>
    <row r="24" spans="1:3">
      <c r="A24" s="410" t="s">
        <v>575</v>
      </c>
      <c r="B24" s="411">
        <v>153.11771092000001</v>
      </c>
      <c r="C24" s="434">
        <v>6.9287726008950667E-2</v>
      </c>
    </row>
    <row r="25" spans="1:3">
      <c r="A25" s="410" t="s">
        <v>576</v>
      </c>
      <c r="B25" s="411">
        <v>47.060373569199996</v>
      </c>
      <c r="C25" s="434">
        <v>2.129542200017101E-2</v>
      </c>
    </row>
    <row r="26" spans="1:3">
      <c r="A26" s="410" t="s">
        <v>577</v>
      </c>
      <c r="B26" s="411">
        <v>396.273050512</v>
      </c>
      <c r="C26" s="434">
        <v>0.17931863259732253</v>
      </c>
    </row>
    <row r="27" spans="1:3">
      <c r="A27" s="410" t="s">
        <v>677</v>
      </c>
      <c r="B27" s="411">
        <v>41.619029640000001</v>
      </c>
      <c r="C27" s="434">
        <v>1.8833144155096258E-2</v>
      </c>
    </row>
    <row r="28" spans="1:3">
      <c r="A28" s="410" t="s">
        <v>578</v>
      </c>
      <c r="B28" s="411">
        <v>51.60945593200001</v>
      </c>
      <c r="C28" s="434">
        <v>2.335394005436605E-2</v>
      </c>
    </row>
    <row r="29" spans="1:3">
      <c r="A29" s="410" t="s">
        <v>678</v>
      </c>
      <c r="B29" s="411">
        <v>32.869663079999995</v>
      </c>
      <c r="C29" s="434">
        <v>1.48739436856098E-2</v>
      </c>
    </row>
    <row r="30" spans="1:3">
      <c r="A30" s="410" t="s">
        <v>579</v>
      </c>
      <c r="B30" s="411">
        <v>139.59752532840025</v>
      </c>
      <c r="C30" s="434">
        <v>6.3169668801640586E-2</v>
      </c>
    </row>
    <row r="31" spans="1:3">
      <c r="A31" s="410" t="s">
        <v>679</v>
      </c>
      <c r="B31" s="411">
        <v>5.6675970700000002</v>
      </c>
      <c r="C31" s="434">
        <v>2.5646602901506568E-3</v>
      </c>
    </row>
    <row r="32" spans="1:3">
      <c r="A32" s="410" t="s">
        <v>580</v>
      </c>
      <c r="B32" s="411">
        <v>14.494400000000001</v>
      </c>
      <c r="C32" s="434">
        <v>6.5589017092140735E-3</v>
      </c>
    </row>
    <row r="33" spans="1:3">
      <c r="A33" s="410" t="s">
        <v>680</v>
      </c>
      <c r="B33" s="411">
        <v>2.7845</v>
      </c>
      <c r="C33" s="434">
        <v>1.260021926351321E-3</v>
      </c>
    </row>
    <row r="34" spans="1:3">
      <c r="A34" s="410" t="s">
        <v>581</v>
      </c>
      <c r="B34" s="411">
        <v>310.40719486320006</v>
      </c>
      <c r="C34" s="434">
        <v>0.14046323276165892</v>
      </c>
    </row>
    <row r="35" spans="1:3">
      <c r="A35" s="410" t="s">
        <v>681</v>
      </c>
      <c r="B35" s="411">
        <v>4.2156599999999997</v>
      </c>
      <c r="C35" s="434">
        <v>1.9076401630605888E-3</v>
      </c>
    </row>
    <row r="36" spans="1:3">
      <c r="A36" s="410" t="s">
        <v>682</v>
      </c>
      <c r="B36" s="411">
        <v>4.2440109699999997</v>
      </c>
      <c r="C36" s="434">
        <v>1.9204693402318327E-3</v>
      </c>
    </row>
    <row r="37" spans="1:3">
      <c r="A37" s="412" t="s">
        <v>683</v>
      </c>
      <c r="B37" s="413">
        <v>1700</v>
      </c>
      <c r="C37" s="433">
        <v>0.11672040048095332</v>
      </c>
    </row>
    <row r="38" spans="1:3">
      <c r="A38" s="408" t="s">
        <v>582</v>
      </c>
      <c r="B38" s="413">
        <v>1734.97699863</v>
      </c>
      <c r="C38" s="433">
        <v>0.11912188829725648</v>
      </c>
    </row>
    <row r="39" spans="1:3" ht="27">
      <c r="A39" s="408" t="s">
        <v>583</v>
      </c>
      <c r="B39" s="413">
        <v>3274.9884999999999</v>
      </c>
      <c r="C39" s="433">
        <v>0.22485762899442152</v>
      </c>
    </row>
    <row r="40" spans="1:3">
      <c r="A40" s="408" t="s">
        <v>684</v>
      </c>
      <c r="B40" s="413">
        <v>5644.8727398199999</v>
      </c>
      <c r="C40" s="433">
        <v>0.38757165109165093</v>
      </c>
    </row>
    <row r="41" spans="1:3" ht="6.75" customHeight="1" thickBot="1">
      <c r="A41" s="408"/>
      <c r="B41" s="414"/>
      <c r="C41" s="415"/>
    </row>
    <row r="42" spans="1:3" ht="50.25" customHeight="1">
      <c r="A42" s="475" t="s">
        <v>685</v>
      </c>
      <c r="B42" s="475"/>
      <c r="C42" s="475"/>
    </row>
  </sheetData>
  <mergeCells count="7">
    <mergeCell ref="A42:C42"/>
    <mergeCell ref="B1:C1"/>
    <mergeCell ref="A2:C2"/>
    <mergeCell ref="A3:C3"/>
    <mergeCell ref="A4:C4"/>
    <mergeCell ref="A5:A6"/>
    <mergeCell ref="B5:C5"/>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4"/>
  <sheetViews>
    <sheetView showGridLines="0" workbookViewId="0"/>
  </sheetViews>
  <sheetFormatPr baseColWidth="10" defaultRowHeight="15"/>
  <cols>
    <col min="1" max="1" width="49.7109375" customWidth="1"/>
    <col min="2" max="3" width="18.28515625" customWidth="1"/>
  </cols>
  <sheetData>
    <row r="1" spans="1:12" s="48" customFormat="1" ht="43.5" customHeight="1">
      <c r="A1" s="416" t="s">
        <v>13</v>
      </c>
      <c r="B1" s="476" t="s">
        <v>669</v>
      </c>
      <c r="C1" s="476"/>
      <c r="F1" s="389"/>
      <c r="H1" s="389"/>
      <c r="I1" s="389"/>
      <c r="J1" s="389"/>
      <c r="K1" s="389"/>
      <c r="L1" s="389"/>
    </row>
    <row r="2" spans="1:12">
      <c r="A2" s="477"/>
      <c r="B2" s="477"/>
      <c r="C2" s="477"/>
    </row>
    <row r="3" spans="1:12" ht="66.75" customHeight="1" thickBot="1">
      <c r="A3" s="478" t="s">
        <v>769</v>
      </c>
      <c r="B3" s="478"/>
      <c r="C3" s="478"/>
    </row>
    <row r="4" spans="1:12" ht="6" customHeight="1">
      <c r="A4" s="479"/>
      <c r="B4" s="479"/>
      <c r="C4" s="479"/>
    </row>
    <row r="5" spans="1:12">
      <c r="A5" s="460" t="s">
        <v>564</v>
      </c>
      <c r="B5" s="480" t="s">
        <v>565</v>
      </c>
      <c r="C5" s="480"/>
    </row>
    <row r="6" spans="1:12" ht="55.5" customHeight="1">
      <c r="A6" s="460"/>
      <c r="B6" s="427" t="s">
        <v>686</v>
      </c>
      <c r="C6" s="427" t="s">
        <v>566</v>
      </c>
    </row>
    <row r="7" spans="1:12" ht="6" customHeight="1" thickBot="1">
      <c r="A7" s="23"/>
      <c r="B7" s="23"/>
      <c r="C7" s="23"/>
    </row>
    <row r="8" spans="1:12" ht="6" customHeight="1" thickBot="1">
      <c r="A8" s="23"/>
      <c r="B8" s="23"/>
      <c r="C8" s="23"/>
    </row>
    <row r="9" spans="1:12">
      <c r="A9" s="408" t="s">
        <v>567</v>
      </c>
      <c r="B9" s="430">
        <v>14564.720417296799</v>
      </c>
      <c r="C9" s="448">
        <v>100</v>
      </c>
    </row>
    <row r="10" spans="1:12">
      <c r="A10" s="408" t="s">
        <v>665</v>
      </c>
      <c r="B10" s="430">
        <v>2209.8821788467999</v>
      </c>
      <c r="C10" s="448">
        <v>15.172843113571776</v>
      </c>
    </row>
    <row r="11" spans="1:12">
      <c r="A11" s="410" t="s">
        <v>666</v>
      </c>
      <c r="B11" s="414">
        <v>1610.1319963108001</v>
      </c>
      <c r="C11" s="449">
        <v>72.860535811507745</v>
      </c>
    </row>
    <row r="12" spans="1:12">
      <c r="A12" s="410" t="s">
        <v>687</v>
      </c>
      <c r="B12" s="414">
        <v>190.26204652999999</v>
      </c>
      <c r="C12" s="449">
        <v>8.6096013783542933</v>
      </c>
    </row>
    <row r="13" spans="1:12">
      <c r="A13" s="410" t="s">
        <v>688</v>
      </c>
      <c r="B13" s="414">
        <v>105</v>
      </c>
      <c r="C13" s="449">
        <v>4.7513845310428708</v>
      </c>
    </row>
    <row r="14" spans="1:12">
      <c r="A14" s="410" t="s">
        <v>667</v>
      </c>
      <c r="B14" s="414">
        <v>198.48465532</v>
      </c>
      <c r="C14" s="449">
        <v>8.9816849613030865</v>
      </c>
    </row>
    <row r="15" spans="1:12">
      <c r="A15" s="410" t="s">
        <v>668</v>
      </c>
      <c r="B15" s="414">
        <v>55.980973536000242</v>
      </c>
      <c r="C15" s="449">
        <v>2.5332107780159223</v>
      </c>
    </row>
    <row r="16" spans="1:12">
      <c r="A16" s="410" t="s">
        <v>285</v>
      </c>
      <c r="B16" s="414">
        <v>21.020655820000002</v>
      </c>
      <c r="C16" s="449">
        <v>0.95121160852880293</v>
      </c>
    </row>
    <row r="17" spans="1:3">
      <c r="A17" s="410" t="s">
        <v>689</v>
      </c>
      <c r="B17" s="414">
        <v>19.821851329999998</v>
      </c>
      <c r="C17" s="449">
        <v>0.89696416939041468</v>
      </c>
    </row>
    <row r="18" spans="1:3">
      <c r="A18" s="410" t="s">
        <v>690</v>
      </c>
      <c r="B18" s="414">
        <v>9.18</v>
      </c>
      <c r="C18" s="449">
        <v>0.41540676185689096</v>
      </c>
    </row>
    <row r="19" spans="1:3">
      <c r="A19" s="412" t="s">
        <v>683</v>
      </c>
      <c r="B19" s="431">
        <v>1700</v>
      </c>
      <c r="C19" s="448">
        <v>11.672040048095331</v>
      </c>
    </row>
    <row r="20" spans="1:3">
      <c r="A20" s="412" t="s">
        <v>582</v>
      </c>
      <c r="B20" s="431">
        <v>1734.97699863</v>
      </c>
      <c r="C20" s="448">
        <v>11.912188829725649</v>
      </c>
    </row>
    <row r="21" spans="1:3">
      <c r="A21" s="412" t="s">
        <v>583</v>
      </c>
      <c r="B21" s="431">
        <v>3274.9884999999999</v>
      </c>
      <c r="C21" s="448">
        <v>22.48576289944215</v>
      </c>
    </row>
    <row r="22" spans="1:3">
      <c r="A22" s="408" t="s">
        <v>684</v>
      </c>
      <c r="B22" s="431">
        <v>5644.8727398199999</v>
      </c>
      <c r="C22" s="448">
        <v>38.757165109165093</v>
      </c>
    </row>
    <row r="23" spans="1:3" ht="15.75" thickBot="1">
      <c r="A23" s="408"/>
      <c r="B23" s="414"/>
      <c r="C23" s="415"/>
    </row>
    <row r="24" spans="1:3" ht="50.25" customHeight="1">
      <c r="A24" s="475" t="s">
        <v>685</v>
      </c>
      <c r="B24" s="475"/>
      <c r="C24" s="475"/>
    </row>
  </sheetData>
  <mergeCells count="7">
    <mergeCell ref="A24:C24"/>
    <mergeCell ref="B1:C1"/>
    <mergeCell ref="A2:C2"/>
    <mergeCell ref="A3:C3"/>
    <mergeCell ref="A4:C4"/>
    <mergeCell ref="A5:A6"/>
    <mergeCell ref="B5:C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C1"/>
    </sheetView>
  </sheetViews>
  <sheetFormatPr baseColWidth="10" defaultRowHeight="18"/>
  <cols>
    <col min="1" max="1" width="31.5703125" style="27" customWidth="1"/>
    <col min="2" max="5" width="20.7109375" style="27" customWidth="1"/>
    <col min="6" max="6" width="20.140625" style="27" customWidth="1"/>
    <col min="7" max="7" width="20.140625" style="27" bestFit="1" customWidth="1"/>
    <col min="8" max="16384" width="11.42578125" style="27"/>
  </cols>
  <sheetData>
    <row r="1" spans="1:20" s="22" customFormat="1" ht="42.75" customHeight="1">
      <c r="A1" s="481" t="s">
        <v>295</v>
      </c>
      <c r="B1" s="481"/>
      <c r="C1" s="481"/>
      <c r="D1" s="476" t="s">
        <v>669</v>
      </c>
      <c r="E1" s="476"/>
      <c r="F1" s="26"/>
      <c r="G1" s="81"/>
      <c r="H1" s="482"/>
      <c r="I1" s="482"/>
      <c r="J1" s="482"/>
      <c r="K1" s="482"/>
      <c r="L1" s="82"/>
      <c r="M1" s="83"/>
      <c r="N1" s="47"/>
      <c r="O1" s="47"/>
      <c r="P1" s="47"/>
      <c r="Q1" s="47"/>
      <c r="R1" s="47"/>
      <c r="S1" s="47"/>
      <c r="T1" s="47"/>
    </row>
    <row r="2" spans="1:20" s="84" customFormat="1" ht="9" customHeight="1">
      <c r="A2" s="483"/>
      <c r="B2" s="483"/>
      <c r="C2" s="483"/>
      <c r="D2" s="483"/>
      <c r="E2" s="483"/>
      <c r="F2" s="332"/>
      <c r="G2" s="332"/>
      <c r="H2" s="333"/>
      <c r="I2" s="333"/>
      <c r="J2" s="334"/>
      <c r="K2" s="334"/>
      <c r="L2" s="334"/>
      <c r="M2" s="333"/>
      <c r="N2" s="47"/>
      <c r="O2" s="47"/>
      <c r="P2" s="47"/>
      <c r="Q2" s="47"/>
      <c r="R2" s="47"/>
      <c r="S2" s="47"/>
      <c r="T2" s="47"/>
    </row>
    <row r="3" spans="1:20" ht="84" customHeight="1" thickBot="1">
      <c r="A3" s="484" t="s">
        <v>770</v>
      </c>
      <c r="B3" s="484"/>
      <c r="C3" s="484"/>
      <c r="D3" s="484"/>
      <c r="E3" s="484"/>
    </row>
    <row r="4" spans="1:20" s="85" customFormat="1" ht="6" customHeight="1">
      <c r="A4" s="86"/>
      <c r="B4" s="86"/>
      <c r="C4" s="86"/>
      <c r="D4" s="86"/>
      <c r="E4" s="86"/>
    </row>
    <row r="5" spans="1:20" s="337" customFormat="1" ht="30" customHeight="1">
      <c r="A5" s="335"/>
      <c r="B5" s="336" t="s">
        <v>288</v>
      </c>
      <c r="C5" s="336" t="s">
        <v>289</v>
      </c>
      <c r="D5" s="336" t="s">
        <v>290</v>
      </c>
      <c r="E5" s="336" t="s">
        <v>24</v>
      </c>
    </row>
    <row r="6" spans="1:20" s="85" customFormat="1" ht="3" customHeight="1" thickBot="1">
      <c r="A6" s="338"/>
      <c r="B6" s="338"/>
      <c r="C6" s="338"/>
      <c r="D6" s="338"/>
      <c r="E6" s="338"/>
    </row>
    <row r="7" spans="1:20" s="85" customFormat="1" ht="3" customHeight="1" thickBot="1">
      <c r="A7" s="339"/>
      <c r="B7" s="339"/>
      <c r="C7" s="339"/>
      <c r="D7" s="339"/>
      <c r="E7" s="339"/>
    </row>
    <row r="8" spans="1:20" s="87" customFormat="1" ht="15">
      <c r="A8" s="340" t="s">
        <v>24</v>
      </c>
      <c r="B8" s="341">
        <f>+B9+B12</f>
        <v>1419630723.4400001</v>
      </c>
      <c r="C8" s="341">
        <f t="shared" ref="C8:D8" si="0">+C9+C12</f>
        <v>2313068930.8200002</v>
      </c>
      <c r="D8" s="341">
        <f t="shared" si="0"/>
        <v>123774114.73999999</v>
      </c>
      <c r="E8" s="341">
        <f t="shared" ref="E8:E9" si="1">+B8+C8+D8</f>
        <v>3856473769</v>
      </c>
      <c r="F8" s="344"/>
      <c r="G8" s="344"/>
      <c r="H8" s="344"/>
      <c r="I8" s="344"/>
      <c r="J8" s="344"/>
    </row>
    <row r="9" spans="1:20" s="87" customFormat="1" ht="15">
      <c r="A9" s="340" t="s">
        <v>462</v>
      </c>
      <c r="B9" s="341">
        <f>+B10+B11</f>
        <v>854077500.29999995</v>
      </c>
      <c r="C9" s="341">
        <f t="shared" ref="C9:D9" si="2">+C10+C11</f>
        <v>505544680</v>
      </c>
      <c r="D9" s="341">
        <f t="shared" si="2"/>
        <v>7632477</v>
      </c>
      <c r="E9" s="341">
        <f t="shared" si="1"/>
        <v>1367254657.3</v>
      </c>
      <c r="F9" s="344"/>
      <c r="G9" s="344"/>
      <c r="H9" s="344"/>
      <c r="I9" s="344"/>
      <c r="J9" s="344"/>
    </row>
    <row r="10" spans="1:20" s="87" customFormat="1" ht="15">
      <c r="A10" s="342" t="s">
        <v>463</v>
      </c>
      <c r="B10" s="343">
        <f>Fiscales!C8</f>
        <v>281894303.30000001</v>
      </c>
      <c r="C10" s="343">
        <f>Fiscales!D8</f>
        <v>49599319.999999993</v>
      </c>
      <c r="D10" s="343">
        <f>Fiscales!E8</f>
        <v>4385424</v>
      </c>
      <c r="E10" s="343">
        <f>SUM(B10:D10)</f>
        <v>335879047.30000001</v>
      </c>
      <c r="F10" s="344"/>
      <c r="G10" s="344"/>
      <c r="H10" s="344"/>
      <c r="I10" s="344"/>
      <c r="J10" s="344"/>
    </row>
    <row r="11" spans="1:20" s="87" customFormat="1" ht="15">
      <c r="A11" s="342" t="s">
        <v>464</v>
      </c>
      <c r="B11" s="343">
        <f>Propios!C8</f>
        <v>572183197</v>
      </c>
      <c r="C11" s="343">
        <f>Propios!D8</f>
        <v>455945360</v>
      </c>
      <c r="D11" s="343">
        <f>Propios!E8</f>
        <v>3247053</v>
      </c>
      <c r="E11" s="343">
        <f>SUM(B11:D11)</f>
        <v>1031375610</v>
      </c>
      <c r="F11" s="344"/>
      <c r="G11" s="344"/>
      <c r="H11" s="344"/>
      <c r="I11" s="344"/>
      <c r="J11" s="344"/>
    </row>
    <row r="12" spans="1:20" s="87" customFormat="1" ht="15">
      <c r="A12" s="340" t="s">
        <v>465</v>
      </c>
      <c r="B12" s="341">
        <f>'Ahorro Poderes-Entes Autónomos'!C8</f>
        <v>565553223.13999999</v>
      </c>
      <c r="C12" s="341">
        <f>'Ahorro Poderes-Entes Autónomos'!D8</f>
        <v>1807524250.8200002</v>
      </c>
      <c r="D12" s="341">
        <f>'Ahorro Poderes-Entes Autónomos'!E8</f>
        <v>116141637.73999999</v>
      </c>
      <c r="E12" s="341">
        <f>SUM(B12:D12)</f>
        <v>2489219111.6999998</v>
      </c>
    </row>
    <row r="13" spans="1:20" s="87" customFormat="1" ht="4.5" customHeight="1" thickBot="1">
      <c r="A13" s="345"/>
      <c r="B13" s="346"/>
      <c r="C13" s="346"/>
      <c r="D13" s="346"/>
      <c r="E13" s="346"/>
    </row>
    <row r="14" spans="1:20">
      <c r="A14" s="347" t="s">
        <v>12</v>
      </c>
    </row>
    <row r="15" spans="1:20">
      <c r="B15" s="348"/>
      <c r="C15" s="348"/>
      <c r="D15" s="348"/>
      <c r="E15" s="348"/>
    </row>
    <row r="17" spans="2:5">
      <c r="B17" s="348"/>
      <c r="C17" s="348"/>
      <c r="D17" s="348"/>
      <c r="E17" s="348"/>
    </row>
    <row r="18" spans="2:5">
      <c r="B18" s="348"/>
      <c r="C18" s="348"/>
      <c r="D18" s="348"/>
      <c r="E18" s="348"/>
    </row>
    <row r="19" spans="2:5">
      <c r="B19" s="348"/>
      <c r="C19" s="348"/>
      <c r="D19" s="348"/>
      <c r="E19" s="348"/>
    </row>
    <row r="20" spans="2:5">
      <c r="B20" s="348"/>
      <c r="C20" s="348"/>
      <c r="D20" s="348"/>
      <c r="E20" s="348"/>
    </row>
    <row r="21" spans="2:5">
      <c r="B21" s="348"/>
      <c r="C21" s="348"/>
      <c r="D21" s="348"/>
      <c r="E21" s="348"/>
    </row>
  </sheetData>
  <mergeCells count="5">
    <mergeCell ref="A1:C1"/>
    <mergeCell ref="D1:E1"/>
    <mergeCell ref="H1:K1"/>
    <mergeCell ref="A2:E2"/>
    <mergeCell ref="A3:E3"/>
  </mergeCells>
  <printOptions horizontalCentered="1"/>
  <pageMargins left="0.70866141732283472" right="0.70866141732283472" top="0.74803149606299213" bottom="0.74803149606299213" header="0.31496062992125984" footer="0.31496062992125984"/>
  <pageSetup scale="80" orientation="landscape" r:id="rId1"/>
  <colBreaks count="1" manualBreakCount="1">
    <brk id="5" max="1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0"/>
  <sheetViews>
    <sheetView showGridLines="0" zoomScaleNormal="100" zoomScaleSheetLayoutView="100" workbookViewId="0">
      <selection sqref="A1:D1"/>
    </sheetView>
  </sheetViews>
  <sheetFormatPr baseColWidth="10" defaultRowHeight="18"/>
  <cols>
    <col min="1" max="1" width="5.7109375" style="27" customWidth="1"/>
    <col min="2" max="2" width="46.42578125" style="27" customWidth="1"/>
    <col min="3" max="6" width="20.7109375" style="27" customWidth="1"/>
    <col min="7" max="7" width="20.140625" style="27" bestFit="1" customWidth="1"/>
    <col min="8" max="10" width="11.42578125" style="27"/>
    <col min="11" max="11" width="48.7109375" style="27" customWidth="1"/>
    <col min="12" max="12" width="18.42578125" style="27" bestFit="1" customWidth="1"/>
    <col min="13" max="16384" width="11.42578125" style="27"/>
  </cols>
  <sheetData>
    <row r="1" spans="1:21" s="22" customFormat="1" ht="42.75" customHeight="1">
      <c r="A1" s="481" t="s">
        <v>295</v>
      </c>
      <c r="B1" s="481"/>
      <c r="C1" s="481"/>
      <c r="D1" s="481"/>
      <c r="E1" s="476" t="s">
        <v>669</v>
      </c>
      <c r="F1" s="476"/>
      <c r="G1" s="26"/>
      <c r="H1" s="391"/>
      <c r="I1" s="390"/>
      <c r="J1" s="390"/>
      <c r="K1" s="390"/>
      <c r="L1" s="390"/>
      <c r="M1" s="82"/>
      <c r="N1" s="83"/>
      <c r="O1" s="47"/>
      <c r="P1" s="47"/>
      <c r="Q1" s="47"/>
      <c r="R1" s="47"/>
      <c r="S1" s="47"/>
      <c r="T1" s="47"/>
      <c r="U1" s="47"/>
    </row>
    <row r="2" spans="1:21" s="84" customFormat="1" ht="9" customHeight="1">
      <c r="A2" s="483"/>
      <c r="B2" s="483"/>
      <c r="C2" s="483"/>
      <c r="D2" s="483"/>
      <c r="E2" s="483"/>
      <c r="F2" s="483"/>
      <c r="G2" s="332"/>
      <c r="H2" s="332"/>
      <c r="I2" s="333"/>
      <c r="J2" s="333"/>
      <c r="K2" s="334"/>
      <c r="L2" s="334"/>
      <c r="M2" s="334"/>
      <c r="N2" s="333"/>
      <c r="O2" s="47"/>
      <c r="P2" s="47"/>
      <c r="Q2" s="47"/>
      <c r="R2" s="47"/>
      <c r="S2" s="47"/>
      <c r="T2" s="47"/>
      <c r="U2" s="47"/>
    </row>
    <row r="3" spans="1:21" ht="96.75" customHeight="1" thickBot="1">
      <c r="A3" s="484" t="s">
        <v>695</v>
      </c>
      <c r="B3" s="484"/>
      <c r="C3" s="484"/>
      <c r="D3" s="484"/>
      <c r="E3" s="484"/>
      <c r="F3" s="484"/>
    </row>
    <row r="4" spans="1:21" s="85" customFormat="1" ht="6" customHeight="1">
      <c r="A4" s="86"/>
      <c r="B4" s="86"/>
      <c r="C4" s="86"/>
      <c r="D4" s="86"/>
      <c r="E4" s="86"/>
      <c r="F4" s="86"/>
    </row>
    <row r="5" spans="1:21" s="87" customFormat="1" ht="26.25" customHeight="1">
      <c r="A5" s="349" t="s">
        <v>277</v>
      </c>
      <c r="B5" s="350"/>
      <c r="C5" s="331" t="s">
        <v>288</v>
      </c>
      <c r="D5" s="331" t="s">
        <v>289</v>
      </c>
      <c r="E5" s="331" t="s">
        <v>290</v>
      </c>
      <c r="F5" s="331" t="s">
        <v>298</v>
      </c>
    </row>
    <row r="6" spans="1:21" s="87" customFormat="1" ht="3" customHeight="1" thickBot="1">
      <c r="A6" s="88"/>
      <c r="B6" s="89"/>
      <c r="C6" s="90"/>
      <c r="D6" s="90"/>
      <c r="E6" s="90"/>
      <c r="F6" s="90"/>
    </row>
    <row r="7" spans="1:21" s="87" customFormat="1" ht="3" customHeight="1" thickBot="1">
      <c r="A7" s="91"/>
      <c r="B7" s="92"/>
      <c r="C7" s="93"/>
      <c r="D7" s="93"/>
      <c r="E7" s="93"/>
      <c r="F7" s="93"/>
    </row>
    <row r="8" spans="1:21" s="87" customFormat="1" ht="15">
      <c r="A8" s="351" t="s">
        <v>24</v>
      </c>
      <c r="B8" s="352"/>
      <c r="C8" s="353">
        <f>SUM(C9:C15)</f>
        <v>281894303.30000001</v>
      </c>
      <c r="D8" s="353">
        <f>SUM(D9:D15)</f>
        <v>49599319.999999993</v>
      </c>
      <c r="E8" s="353">
        <f>SUM(E9:E15)</f>
        <v>4385424</v>
      </c>
      <c r="F8" s="353">
        <f>SUM(F9:F15)</f>
        <v>335879047.30000001</v>
      </c>
      <c r="G8" s="354"/>
      <c r="H8" s="354"/>
      <c r="I8" s="354"/>
      <c r="J8" s="354"/>
      <c r="K8" s="354"/>
    </row>
    <row r="9" spans="1:21" s="87" customFormat="1" ht="15">
      <c r="A9" s="355">
        <v>3</v>
      </c>
      <c r="B9" s="356" t="s">
        <v>262</v>
      </c>
      <c r="C9" s="357">
        <v>0</v>
      </c>
      <c r="D9" s="357">
        <v>26412075.999999993</v>
      </c>
      <c r="E9" s="357">
        <v>4385424</v>
      </c>
      <c r="F9" s="357">
        <f>SUM(C9:E9)</f>
        <v>30797499.999999993</v>
      </c>
      <c r="G9" s="354"/>
      <c r="H9" s="354"/>
      <c r="I9" s="354"/>
      <c r="J9" s="354"/>
    </row>
    <row r="10" spans="1:21" s="87" customFormat="1" ht="15">
      <c r="A10" s="355">
        <v>8</v>
      </c>
      <c r="B10" s="356" t="s">
        <v>362</v>
      </c>
      <c r="C10" s="357">
        <v>2057364.14</v>
      </c>
      <c r="D10" s="357">
        <v>0</v>
      </c>
      <c r="E10" s="357">
        <v>0</v>
      </c>
      <c r="F10" s="357">
        <f t="shared" ref="F10:F13" si="0">SUM(C10:E10)</f>
        <v>2057364.14</v>
      </c>
      <c r="G10" s="354"/>
      <c r="H10" s="354"/>
      <c r="I10" s="354"/>
      <c r="J10" s="354"/>
    </row>
    <row r="11" spans="1:21" s="87" customFormat="1" ht="15">
      <c r="A11" s="355">
        <v>9</v>
      </c>
      <c r="B11" s="356" t="s">
        <v>283</v>
      </c>
      <c r="C11" s="357">
        <v>1107100.1299999999</v>
      </c>
      <c r="D11" s="357">
        <v>0</v>
      </c>
      <c r="E11" s="357">
        <v>0</v>
      </c>
      <c r="F11" s="357">
        <f t="shared" ref="F11:F12" si="1">SUM(C11:E11)</f>
        <v>1107100.1299999999</v>
      </c>
      <c r="G11" s="354"/>
      <c r="H11" s="354"/>
      <c r="I11" s="354"/>
      <c r="J11" s="354"/>
    </row>
    <row r="12" spans="1:21" s="87" customFormat="1" ht="15">
      <c r="A12" s="355">
        <v>12</v>
      </c>
      <c r="B12" s="356" t="s">
        <v>285</v>
      </c>
      <c r="C12" s="357">
        <v>2056253</v>
      </c>
      <c r="D12" s="357">
        <v>0</v>
      </c>
      <c r="E12" s="357">
        <v>0</v>
      </c>
      <c r="F12" s="357">
        <f t="shared" si="1"/>
        <v>2056253</v>
      </c>
      <c r="G12" s="354"/>
      <c r="H12" s="354"/>
      <c r="I12" s="354"/>
      <c r="J12" s="354"/>
    </row>
    <row r="13" spans="1:21" s="87" customFormat="1" ht="15">
      <c r="A13" s="355">
        <v>36</v>
      </c>
      <c r="B13" s="356" t="s">
        <v>380</v>
      </c>
      <c r="C13" s="357">
        <v>191704663.14000002</v>
      </c>
      <c r="D13" s="357">
        <v>0</v>
      </c>
      <c r="E13" s="357">
        <v>0</v>
      </c>
      <c r="F13" s="357">
        <f t="shared" si="0"/>
        <v>191704663.14000002</v>
      </c>
      <c r="G13" s="354"/>
      <c r="H13" s="354"/>
      <c r="I13" s="354"/>
      <c r="J13" s="354"/>
    </row>
    <row r="14" spans="1:21" s="87" customFormat="1" ht="15">
      <c r="A14" s="355">
        <v>40</v>
      </c>
      <c r="B14" s="356" t="s">
        <v>558</v>
      </c>
      <c r="C14" s="357">
        <v>82550008</v>
      </c>
      <c r="D14" s="357">
        <v>0</v>
      </c>
      <c r="E14" s="357">
        <v>0</v>
      </c>
      <c r="F14" s="357">
        <f t="shared" ref="F14:F15" si="2">SUM(C14:E14)</f>
        <v>82550008</v>
      </c>
      <c r="G14" s="354"/>
      <c r="H14" s="354"/>
      <c r="I14" s="354"/>
      <c r="J14" s="354"/>
    </row>
    <row r="15" spans="1:21" s="87" customFormat="1" ht="15.75" customHeight="1">
      <c r="A15" s="355">
        <v>41</v>
      </c>
      <c r="B15" s="356" t="s">
        <v>267</v>
      </c>
      <c r="C15" s="357">
        <v>2418914.89</v>
      </c>
      <c r="D15" s="357">
        <v>23187244</v>
      </c>
      <c r="E15" s="357">
        <v>0</v>
      </c>
      <c r="F15" s="357">
        <f t="shared" si="2"/>
        <v>25606158.890000001</v>
      </c>
      <c r="G15" s="354"/>
      <c r="H15" s="354"/>
      <c r="I15" s="354"/>
      <c r="J15" s="354"/>
    </row>
    <row r="16" spans="1:21" s="87" customFormat="1" ht="4.5" customHeight="1" thickBot="1">
      <c r="A16" s="358"/>
      <c r="B16" s="359"/>
      <c r="C16" s="360"/>
      <c r="D16" s="360"/>
      <c r="E16" s="360"/>
      <c r="F16" s="360"/>
      <c r="G16" s="344"/>
    </row>
    <row r="17" spans="1:12" ht="209.25" customHeight="1">
      <c r="A17" s="485" t="s">
        <v>696</v>
      </c>
      <c r="B17" s="485"/>
      <c r="C17" s="485"/>
      <c r="D17" s="485"/>
      <c r="E17" s="485"/>
      <c r="F17" s="485"/>
      <c r="H17" s="87"/>
      <c r="K17" s="87"/>
      <c r="L17" s="87"/>
    </row>
    <row r="18" spans="1:12">
      <c r="A18" s="46"/>
      <c r="H18" s="87"/>
      <c r="K18" s="87"/>
      <c r="L18" s="87"/>
    </row>
    <row r="19" spans="1:12">
      <c r="H19" s="87"/>
      <c r="K19" s="87"/>
      <c r="L19" s="87"/>
    </row>
    <row r="20" spans="1:12">
      <c r="D20" s="361"/>
      <c r="K20" s="87"/>
      <c r="L20" s="87"/>
    </row>
  </sheetData>
  <mergeCells count="5">
    <mergeCell ref="A17:F17"/>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6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33"/>
  <sheetViews>
    <sheetView showGridLines="0" zoomScaleNormal="100" workbookViewId="0">
      <selection sqref="A1:D1"/>
    </sheetView>
  </sheetViews>
  <sheetFormatPr baseColWidth="10" defaultRowHeight="15.75"/>
  <cols>
    <col min="1" max="1" width="5.7109375" style="371" customWidth="1"/>
    <col min="2" max="2" width="36.7109375" style="371" customWidth="1"/>
    <col min="3" max="6" width="16.140625" style="371" customWidth="1"/>
    <col min="7" max="7" width="12.140625" style="371" bestFit="1" customWidth="1"/>
    <col min="8" max="8" width="11.42578125" style="371"/>
    <col min="9" max="9" width="12.140625" style="371" bestFit="1" customWidth="1"/>
    <col min="10" max="16384" width="11.42578125" style="371"/>
  </cols>
  <sheetData>
    <row r="1" spans="1:21" s="22" customFormat="1" ht="42.75" customHeight="1">
      <c r="A1" s="481" t="s">
        <v>295</v>
      </c>
      <c r="B1" s="481"/>
      <c r="C1" s="481"/>
      <c r="D1" s="481"/>
      <c r="E1" s="476" t="s">
        <v>669</v>
      </c>
      <c r="F1" s="476"/>
      <c r="G1" s="26"/>
      <c r="H1" s="81"/>
      <c r="I1" s="390"/>
      <c r="J1" s="390"/>
      <c r="K1" s="390"/>
      <c r="L1" s="390"/>
      <c r="M1" s="82"/>
      <c r="N1" s="83"/>
      <c r="O1" s="47"/>
      <c r="P1" s="47"/>
      <c r="Q1" s="47"/>
      <c r="R1" s="47"/>
      <c r="S1" s="47"/>
      <c r="T1" s="47"/>
      <c r="U1" s="47"/>
    </row>
    <row r="2" spans="1:21" s="84" customFormat="1" ht="9" customHeight="1">
      <c r="A2" s="483"/>
      <c r="B2" s="483"/>
      <c r="C2" s="483"/>
      <c r="D2" s="483"/>
      <c r="E2" s="483"/>
      <c r="F2" s="483"/>
      <c r="G2" s="332"/>
      <c r="H2" s="332"/>
      <c r="I2" s="333"/>
      <c r="J2" s="333"/>
      <c r="K2" s="334"/>
      <c r="L2" s="334"/>
      <c r="M2" s="334"/>
      <c r="N2" s="333"/>
      <c r="O2" s="47"/>
      <c r="P2" s="47"/>
      <c r="Q2" s="47"/>
      <c r="R2" s="47"/>
      <c r="S2" s="47"/>
      <c r="T2" s="47"/>
      <c r="U2" s="47"/>
    </row>
    <row r="3" spans="1:21" s="27" customFormat="1" ht="96.75" customHeight="1" thickBot="1">
      <c r="A3" s="484" t="s">
        <v>694</v>
      </c>
      <c r="B3" s="484"/>
      <c r="C3" s="484"/>
      <c r="D3" s="484"/>
      <c r="E3" s="484"/>
      <c r="F3" s="484"/>
    </row>
    <row r="4" spans="1:21" s="85" customFormat="1" ht="6" customHeight="1">
      <c r="A4" s="86"/>
      <c r="B4" s="86"/>
      <c r="C4" s="86"/>
      <c r="D4" s="86"/>
      <c r="E4" s="86"/>
      <c r="F4" s="86"/>
    </row>
    <row r="5" spans="1:21" s="87" customFormat="1" ht="26.25" customHeight="1">
      <c r="A5" s="349" t="s">
        <v>277</v>
      </c>
      <c r="B5" s="350"/>
      <c r="C5" s="397" t="s">
        <v>288</v>
      </c>
      <c r="D5" s="397" t="s">
        <v>289</v>
      </c>
      <c r="E5" s="397" t="s">
        <v>290</v>
      </c>
      <c r="F5" s="397" t="s">
        <v>466</v>
      </c>
    </row>
    <row r="6" spans="1:21" s="87" customFormat="1" ht="3" customHeight="1" thickBot="1">
      <c r="A6" s="88"/>
      <c r="B6" s="89"/>
      <c r="C6" s="90"/>
      <c r="D6" s="90"/>
      <c r="E6" s="90"/>
      <c r="F6" s="90"/>
    </row>
    <row r="7" spans="1:21" s="87" customFormat="1" ht="3" customHeight="1" thickBot="1">
      <c r="A7" s="91"/>
      <c r="B7" s="92"/>
      <c r="C7" s="93"/>
      <c r="D7" s="93"/>
      <c r="E7" s="93"/>
      <c r="F7" s="93"/>
    </row>
    <row r="8" spans="1:21" s="364" customFormat="1" ht="15">
      <c r="A8" s="351" t="s">
        <v>24</v>
      </c>
      <c r="B8" s="362"/>
      <c r="C8" s="363">
        <f>SUM(C9:C14)</f>
        <v>572183197</v>
      </c>
      <c r="D8" s="363">
        <f>SUM(D9:D14)</f>
        <v>455945360</v>
      </c>
      <c r="E8" s="363">
        <f>SUM(E9:E14)</f>
        <v>3247053</v>
      </c>
      <c r="F8" s="363">
        <f>SUM(F9:F14)</f>
        <v>1031375610</v>
      </c>
      <c r="G8" s="435"/>
      <c r="H8" s="435"/>
      <c r="I8" s="435"/>
      <c r="J8" s="435"/>
    </row>
    <row r="9" spans="1:21" s="364" customFormat="1" ht="15" customHeight="1">
      <c r="A9" s="355">
        <v>6</v>
      </c>
      <c r="B9" s="356" t="s">
        <v>281</v>
      </c>
      <c r="C9" s="357">
        <v>179827672</v>
      </c>
      <c r="D9" s="357">
        <v>239435977</v>
      </c>
      <c r="E9" s="365">
        <v>0</v>
      </c>
      <c r="F9" s="366">
        <f t="shared" ref="F9:F13" si="0">SUM(C9:E9)</f>
        <v>419263649</v>
      </c>
      <c r="G9" s="435"/>
      <c r="H9" s="435"/>
      <c r="I9" s="435"/>
      <c r="J9" s="435"/>
      <c r="K9" s="367"/>
    </row>
    <row r="10" spans="1:21" s="364" customFormat="1" ht="15" customHeight="1">
      <c r="A10" s="355">
        <v>7</v>
      </c>
      <c r="B10" s="356" t="s">
        <v>282</v>
      </c>
      <c r="C10" s="357">
        <v>707301</v>
      </c>
      <c r="D10" s="357">
        <v>26159826</v>
      </c>
      <c r="E10" s="365">
        <v>3247053</v>
      </c>
      <c r="F10" s="366">
        <f t="shared" si="0"/>
        <v>30114180</v>
      </c>
      <c r="G10" s="435"/>
      <c r="H10" s="435"/>
      <c r="I10" s="435"/>
      <c r="J10" s="435"/>
      <c r="K10" s="367"/>
    </row>
    <row r="11" spans="1:21" s="364" customFormat="1" ht="15" customHeight="1">
      <c r="A11" s="355">
        <v>9</v>
      </c>
      <c r="B11" s="356" t="s">
        <v>283</v>
      </c>
      <c r="C11" s="357">
        <v>159806107</v>
      </c>
      <c r="D11" s="357">
        <v>3922208</v>
      </c>
      <c r="E11" s="365">
        <v>0</v>
      </c>
      <c r="F11" s="366">
        <f t="shared" ref="F11" si="1">SUM(C11:E11)</f>
        <v>163728315</v>
      </c>
      <c r="G11" s="435"/>
      <c r="H11" s="435"/>
      <c r="I11" s="435"/>
      <c r="J11" s="435"/>
      <c r="K11" s="367"/>
    </row>
    <row r="12" spans="1:21" s="364" customFormat="1" ht="15" customHeight="1">
      <c r="A12" s="355">
        <v>10</v>
      </c>
      <c r="B12" s="356" t="s">
        <v>378</v>
      </c>
      <c r="C12" s="357">
        <v>0</v>
      </c>
      <c r="D12" s="357">
        <v>96541794</v>
      </c>
      <c r="E12" s="365">
        <v>0</v>
      </c>
      <c r="F12" s="366">
        <f t="shared" si="0"/>
        <v>96541794</v>
      </c>
      <c r="G12" s="435"/>
      <c r="H12" s="435"/>
      <c r="I12" s="435"/>
      <c r="J12" s="435"/>
      <c r="K12" s="367"/>
    </row>
    <row r="13" spans="1:21" s="364" customFormat="1" ht="15" customHeight="1">
      <c r="A13" s="355">
        <v>15</v>
      </c>
      <c r="B13" s="356" t="s">
        <v>545</v>
      </c>
      <c r="C13" s="357">
        <v>6464659</v>
      </c>
      <c r="D13" s="357">
        <v>0</v>
      </c>
      <c r="E13" s="365">
        <v>0</v>
      </c>
      <c r="F13" s="366">
        <f t="shared" si="0"/>
        <v>6464659</v>
      </c>
      <c r="G13" s="435"/>
      <c r="H13" s="435"/>
      <c r="I13" s="435"/>
      <c r="J13" s="435"/>
      <c r="K13" s="367"/>
    </row>
    <row r="14" spans="1:21" s="364" customFormat="1" ht="15" customHeight="1">
      <c r="A14" s="355">
        <v>18</v>
      </c>
      <c r="B14" s="356" t="s">
        <v>409</v>
      </c>
      <c r="C14" s="357">
        <v>225377458</v>
      </c>
      <c r="D14" s="357">
        <v>89885555</v>
      </c>
      <c r="E14" s="365">
        <v>0</v>
      </c>
      <c r="F14" s="366">
        <f>SUM(C14:E14)</f>
        <v>315263013</v>
      </c>
      <c r="G14" s="435"/>
      <c r="H14" s="435"/>
      <c r="I14" s="435"/>
      <c r="J14" s="435"/>
      <c r="K14" s="367"/>
    </row>
    <row r="15" spans="1:21" s="364" customFormat="1" ht="4.5" customHeight="1" thickBot="1">
      <c r="A15" s="358"/>
      <c r="B15" s="359"/>
      <c r="C15" s="360"/>
      <c r="D15" s="360"/>
      <c r="E15" s="368"/>
      <c r="F15" s="369"/>
      <c r="G15" s="367"/>
      <c r="H15" s="367"/>
      <c r="I15" s="367"/>
      <c r="J15" s="367"/>
      <c r="K15" s="367"/>
    </row>
    <row r="16" spans="1:21" s="370" customFormat="1" ht="409.5" customHeight="1">
      <c r="A16" s="486" t="s">
        <v>693</v>
      </c>
      <c r="B16" s="486"/>
      <c r="C16" s="486"/>
      <c r="D16" s="486"/>
      <c r="E16" s="486"/>
      <c r="F16" s="486"/>
      <c r="I16" s="487"/>
      <c r="J16" s="487"/>
      <c r="K16" s="487"/>
      <c r="L16" s="487"/>
      <c r="M16" s="487"/>
      <c r="N16" s="487"/>
    </row>
    <row r="17" spans="7:14" ht="15.75" customHeight="1">
      <c r="I17" s="487"/>
      <c r="J17" s="487"/>
      <c r="K17" s="487"/>
      <c r="L17" s="487"/>
      <c r="M17" s="487"/>
      <c r="N17" s="487"/>
    </row>
    <row r="18" spans="7:14" ht="15.75" customHeight="1">
      <c r="I18" s="487"/>
      <c r="J18" s="487"/>
      <c r="K18" s="487"/>
      <c r="L18" s="487"/>
      <c r="M18" s="487"/>
      <c r="N18" s="487"/>
    </row>
    <row r="19" spans="7:14" ht="139.5" customHeight="1">
      <c r="G19" s="372"/>
      <c r="I19" s="487"/>
      <c r="J19" s="487"/>
      <c r="K19" s="487"/>
      <c r="L19" s="487"/>
      <c r="M19" s="487"/>
      <c r="N19" s="487"/>
    </row>
    <row r="20" spans="7:14">
      <c r="G20" s="372"/>
      <c r="I20" s="487"/>
      <c r="J20" s="487"/>
      <c r="K20" s="487"/>
      <c r="L20" s="487"/>
      <c r="M20" s="487"/>
      <c r="N20" s="487"/>
    </row>
    <row r="21" spans="7:14">
      <c r="G21" s="373"/>
      <c r="H21" s="374"/>
      <c r="I21" s="487"/>
      <c r="J21" s="487"/>
      <c r="K21" s="487"/>
      <c r="L21" s="487"/>
      <c r="M21" s="487"/>
      <c r="N21" s="487"/>
    </row>
    <row r="22" spans="7:14">
      <c r="G22" s="372"/>
      <c r="I22" s="487"/>
      <c r="J22" s="487"/>
      <c r="K22" s="487"/>
      <c r="L22" s="487"/>
      <c r="M22" s="487"/>
      <c r="N22" s="487"/>
    </row>
    <row r="23" spans="7:14">
      <c r="G23" s="372"/>
    </row>
    <row r="24" spans="7:14">
      <c r="G24" s="372"/>
    </row>
    <row r="25" spans="7:14">
      <c r="G25" s="372"/>
    </row>
    <row r="26" spans="7:14" ht="157.5" customHeight="1">
      <c r="G26" s="372"/>
    </row>
    <row r="27" spans="7:14" ht="15.75" customHeight="1">
      <c r="G27" s="372"/>
    </row>
    <row r="28" spans="7:14" ht="15.75" customHeight="1"/>
    <row r="29" spans="7:14" ht="15.75" customHeight="1"/>
    <row r="30" spans="7:14" ht="15.75" customHeight="1"/>
    <row r="31" spans="7:14" ht="15.75" customHeight="1"/>
    <row r="32" spans="7:14" ht="15.75" customHeight="1"/>
    <row r="33" ht="15.75" customHeight="1"/>
  </sheetData>
  <mergeCells count="6">
    <mergeCell ref="A16:F16"/>
    <mergeCell ref="I16:N22"/>
    <mergeCell ref="A1:D1"/>
    <mergeCell ref="E1:F1"/>
    <mergeCell ref="A2:F2"/>
    <mergeCell ref="A3:F3"/>
  </mergeCells>
  <printOptions horizontalCentered="1"/>
  <pageMargins left="0.39370078740157483" right="0.39370078740157483" top="0.39370078740157483" bottom="0.39370078740157483" header="0.31496062992125984" footer="0.31496062992125984"/>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19</vt:i4>
      </vt:variant>
    </vt:vector>
  </HeadingPairs>
  <TitlesOfParts>
    <vt:vector size="37" baseType="lpstr">
      <vt:lpstr>Adecuaciones Presupuestarias 5%</vt:lpstr>
      <vt:lpstr>Ing. Exc. Autorizados</vt:lpstr>
      <vt:lpstr>Ing. Exc Infor.</vt:lpstr>
      <vt:lpstr>Aprovechamientos Otros</vt:lpstr>
      <vt:lpstr>FONDEN (1)</vt:lpstr>
      <vt:lpstr>FONDEN (2)</vt:lpstr>
      <vt:lpstr>Total</vt:lpstr>
      <vt:lpstr>Fiscales</vt:lpstr>
      <vt:lpstr>Propios</vt:lpstr>
      <vt:lpstr>Ahorro Poderes-Entes Autónomos</vt:lpstr>
      <vt:lpstr>Balances</vt:lpstr>
      <vt:lpstr>Seguridad Pública y Nacional</vt:lpstr>
      <vt:lpstr>Incrementos Salariales</vt:lpstr>
      <vt:lpstr>Rec a CONACYT por INE</vt:lpstr>
      <vt:lpstr>Donativos</vt:lpstr>
      <vt:lpstr>Subsidios</vt:lpstr>
      <vt:lpstr>Inversión Física</vt:lpstr>
      <vt:lpstr>Gastos Obligatorios</vt:lpstr>
      <vt:lpstr>'Adecuaciones Presupuestarias 5%'!Área_de_impresión</vt:lpstr>
      <vt:lpstr>'Ahorro Poderes-Entes Autónomos'!Área_de_impresión</vt:lpstr>
      <vt:lpstr>'Aprovechamientos Otros'!Área_de_impresión</vt:lpstr>
      <vt:lpstr>Balances!Área_de_impresión</vt:lpstr>
      <vt:lpstr>Fiscales!Área_de_impresión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Propios!Área_de_impresión</vt:lpstr>
      <vt:lpstr>'Seguridad Pública y Nacional'!Área_de_impresión</vt:lpstr>
      <vt:lpstr>Total!Área_de_impresión</vt:lpstr>
      <vt:lpstr>'Adecuaciones Presupuestarias 5%'!Títulos_a_imprimir</vt:lpstr>
      <vt:lpstr>Donativos!Títulos_a_imprimir</vt:lpstr>
      <vt:lpstr>'Incrementos Salariales'!Títulos_a_imprimir</vt:lpstr>
      <vt:lpstr>'Ing. Exc. Autorizados'!Títulos_a_imprimir</vt:lpstr>
      <vt:lpstr>'Rec a CONACYT por INE'!Títulos_a_imprimir</vt:lpstr>
      <vt:lpstr>Subsidios!Títulos_a_imprimir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prueba</cp:lastModifiedBy>
  <cp:lastPrinted>2022-01-21T00:30:50Z</cp:lastPrinted>
  <dcterms:created xsi:type="dcterms:W3CDTF">2012-04-13T18:39:44Z</dcterms:created>
  <dcterms:modified xsi:type="dcterms:W3CDTF">2022-01-27T18:40:25Z</dcterms:modified>
</cp:coreProperties>
</file>