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1\Trimestral II_2021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'C1'!$A$16:$L$1503</definedName>
    <definedName name="_xlnm._FilterDatabase" localSheetId="1" hidden="1">'C2'!$A$17:$M$876</definedName>
    <definedName name="_xlnm.Print_Area" localSheetId="0">'C1'!$A$4:$L$1511</definedName>
    <definedName name="_xlnm.Print_Area" localSheetId="1">'C2'!$A$4:$M$883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K15" i="2" l="1"/>
  <c r="K15" i="1"/>
  <c r="K14" i="1" s="1"/>
  <c r="J15" i="1"/>
  <c r="J14" i="1" s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K14" i="2" l="1"/>
  <c r="J13" i="1"/>
  <c r="K13" i="1"/>
  <c r="L14" i="1" l="1"/>
  <c r="M15" i="2" l="1"/>
  <c r="M880" i="2" l="1"/>
  <c r="M879" i="2"/>
  <c r="M878" i="2"/>
  <c r="L1505" i="1" l="1"/>
  <c r="L1506" i="1"/>
  <c r="L1507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<sst xmlns="http://schemas.openxmlformats.org/spreadsheetml/2006/main" count="4373" uniqueCount="2554">
  <si>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</si>
  <si>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</si>
  <si>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</si>
  <si>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</si>
  <si>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</si>
  <si>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</si>
  <si>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</si>
  <si>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</si>
  <si>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</si>
  <si>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</si>
  <si>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</si>
  <si>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</si>
  <si>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</si>
  <si>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</si>
  <si>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</si>
  <si>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</si>
  <si>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</si>
  <si>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</si>
  <si>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</si>
  <si>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</si>
  <si>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</si>
  <si>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</si>
  <si>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</si>
  <si>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</si>
  <si>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</si>
  <si>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</si>
  <si>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</si>
  <si>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</si>
  <si>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</si>
  <si>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</si>
  <si>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</si>
  <si>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</si>
  <si>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</si>
  <si>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</si>
  <si>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</si>
  <si>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</si>
  <si>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</si>
  <si>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</si>
  <si>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</si>
  <si>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</si>
  <si>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</si>
  <si>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</si>
  <si>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</si>
  <si>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</si>
  <si>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</si>
  <si>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</si>
  <si>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</si>
  <si>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</si>
  <si>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</si>
  <si>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</si>
  <si>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</si>
  <si>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</si>
  <si>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</si>
  <si>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</si>
  <si>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</si>
  <si>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</si>
  <si>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</si>
  <si>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</si>
  <si>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</si>
  <si>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</si>
  <si>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</si>
  <si>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</si>
  <si>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</si>
  <si>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</si>
  <si>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</si>
  <si>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</si>
  <si>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</si>
  <si>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</si>
  <si>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</si>
  <si>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</si>
  <si>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</si>
  <si>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</si>
  <si>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</si>
  <si>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</si>
  <si>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</si>
  <si>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</si>
  <si>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</si>
  <si>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</si>
  <si>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</si>
  <si>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</si>
  <si>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</si>
  <si>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</si>
  <si>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</si>
  <si>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</si>
  <si>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</si>
  <si>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</si>
  <si>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</si>
  <si>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</si>
  <si>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</si>
  <si>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</si>
  <si>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</si>
  <si>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</si>
  <si>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</si>
  <si>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</si>
  <si>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</si>
  <si>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</si>
  <si>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</si>
  <si>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</si>
  <si>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</si>
  <si>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</si>
  <si>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</si>
  <si>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</si>
  <si>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</si>
  <si>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</si>
  <si>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</si>
  <si>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</si>
  <si>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</si>
  <si>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</si>
  <si>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</si>
  <si>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</si>
  <si>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</si>
  <si>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</si>
  <si>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</si>
  <si>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</si>
  <si>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</si>
  <si>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</si>
  <si>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</si>
  <si>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</si>
  <si>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</si>
  <si>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</si>
  <si>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</si>
  <si>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</si>
  <si>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</si>
  <si>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</si>
  <si>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</si>
  <si>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</si>
  <si>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</si>
  <si>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</si>
  <si>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</si>
  <si>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</si>
  <si>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</si>
  <si>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</si>
  <si>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</si>
  <si>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</si>
  <si>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</si>
  <si>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</si>
  <si>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</si>
  <si>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</si>
  <si>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</si>
  <si>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</si>
  <si>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</si>
  <si>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</si>
  <si>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</si>
  <si>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</si>
  <si>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</si>
  <si>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</si>
  <si>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</si>
  <si>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</si>
  <si>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</si>
  <si>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</si>
  <si>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</si>
  <si>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</si>
  <si>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</si>
  <si>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</si>
  <si>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</si>
  <si>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</si>
  <si>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</si>
  <si>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</si>
  <si>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</si>
  <si>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</si>
  <si>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</si>
  <si>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</si>
  <si>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</si>
  <si>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</si>
  <si>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</si>
  <si>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</si>
  <si>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</si>
  <si>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</si>
  <si>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</si>
  <si>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</si>
  <si>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</si>
  <si>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</si>
  <si>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</si>
  <si>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</si>
  <si>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</si>
  <si>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</si>
  <si>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</si>
  <si>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</si>
  <si>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</si>
  <si>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</si>
  <si>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</si>
  <si>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</si>
  <si>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</si>
  <si>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</si>
  <si>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</si>
  <si>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</si>
  <si>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</si>
  <si>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</si>
  <si>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</si>
  <si>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</si>
  <si>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</si>
  <si>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</si>
  <si>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</si>
  <si>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</si>
  <si>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</si>
  <si>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</si>
  <si>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</si>
  <si>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</si>
  <si>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</si>
  <si>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</si>
  <si>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</si>
  <si>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</si>
  <si>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</si>
  <si>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</si>
  <si>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</si>
  <si>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</si>
  <si>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</si>
  <si>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</si>
  <si>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</si>
  <si>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</si>
  <si>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</si>
  <si>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</si>
  <si>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</si>
  <si>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</si>
  <si>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</si>
  <si>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</si>
  <si>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</si>
  <si>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</si>
  <si>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</si>
  <si>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</si>
  <si>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</si>
  <si>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</si>
  <si>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</si>
  <si>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</si>
  <si>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</si>
  <si>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</si>
  <si>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</si>
  <si>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</si>
  <si>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</si>
  <si>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</si>
  <si>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</si>
  <si>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</si>
  <si>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</si>
  <si>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</si>
  <si>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</si>
  <si>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</si>
  <si>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</si>
  <si>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</si>
  <si>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</si>
  <si>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</si>
  <si>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</si>
  <si>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</si>
  <si>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</si>
  <si>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</si>
  <si>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</si>
  <si>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</si>
  <si>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</si>
  <si>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</si>
  <si>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</si>
  <si>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</si>
  <si>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</si>
  <si>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</si>
  <si>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</si>
  <si>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</si>
  <si>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</si>
  <si>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</si>
  <si>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</si>
  <si>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</si>
  <si>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</si>
  <si>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</si>
  <si>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</si>
  <si>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</si>
  <si>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</si>
  <si>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</si>
  <si>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</si>
  <si>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</si>
  <si>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</si>
  <si>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</si>
  <si>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</si>
  <si>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</si>
  <si>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</si>
  <si>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</si>
  <si>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</si>
  <si>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</si>
  <si>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</si>
  <si>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</si>
  <si>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</si>
  <si>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</si>
  <si>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</si>
  <si>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</si>
  <si>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</si>
  <si>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</si>
  <si>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</si>
  <si>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</si>
  <si>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</si>
  <si>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</si>
  <si>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</si>
  <si>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</si>
  <si>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</si>
  <si>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</si>
  <si>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</si>
  <si>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</si>
  <si>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</si>
  <si>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</si>
  <si>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</si>
  <si>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</si>
  <si>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</si>
  <si>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</si>
  <si>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</si>
  <si>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</si>
  <si>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</si>
  <si>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</si>
  <si>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</si>
  <si>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</si>
  <si>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</si>
  <si>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</si>
  <si>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</si>
  <si>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</si>
  <si>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</si>
  <si>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</si>
  <si>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</si>
  <si>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</si>
  <si>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</si>
  <si>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</si>
  <si>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</si>
  <si>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</si>
  <si>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</si>
  <si>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</si>
  <si>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</si>
  <si>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</si>
  <si>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</si>
  <si>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</si>
  <si>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</si>
  <si>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</si>
  <si>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</si>
  <si>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</si>
  <si>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</si>
  <si>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</si>
  <si>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</si>
  <si>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</si>
  <si>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</si>
  <si>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</si>
  <si>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</si>
  <si>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</si>
  <si>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</si>
  <si>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</si>
  <si>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</si>
  <si>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</si>
  <si>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</si>
  <si>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</si>
  <si>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</si>
  <si>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</si>
  <si>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</si>
  <si>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</si>
  <si>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</si>
  <si>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</si>
  <si>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</si>
  <si>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</si>
  <si>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</si>
  <si>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</si>
  <si>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</si>
  <si>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</si>
  <si>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</si>
  <si>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</si>
  <si>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</si>
  <si>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</si>
  <si>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</si>
  <si>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</si>
  <si>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</si>
  <si>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</si>
  <si>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</si>
  <si>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</si>
  <si>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</si>
  <si>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</si>
  <si>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</si>
  <si>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</si>
  <si>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</si>
  <si>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</si>
  <si>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</si>
  <si>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</si>
  <si>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</si>
  <si>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</si>
  <si>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</si>
  <si>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</si>
  <si>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</si>
  <si>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</si>
  <si>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</si>
  <si>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</si>
  <si>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</si>
  <si>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</si>
  <si>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</si>
  <si>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</si>
  <si>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</si>
  <si>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</si>
  <si>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</si>
  <si>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</si>
  <si>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</si>
  <si>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</si>
  <si>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</si>
  <si>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</si>
  <si>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</si>
  <si>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</si>
  <si>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</si>
  <si>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</si>
  <si>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</si>
  <si>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</si>
  <si>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</si>
  <si>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</si>
  <si>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</si>
  <si>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</si>
  <si>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</si>
  <si>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</si>
  <si>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</si>
  <si>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MHL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</si>
  <si>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</si>
  <si>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</si>
  <si>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</si>
  <si>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</si>
  <si>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</si>
  <si>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</si>
  <si>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</si>
  <si>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</si>
  <si>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</si>
  <si>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</si>
  <si>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</si>
  <si>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</si>
  <si>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</si>
  <si>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</si>
  <si>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</si>
  <si>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</si>
  <si>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</si>
  <si>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</si>
  <si>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</si>
  <si>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</si>
  <si>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</si>
  <si>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</si>
  <si>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</si>
  <si>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</si>
  <si>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</si>
  <si>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</si>
  <si>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</si>
  <si>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</si>
  <si>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</si>
  <si>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</si>
  <si>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</si>
  <si>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</si>
  <si>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</si>
  <si>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</si>
  <si>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</si>
  <si>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</si>
  <si>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</si>
  <si>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</si>
  <si>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</si>
  <si>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</si>
  <si>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</si>
  <si>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</si>
  <si>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</si>
  <si>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</si>
  <si>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</si>
  <si>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</si>
  <si>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</si>
  <si>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</si>
  <si>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</si>
  <si>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</si>
  <si>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</si>
  <si>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</si>
  <si>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</si>
  <si>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</si>
  <si>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</si>
  <si>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</si>
  <si>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</si>
  <si>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</si>
  <si>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</si>
  <si>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</si>
  <si>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</si>
  <si>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</si>
  <si>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</si>
  <si>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</si>
  <si>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</si>
  <si>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</si>
  <si>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</si>
  <si>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</si>
  <si>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</si>
  <si>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</si>
  <si>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</si>
  <si>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</si>
  <si>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</si>
  <si>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</si>
  <si>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</si>
  <si>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</si>
  <si>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</si>
  <si>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</si>
  <si>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</si>
  <si>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</si>
  <si>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</si>
  <si>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</si>
  <si>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</si>
  <si>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</si>
  <si>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</si>
  <si>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</si>
  <si>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</si>
  <si>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</si>
  <si>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</si>
  <si>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</si>
  <si>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</si>
  <si>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</si>
  <si>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</si>
  <si>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</si>
  <si>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</si>
  <si>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</si>
  <si>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</si>
  <si>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</si>
  <si>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</si>
  <si>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</si>
  <si>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</si>
  <si>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</si>
  <si>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</si>
  <si>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</si>
  <si>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</si>
  <si>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</si>
  <si>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</si>
  <si>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</si>
  <si>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</si>
  <si>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</si>
  <si>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</si>
  <si>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</si>
  <si>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</si>
  <si>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</si>
  <si>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</si>
  <si>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</si>
  <si>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</si>
  <si>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</si>
  <si>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</si>
  <si>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</si>
  <si>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</si>
  <si>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</si>
  <si>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</si>
  <si>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</si>
  <si>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</si>
  <si>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</si>
  <si>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</si>
  <si>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</si>
  <si>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</si>
  <si>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</si>
  <si>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</si>
  <si>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</si>
  <si>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</si>
  <si>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</si>
  <si>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</si>
  <si>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</si>
  <si>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</si>
  <si>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</si>
  <si>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</si>
  <si>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</si>
  <si>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</si>
  <si>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</si>
  <si>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</si>
  <si>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</si>
  <si>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</si>
  <si>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</si>
  <si>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</si>
  <si>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</si>
  <si>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</si>
  <si>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</si>
  <si>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</si>
  <si>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</si>
  <si>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</si>
  <si>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</si>
  <si>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</si>
  <si>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</si>
  <si>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</si>
  <si>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</si>
  <si>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</si>
  <si>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</si>
  <si>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</si>
  <si>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</si>
  <si>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</si>
  <si>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</si>
  <si>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</si>
  <si>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</si>
  <si>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</si>
  <si>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</si>
  <si>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</si>
  <si>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</si>
  <si>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</si>
  <si>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</si>
  <si>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</si>
  <si>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</si>
  <si>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</si>
  <si>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</si>
  <si>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</si>
  <si>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</si>
  <si>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</si>
  <si>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</si>
  <si>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</si>
  <si>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</si>
  <si>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</si>
  <si>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</si>
  <si>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</si>
  <si>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</si>
  <si>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</si>
  <si>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</si>
  <si>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</si>
  <si>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</si>
  <si>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</si>
  <si>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</si>
  <si>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</si>
  <si>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</si>
  <si>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</si>
  <si>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</si>
  <si>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</si>
  <si>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</si>
  <si>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</si>
  <si>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</si>
  <si>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</si>
  <si>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</si>
  <si>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</si>
  <si>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</si>
  <si>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</si>
  <si>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</si>
  <si>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</si>
  <si>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</si>
  <si>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</si>
  <si>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</si>
  <si>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</si>
  <si>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</si>
  <si>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</si>
  <si>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</si>
  <si>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</si>
  <si>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</si>
  <si>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</si>
  <si>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</si>
  <si>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</si>
  <si>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</si>
  <si>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</si>
  <si>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</si>
  <si>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</si>
  <si>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</si>
  <si>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</si>
  <si>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</si>
  <si>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</si>
  <si>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</si>
  <si>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</si>
  <si>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</si>
  <si>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</si>
  <si>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</si>
  <si>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</si>
  <si>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</si>
  <si>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</si>
  <si>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</si>
  <si>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</si>
  <si>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</si>
  <si>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</si>
  <si>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</si>
  <si>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</si>
  <si>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</si>
  <si>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</si>
  <si>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</si>
  <si>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</si>
  <si>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</si>
  <si>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</si>
  <si>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</si>
  <si>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</si>
  <si>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</si>
  <si>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</si>
  <si>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</si>
  <si>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</si>
  <si>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</si>
  <si>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</si>
  <si>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</si>
  <si>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</si>
  <si>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</si>
  <si>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</si>
  <si>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</si>
  <si>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</si>
  <si>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</si>
  <si>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</si>
  <si>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</si>
  <si>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</si>
  <si>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</si>
  <si>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</si>
  <si>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</si>
  <si>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</si>
  <si>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</si>
  <si>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</si>
  <si>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</si>
  <si>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</si>
  <si>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</si>
  <si>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</si>
  <si>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</si>
  <si>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</si>
  <si>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</si>
  <si>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</si>
  <si>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</si>
  <si>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</si>
  <si>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</si>
  <si>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</si>
  <si>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</si>
  <si>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</si>
  <si>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</si>
  <si>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</si>
  <si>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</si>
  <si>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</si>
  <si>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</si>
  <si>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</si>
  <si>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</si>
  <si>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</si>
  <si>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</si>
  <si>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</si>
  <si>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</si>
  <si>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</si>
  <si>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</si>
  <si>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</si>
  <si>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S202</t>
  </si>
  <si>
    <t>Calidad en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</si>
  <si>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</si>
  <si>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</si>
  <si>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</si>
  <si>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</si>
  <si>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</si>
  <si>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</si>
  <si>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</si>
  <si>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</si>
  <si>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</si>
  <si>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</si>
  <si>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</si>
  <si>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</si>
  <si>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</si>
  <si>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</si>
  <si>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</si>
  <si>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</si>
  <si>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</si>
  <si>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</si>
  <si>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</si>
  <si>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</si>
  <si>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</si>
  <si>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</si>
  <si>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</si>
  <si>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</si>
  <si>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</si>
  <si>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</si>
  <si>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</si>
  <si>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</si>
  <si>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</si>
  <si>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</si>
  <si>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</si>
  <si>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</si>
  <si>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</si>
  <si>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</si>
  <si>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</si>
  <si>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</si>
  <si>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</si>
  <si>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</si>
  <si>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</si>
  <si>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</si>
  <si>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</si>
  <si>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</si>
  <si>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</si>
  <si>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</si>
  <si>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</si>
  <si>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</si>
  <si>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</si>
  <si>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</si>
  <si>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</si>
  <si>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</si>
  <si>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</si>
  <si>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</si>
  <si>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</si>
  <si>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</si>
  <si>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</si>
  <si>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</si>
  <si>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</si>
  <si>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</si>
  <si>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</si>
  <si>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</si>
  <si>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</si>
  <si>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</si>
  <si>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</si>
  <si>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</si>
  <si>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</si>
  <si>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</si>
  <si>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</si>
  <si>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</si>
  <si>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</si>
  <si>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</si>
  <si>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</si>
  <si>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</si>
  <si>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</si>
  <si>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</si>
  <si>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</si>
  <si>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</si>
  <si>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</si>
  <si>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</si>
  <si>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</si>
  <si>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</si>
  <si>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</si>
  <si>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</si>
  <si>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</si>
  <si>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</si>
  <si>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</si>
  <si>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</si>
  <si>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</si>
  <si>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</si>
  <si>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</si>
  <si>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</si>
  <si>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</si>
  <si>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</si>
  <si>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</si>
  <si>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</si>
  <si>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</si>
  <si>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</si>
  <si>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</si>
  <si>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</si>
  <si>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</si>
  <si>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</si>
  <si>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</si>
  <si>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</si>
  <si>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</si>
  <si>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</si>
  <si>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</si>
  <si>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</si>
  <si>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</si>
  <si>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</si>
  <si>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</si>
  <si>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</si>
  <si>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</si>
  <si>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</si>
  <si>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</si>
  <si>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</si>
  <si>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</si>
  <si>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</si>
  <si>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</si>
  <si>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</si>
  <si>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</si>
  <si>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</si>
  <si>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</si>
  <si>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</si>
  <si>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</si>
  <si>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</si>
  <si>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</si>
  <si>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</si>
  <si>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</si>
  <si>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</si>
  <si>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</si>
  <si>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</si>
  <si>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</si>
  <si>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</si>
  <si>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</si>
  <si>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</si>
  <si>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</si>
  <si>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</si>
  <si>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</si>
  <si>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</si>
  <si>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</si>
  <si>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</si>
  <si>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</si>
  <si>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</si>
  <si>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</si>
  <si>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</si>
  <si>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</si>
  <si>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</si>
  <si>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</si>
  <si>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</si>
  <si>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</si>
  <si>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</si>
  <si>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</si>
  <si>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</si>
  <si>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</si>
  <si>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</si>
  <si>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</si>
  <si>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</si>
  <si>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</si>
  <si>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</si>
  <si>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</si>
  <si>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</si>
  <si>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</si>
  <si>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</si>
  <si>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</si>
  <si>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</si>
  <si>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</si>
  <si>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</si>
  <si>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</si>
  <si>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</si>
  <si>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</si>
  <si>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</si>
  <si>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</si>
  <si>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</si>
  <si>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</si>
  <si>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</si>
  <si>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</si>
  <si>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</si>
  <si>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</si>
  <si>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</si>
  <si>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</si>
  <si>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</si>
  <si>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</si>
  <si>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</si>
  <si>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</si>
  <si>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</si>
  <si>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</si>
  <si>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</si>
  <si>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</si>
  <si>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</si>
  <si>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</si>
  <si>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</si>
  <si>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</si>
  <si>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</si>
  <si>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</si>
  <si>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</si>
  <si>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</si>
  <si>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</si>
  <si>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</si>
  <si>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</si>
  <si>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</si>
  <si>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</si>
  <si>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</si>
  <si>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</si>
  <si>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</si>
  <si>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</si>
  <si>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</si>
  <si>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</si>
  <si>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</si>
  <si>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</si>
  <si>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</si>
  <si>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</si>
  <si>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</si>
  <si>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</si>
  <si>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</si>
  <si>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</si>
  <si>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</si>
  <si>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</si>
  <si>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</si>
  <si>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</si>
  <si>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</si>
  <si>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</si>
  <si>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</si>
  <si>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</si>
  <si>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</si>
  <si>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</si>
  <si>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</si>
  <si>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</si>
  <si>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</si>
  <si>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</si>
  <si>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</si>
  <si>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</si>
  <si>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</si>
  <si>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</si>
  <si>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</si>
  <si>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</si>
  <si>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</si>
  <si>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</si>
  <si>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</si>
  <si>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</si>
  <si>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</si>
  <si>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</si>
  <si>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</si>
  <si>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</si>
  <si>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</si>
  <si>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</si>
  <si>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</si>
  <si>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</si>
  <si>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</si>
  <si>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</si>
  <si>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</si>
  <si>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</si>
  <si>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</si>
  <si>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</si>
  <si>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</si>
  <si>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</si>
  <si>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</si>
  <si>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</si>
  <si>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</si>
  <si>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</si>
  <si>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</si>
  <si>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</si>
  <si>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</si>
  <si>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</si>
  <si>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</si>
  <si>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</si>
  <si>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</si>
  <si>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</si>
  <si>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</si>
  <si>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</si>
  <si>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</si>
  <si>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</si>
  <si>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</si>
  <si>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</si>
  <si>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</si>
  <si>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</si>
  <si>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</si>
  <si>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</si>
  <si>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</si>
  <si>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</si>
  <si>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</si>
  <si>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</si>
  <si>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</si>
  <si>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</si>
  <si>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</si>
  <si>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</si>
  <si>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</si>
  <si>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</si>
  <si>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</si>
  <si>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</si>
  <si>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</si>
  <si>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</si>
  <si>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</si>
  <si>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</si>
  <si>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</si>
  <si>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</si>
  <si>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</si>
  <si>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</si>
  <si>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</si>
  <si>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</si>
  <si>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</si>
  <si>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</si>
  <si>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</si>
  <si>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</si>
  <si>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</si>
  <si>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</si>
  <si>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</si>
  <si>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</si>
  <si>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</si>
  <si>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</si>
  <si>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</si>
  <si>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</si>
  <si>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</si>
  <si>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</si>
  <si>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</si>
  <si>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</si>
  <si>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</si>
  <si>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</si>
  <si>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</si>
  <si>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</si>
  <si>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</si>
  <si>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</si>
  <si>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</si>
  <si>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</si>
  <si>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</si>
  <si>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</si>
  <si>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</si>
  <si>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</si>
  <si>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</si>
  <si>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</si>
  <si>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</si>
  <si>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</si>
  <si>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</si>
  <si>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</si>
  <si>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</si>
  <si>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</si>
  <si>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</si>
  <si>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</si>
  <si>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</si>
  <si>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</si>
  <si>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</si>
  <si>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</si>
  <si>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</si>
  <si>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</si>
  <si>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</si>
  <si>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</si>
  <si>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</si>
  <si>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</si>
  <si>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</si>
  <si>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</si>
  <si>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</si>
  <si>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</si>
  <si>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</si>
  <si>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</si>
  <si>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</si>
  <si>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</si>
  <si>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</si>
  <si>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</si>
  <si>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</si>
  <si>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</si>
  <si>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</si>
  <si>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</si>
  <si>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</si>
  <si>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</si>
  <si>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</si>
  <si>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</si>
  <si>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</si>
  <si>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</si>
  <si>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</si>
  <si>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</si>
  <si>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</si>
  <si>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</si>
  <si>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</si>
  <si>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</si>
  <si>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</si>
  <si>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</si>
  <si>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</si>
  <si>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</si>
  <si>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</si>
  <si>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</si>
  <si>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</si>
  <si>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</si>
  <si>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</si>
  <si>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</si>
  <si>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</si>
  <si>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</si>
  <si>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</si>
  <si>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</si>
  <si>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</si>
  <si>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</si>
  <si>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</si>
  <si>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</si>
  <si>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</si>
  <si>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</si>
  <si>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</si>
  <si>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</si>
  <si>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</si>
  <si>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</si>
  <si>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</si>
  <si>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</si>
  <si>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</si>
  <si>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</si>
  <si>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</si>
  <si>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</si>
  <si>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</si>
  <si>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</si>
  <si>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</si>
  <si>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</si>
  <si>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</si>
  <si>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</si>
  <si>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</si>
  <si>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</si>
  <si>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</si>
  <si>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</si>
  <si>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</si>
  <si>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</si>
  <si>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</si>
  <si>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</si>
  <si>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</si>
  <si>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</si>
  <si>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</si>
  <si>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</si>
  <si>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</si>
  <si>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</si>
  <si>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</si>
  <si>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</si>
  <si>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</si>
  <si>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</si>
  <si>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</si>
  <si>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</si>
  <si>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</si>
  <si>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</si>
  <si>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</si>
  <si>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</si>
  <si>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</si>
  <si>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</si>
  <si>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</si>
  <si>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</si>
  <si>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</si>
  <si>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</si>
  <si>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</si>
  <si>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</si>
  <si>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</si>
  <si>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</si>
  <si>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</si>
  <si>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</si>
  <si>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</si>
  <si>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</si>
  <si>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</si>
  <si>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</si>
  <si>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</si>
  <si>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</si>
  <si>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</si>
  <si>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</si>
  <si>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</si>
  <si>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</si>
  <si>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</si>
  <si>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</si>
  <si>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</si>
  <si>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</si>
  <si>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</si>
  <si>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</si>
  <si>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</si>
  <si>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</si>
  <si>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</si>
  <si>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</si>
  <si>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</si>
  <si>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</si>
  <si>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</si>
  <si>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</si>
  <si>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</si>
  <si>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</si>
  <si>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</si>
  <si>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</si>
  <si>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</si>
  <si>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</si>
  <si>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</si>
  <si>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</si>
  <si>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</si>
  <si>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</si>
  <si>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</si>
  <si>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</si>
  <si>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</si>
  <si>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</si>
  <si>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</si>
  <si>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</si>
  <si>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</si>
  <si>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</si>
  <si>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</si>
  <si>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</si>
  <si>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</si>
  <si>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</si>
  <si>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</si>
  <si>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</si>
  <si>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</si>
  <si>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</si>
  <si>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</si>
  <si>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</si>
  <si>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</si>
  <si>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</si>
  <si>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</si>
  <si>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</si>
  <si>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</si>
  <si>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</si>
  <si>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</si>
  <si>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</si>
  <si>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</si>
  <si>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</si>
  <si>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</si>
  <si>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</si>
  <si>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</si>
  <si>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</si>
  <si>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</si>
  <si>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</si>
  <si>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</si>
  <si>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</si>
  <si>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</si>
  <si>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</si>
  <si>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</si>
  <si>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</si>
  <si>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</si>
  <si>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</si>
  <si>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</si>
  <si>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</si>
  <si>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</si>
  <si>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</si>
  <si>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</si>
  <si>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</si>
  <si>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</si>
  <si>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</si>
  <si>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</si>
  <si>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</si>
  <si>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</si>
  <si>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</si>
  <si>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</si>
  <si>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</si>
  <si>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</si>
  <si>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</si>
  <si>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</si>
  <si>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</si>
  <si>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</si>
  <si>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</si>
  <si>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</si>
  <si>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</si>
  <si>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</si>
  <si>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</si>
  <si>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</si>
  <si>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</si>
  <si>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</si>
  <si>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</si>
  <si>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</si>
  <si>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</si>
  <si>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</si>
  <si>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</si>
  <si>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</si>
  <si>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</si>
  <si>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</si>
  <si>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</si>
  <si>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</si>
  <si>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</si>
  <si>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</si>
  <si>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</si>
  <si>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</si>
  <si>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</si>
  <si>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</si>
  <si>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</si>
  <si>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</si>
  <si>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</si>
  <si>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</si>
  <si>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</si>
  <si>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</si>
  <si>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</si>
  <si>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</si>
  <si>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</si>
  <si>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</si>
  <si>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</si>
  <si>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</si>
  <si>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</si>
  <si>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</si>
  <si>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</si>
  <si>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</si>
  <si>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</si>
  <si>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</si>
  <si>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</si>
  <si>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</si>
  <si>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</si>
  <si>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</si>
  <si>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</si>
  <si>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</si>
  <si>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</si>
  <si>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</si>
  <si>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</si>
  <si>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</si>
  <si>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</si>
  <si>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</si>
  <si>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</si>
  <si>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</si>
  <si>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</si>
  <si>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</si>
  <si>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</si>
  <si>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</si>
  <si>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</si>
  <si>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</si>
  <si>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</si>
  <si>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</si>
  <si>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</si>
  <si>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</si>
  <si>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</si>
  <si>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</si>
  <si>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Ganadería</t>
  </si>
  <si>
    <t>Delegación en la Ciudad de México</t>
  </si>
  <si>
    <t>Dirección General de Administración de Riesgos</t>
  </si>
  <si>
    <t>Dirección General de Normalización Agroalimentaria</t>
  </si>
  <si>
    <t>Dirección General de Fomento a la Agricultura</t>
  </si>
  <si>
    <t>Dirección General de Programación, Presupuesto y Finanzas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</si>
  <si>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</si>
  <si>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</si>
  <si>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</si>
  <si>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</si>
  <si>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</si>
  <si>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</si>
  <si>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</si>
  <si>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</si>
  <si>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</si>
  <si>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</si>
  <si>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</si>
  <si>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</si>
  <si>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</si>
  <si>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</si>
  <si>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</si>
  <si>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</si>
  <si>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</si>
  <si>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</si>
  <si>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</si>
  <si>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</si>
  <si>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</si>
  <si>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</si>
  <si>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</si>
  <si>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</si>
  <si>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</si>
  <si>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</si>
  <si>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</si>
  <si>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</si>
  <si>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</si>
  <si>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</si>
  <si>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</si>
  <si>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</si>
  <si>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</si>
  <si>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</si>
  <si>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</si>
  <si>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</si>
  <si>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</si>
  <si>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</si>
  <si>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</si>
  <si>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</si>
  <si>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</si>
  <si>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</si>
  <si>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</si>
  <si>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</si>
  <si>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</si>
  <si>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</si>
  <si>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</si>
  <si>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</si>
  <si>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</si>
  <si>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</si>
  <si>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</si>
  <si>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</si>
  <si>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</si>
  <si>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</si>
  <si>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</si>
  <si>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</si>
  <si>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</si>
  <si>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</si>
  <si>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</si>
  <si>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</si>
  <si>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</si>
  <si>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</si>
  <si>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</si>
  <si>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</si>
  <si>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</si>
  <si>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Procesos y Programas de Apoyo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</si>
  <si>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</si>
  <si>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</si>
  <si>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</si>
  <si>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Dirección General de Minas</t>
  </si>
  <si>
    <t>Dirección General de Desarrollo Minero</t>
  </si>
  <si>
    <t>Coordinación General de Educación Intercultural y Bilingüe</t>
  </si>
  <si>
    <t>Unidad de Seguimiento de Compromisos e Instrucciones Presidenciales en el Sector Educativo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</si>
  <si>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</si>
  <si>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</si>
  <si>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</si>
  <si>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</si>
  <si>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</si>
  <si>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</si>
  <si>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</si>
  <si>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</si>
  <si>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</si>
  <si>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</si>
  <si>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</si>
  <si>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</si>
  <si>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</si>
  <si>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</si>
  <si>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</si>
  <si>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</si>
  <si>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</si>
  <si>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</si>
  <si>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</si>
  <si>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</si>
  <si>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</si>
  <si>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</si>
  <si>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</si>
  <si>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</si>
  <si>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</si>
  <si>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</si>
  <si>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</si>
  <si>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</si>
  <si>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</si>
  <si>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</si>
  <si>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</si>
  <si>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</si>
  <si>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</si>
  <si>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</si>
  <si>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</si>
  <si>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</si>
  <si>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</si>
  <si>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</si>
  <si>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</si>
  <si>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</si>
  <si>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Materiales Educativos</t>
  </si>
  <si>
    <t>Dirección General de Desarrollo Curricular</t>
  </si>
  <si>
    <t>Subsecretaría de Educación Superior</t>
  </si>
  <si>
    <t>Dirección General de Profesiones</t>
  </si>
  <si>
    <t>Subsecretaría de Educación Media Superior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</si>
  <si>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</si>
  <si>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</si>
  <si>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</si>
  <si>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</si>
  <si>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</si>
  <si>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</si>
  <si>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</si>
  <si>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</si>
  <si>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</si>
  <si>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</si>
  <si>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</si>
  <si>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</si>
  <si>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</si>
  <si>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</si>
  <si>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</si>
  <si>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</si>
  <si>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</si>
  <si>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</si>
  <si>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</si>
  <si>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</si>
  <si>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</si>
  <si>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</si>
  <si>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</si>
  <si>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</si>
  <si>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</si>
  <si>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</si>
  <si>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</si>
  <si>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</si>
  <si>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</si>
  <si>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</si>
  <si>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</si>
  <si>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</si>
  <si>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</si>
  <si>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</si>
  <si>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</si>
  <si>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</si>
  <si>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</si>
  <si>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</si>
  <si>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</si>
  <si>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</si>
  <si>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</si>
  <si>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</si>
  <si>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</si>
  <si>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</si>
  <si>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</si>
  <si>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</si>
  <si>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</si>
  <si>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</si>
  <si>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</si>
  <si>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</si>
  <si>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</si>
  <si>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</si>
  <si>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</si>
  <si>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</si>
  <si>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</si>
  <si>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</si>
  <si>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</si>
  <si>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</si>
  <si>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</si>
  <si>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</si>
  <si>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</si>
  <si>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</si>
  <si>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</si>
  <si>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</si>
  <si>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</si>
  <si>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</si>
  <si>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</si>
  <si>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</si>
  <si>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</si>
  <si>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</si>
  <si>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</si>
  <si>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</si>
  <si>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</si>
  <si>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</si>
  <si>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</si>
  <si>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</si>
  <si>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</si>
  <si>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</si>
  <si>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</si>
  <si>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</si>
  <si>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</si>
  <si>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</si>
  <si>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</si>
  <si>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</si>
  <si>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</si>
  <si>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</si>
  <si>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</si>
  <si>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</si>
  <si>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</si>
  <si>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</si>
  <si>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</si>
  <si>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</si>
  <si>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</si>
  <si>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</si>
  <si>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</si>
  <si>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</si>
  <si>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</si>
  <si>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</si>
  <si>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</si>
  <si>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</si>
  <si>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</si>
  <si>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</si>
  <si>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</si>
  <si>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</si>
  <si>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</si>
  <si>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</si>
  <si>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</si>
  <si>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</si>
  <si>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</si>
  <si>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</si>
  <si>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</si>
  <si>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</si>
  <si>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</si>
  <si>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</si>
  <si>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</si>
  <si>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</si>
  <si>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</si>
  <si>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</si>
  <si>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</si>
  <si>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</si>
  <si>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</si>
  <si>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</si>
  <si>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</si>
  <si>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</si>
  <si>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</si>
  <si>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</si>
  <si>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</si>
  <si>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</si>
  <si>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</si>
  <si>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</si>
  <si>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</si>
  <si>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</si>
  <si>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</si>
  <si>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</si>
  <si>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</si>
  <si>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</si>
  <si>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</si>
  <si>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</si>
  <si>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</si>
  <si>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</si>
  <si>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</si>
  <si>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</si>
  <si>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</si>
  <si>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</si>
  <si>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</si>
  <si>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</si>
  <si>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</si>
  <si>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</si>
  <si>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</si>
  <si>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</si>
  <si>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</si>
  <si>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</si>
  <si>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</si>
  <si>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</si>
  <si>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</si>
  <si>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</si>
  <si>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</si>
  <si>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</si>
  <si>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</si>
  <si>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</si>
  <si>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</si>
  <si>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</si>
  <si>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</si>
  <si>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</si>
  <si>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</si>
  <si>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</si>
  <si>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</si>
  <si>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</si>
  <si>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</si>
  <si>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</si>
  <si>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</si>
  <si>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</si>
  <si>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</si>
  <si>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</si>
  <si>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</si>
  <si>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</si>
  <si>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</si>
  <si>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</si>
  <si>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</si>
  <si>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</si>
  <si>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</si>
  <si>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</si>
  <si>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</si>
  <si>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</si>
  <si>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</si>
  <si>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</si>
  <si>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</si>
  <si>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</si>
  <si>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</si>
  <si>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</si>
  <si>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</si>
  <si>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</si>
  <si>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</si>
  <si>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</si>
  <si>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</si>
  <si>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</si>
  <si>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</si>
  <si>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</si>
  <si>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</si>
  <si>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</si>
  <si>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</si>
  <si>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</si>
  <si>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</si>
  <si>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</si>
  <si>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</si>
  <si>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</si>
  <si>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</si>
  <si>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</si>
  <si>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</si>
  <si>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</si>
  <si>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</si>
  <si>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</si>
  <si>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</si>
  <si>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</si>
  <si>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</si>
  <si>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</si>
  <si>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</si>
  <si>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</si>
  <si>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</si>
  <si>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</si>
  <si>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</si>
  <si>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</si>
  <si>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Coordinación de Delegaciones</t>
  </si>
  <si>
    <t>Dirección General de Participación Social</t>
  </si>
  <si>
    <t>Dirección General de Procesos y Estructuras Organizacionales</t>
  </si>
  <si>
    <t>Unidad del Abogado General y Comisionado para la Transparencia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</si>
  <si>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</si>
  <si>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</si>
  <si>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</si>
  <si>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</si>
  <si>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</si>
  <si>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</si>
  <si>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</si>
  <si>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</si>
  <si>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</si>
  <si>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</si>
  <si>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</si>
  <si>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</si>
  <si>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</si>
  <si>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</si>
  <si>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</si>
  <si>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</si>
  <si>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</si>
  <si>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</si>
  <si>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</si>
  <si>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</si>
  <si>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</si>
  <si>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</si>
  <si>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</si>
  <si>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</si>
  <si>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</si>
  <si>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</si>
  <si>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</si>
  <si>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</si>
  <si>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</si>
  <si>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</si>
  <si>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</si>
  <si>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</si>
  <si>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</si>
  <si>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</si>
  <si>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</si>
  <si>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</si>
  <si>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</si>
  <si>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</si>
  <si>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</si>
  <si>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</si>
  <si>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</si>
  <si>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</si>
  <si>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</si>
  <si>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</si>
  <si>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</si>
  <si>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</si>
  <si>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</si>
  <si>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</si>
  <si>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</si>
  <si>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</si>
  <si>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</si>
  <si>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</si>
  <si>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</si>
  <si>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</si>
  <si>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</si>
  <si>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</si>
  <si>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</si>
  <si>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</si>
  <si>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</si>
  <si>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</si>
  <si>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</si>
  <si>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</si>
  <si>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</si>
  <si>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</si>
  <si>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</si>
  <si>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</si>
  <si>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</si>
  <si>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</si>
  <si>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</si>
  <si>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</si>
  <si>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</si>
  <si>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</si>
  <si>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</si>
  <si>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</si>
  <si>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</si>
  <si>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</si>
  <si>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</si>
  <si>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</si>
  <si>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</si>
  <si>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</si>
  <si>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</si>
  <si>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</si>
  <si>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</si>
  <si>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</si>
  <si>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</si>
  <si>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</si>
  <si>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</si>
  <si>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</si>
  <si>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</si>
  <si>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</si>
  <si>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</si>
  <si>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</si>
  <si>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</si>
  <si>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</si>
  <si>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</si>
  <si>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</si>
  <si>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</si>
  <si>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</si>
  <si>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</si>
  <si>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</si>
  <si>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</si>
  <si>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</si>
  <si>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</si>
  <si>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</si>
  <si>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</si>
  <si>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</si>
  <si>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</si>
  <si>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</si>
  <si>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</si>
  <si>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</si>
  <si>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</si>
  <si>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</si>
  <si>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</si>
  <si>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</si>
  <si>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</si>
  <si>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</si>
  <si>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</si>
  <si>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</si>
  <si>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</si>
  <si>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</si>
  <si>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</si>
  <si>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</si>
  <si>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</si>
  <si>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</si>
  <si>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</si>
  <si>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</si>
  <si>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</si>
  <si>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</si>
  <si>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</si>
  <si>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</si>
  <si>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</si>
  <si>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</si>
  <si>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</si>
  <si>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</si>
  <si>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</si>
  <si>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</si>
  <si>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</si>
  <si>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</si>
  <si>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</si>
  <si>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</si>
  <si>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</si>
  <si>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</si>
  <si>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</si>
  <si>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</si>
  <si>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</si>
  <si>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</si>
  <si>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</si>
  <si>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</si>
  <si>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</si>
  <si>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</si>
  <si>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</si>
  <si>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</si>
  <si>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</si>
  <si>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</si>
  <si>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</si>
  <si>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</si>
  <si>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</si>
  <si>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</si>
  <si>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</si>
  <si>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</si>
  <si>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</si>
  <si>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</si>
  <si>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</si>
  <si>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</si>
  <si>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</si>
  <si>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</si>
  <si>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</si>
  <si>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</si>
  <si>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</si>
  <si>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</si>
  <si>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</si>
  <si>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</si>
  <si>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</si>
  <si>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</si>
  <si>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</si>
  <si>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</si>
  <si>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</si>
  <si>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</si>
  <si>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</si>
  <si>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</si>
  <si>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</si>
  <si>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</si>
  <si>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</si>
  <si>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</si>
  <si>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</si>
  <si>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</si>
  <si>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</si>
  <si>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</si>
  <si>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</si>
  <si>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</si>
  <si>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</si>
  <si>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</si>
  <si>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</si>
  <si>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</si>
  <si>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</si>
  <si>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</si>
  <si>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</si>
  <si>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</si>
  <si>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</si>
  <si>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</si>
  <si>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</si>
  <si>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</si>
  <si>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</si>
  <si>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</si>
  <si>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</si>
  <si>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</si>
  <si>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</si>
  <si>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</si>
  <si>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</si>
  <si>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</si>
  <si>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</si>
  <si>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</si>
  <si>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</si>
  <si>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</si>
  <si>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</si>
  <si>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</si>
  <si>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</si>
  <si>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</si>
  <si>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</si>
  <si>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</si>
  <si>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</si>
  <si>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</si>
  <si>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</si>
  <si>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</si>
  <si>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</si>
  <si>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</si>
  <si>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</si>
  <si>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</si>
  <si>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</si>
  <si>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</si>
  <si>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</si>
  <si>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</si>
  <si>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</si>
  <si>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</si>
  <si>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</si>
  <si>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</si>
  <si>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</si>
  <si>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</si>
  <si>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</si>
  <si>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</si>
  <si>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</si>
  <si>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</si>
  <si>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</si>
  <si>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</si>
  <si>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</si>
  <si>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</si>
  <si>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</si>
  <si>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</si>
  <si>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</si>
  <si>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</si>
  <si>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</si>
  <si>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</si>
  <si>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</si>
  <si>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</si>
  <si>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</si>
  <si>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</si>
  <si>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</si>
  <si>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</si>
  <si>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</si>
  <si>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</si>
  <si>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</si>
  <si>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</si>
  <si>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</si>
  <si>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</si>
  <si>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</si>
  <si>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</si>
  <si>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</si>
  <si>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</si>
  <si>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</si>
  <si>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</si>
  <si>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</si>
  <si>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</si>
  <si>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</si>
  <si>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</si>
  <si>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</si>
  <si>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</si>
  <si>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</si>
  <si>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</si>
  <si>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601</t>
  </si>
  <si>
    <t>602</t>
  </si>
  <si>
    <t>603</t>
  </si>
  <si>
    <t>610</t>
  </si>
  <si>
    <t>611</t>
  </si>
  <si>
    <t>613</t>
  </si>
  <si>
    <t>620</t>
  </si>
  <si>
    <t>621</t>
  </si>
  <si>
    <t>800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</si>
  <si>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</si>
  <si>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</si>
  <si>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</si>
  <si>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</si>
  <si>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</si>
  <si>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</si>
  <si>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</si>
  <si>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</si>
  <si>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</si>
  <si>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</si>
  <si>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</si>
  <si>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</si>
  <si>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</si>
  <si>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</si>
  <si>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</si>
  <si>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</si>
  <si>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</si>
  <si>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</si>
  <si>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</si>
  <si>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</si>
  <si>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</si>
  <si>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</si>
  <si>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</si>
  <si>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</si>
  <si>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</si>
  <si>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</si>
  <si>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</si>
  <si>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</si>
  <si>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</si>
  <si>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</si>
  <si>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</si>
  <si>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</si>
  <si>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</si>
  <si>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</si>
  <si>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</si>
  <si>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</si>
  <si>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</si>
  <si>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</si>
  <si>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</si>
  <si>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</si>
  <si>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</si>
  <si>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</si>
  <si>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</si>
  <si>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</si>
  <si>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</si>
  <si>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</si>
  <si>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</si>
  <si>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</si>
  <si>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</si>
  <si>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</si>
  <si>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</si>
  <si>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</si>
  <si>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</si>
  <si>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</si>
  <si>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</si>
  <si>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</si>
  <si>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</si>
  <si>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</si>
  <si>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</si>
  <si>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</si>
  <si>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</si>
  <si>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</si>
  <si>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</si>
  <si>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</si>
  <si>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</si>
  <si>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</si>
  <si>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</si>
  <si>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</si>
  <si>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</si>
  <si>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</si>
  <si>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</si>
  <si>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</si>
  <si>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</si>
  <si>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</si>
  <si>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</si>
  <si>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</si>
  <si>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</si>
  <si>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</si>
  <si>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</si>
  <si>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</si>
  <si>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</si>
  <si>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</si>
  <si>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</si>
  <si>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</si>
  <si>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</si>
  <si>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</si>
  <si>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</si>
  <si>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</si>
  <si>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</si>
  <si>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</si>
  <si>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</si>
  <si>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</si>
  <si>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</si>
  <si>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</si>
  <si>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</si>
  <si>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</si>
  <si>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</si>
  <si>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</si>
  <si>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</si>
  <si>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</si>
  <si>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</si>
  <si>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</si>
  <si>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</si>
  <si>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</si>
  <si>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</si>
  <si>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</si>
  <si>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</si>
  <si>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</si>
  <si>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</si>
  <si>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</si>
  <si>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</si>
  <si>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</si>
  <si>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</si>
  <si>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</si>
  <si>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</si>
  <si>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</si>
  <si>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</si>
  <si>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</si>
  <si>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</si>
  <si>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</si>
  <si>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</si>
  <si>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</si>
  <si>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</si>
  <si>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</si>
  <si>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</si>
  <si>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</si>
  <si>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</si>
  <si>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</si>
  <si>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</si>
  <si>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</si>
  <si>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</si>
  <si>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</si>
  <si>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</si>
  <si>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</si>
  <si>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</si>
  <si>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</si>
  <si>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</si>
  <si>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</si>
  <si>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</si>
  <si>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</si>
  <si>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</si>
  <si>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</si>
  <si>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</si>
  <si>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</si>
  <si>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</si>
  <si>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</si>
  <si>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</si>
  <si>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</si>
  <si>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</si>
  <si>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</si>
  <si>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</si>
  <si>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</si>
  <si>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</si>
  <si>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</si>
  <si>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</si>
  <si>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</si>
  <si>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</si>
  <si>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</si>
  <si>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</si>
  <si>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</si>
  <si>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</si>
  <si>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</si>
  <si>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</si>
  <si>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</si>
  <si>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</si>
  <si>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</si>
  <si>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</si>
  <si>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</si>
  <si>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</si>
  <si>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</si>
  <si>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</si>
  <si>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</si>
  <si>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</si>
  <si>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</si>
  <si>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</si>
  <si>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</si>
  <si>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</si>
  <si>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</si>
  <si>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</si>
  <si>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</si>
  <si>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</si>
  <si>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</si>
  <si>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</si>
  <si>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</si>
  <si>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</si>
  <si>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</si>
  <si>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</si>
  <si>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</si>
  <si>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</si>
  <si>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</si>
  <si>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</si>
  <si>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</si>
  <si>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</si>
  <si>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</si>
  <si>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</si>
  <si>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</si>
  <si>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</si>
  <si>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</si>
  <si>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</si>
  <si>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</si>
  <si>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</si>
  <si>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</si>
  <si>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</si>
  <si>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</si>
  <si>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</si>
  <si>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</si>
  <si>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</si>
  <si>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</si>
  <si>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</si>
  <si>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</si>
  <si>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</si>
  <si>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</si>
  <si>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</si>
  <si>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</si>
  <si>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</si>
  <si>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</si>
  <si>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</si>
  <si>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</si>
  <si>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</si>
  <si>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</si>
  <si>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</si>
  <si>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</si>
  <si>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</si>
  <si>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</si>
  <si>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</si>
  <si>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</si>
  <si>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</si>
  <si>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</si>
  <si>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</si>
  <si>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</si>
  <si>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</si>
  <si>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</si>
  <si>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</si>
  <si>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</si>
  <si>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</si>
  <si>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</si>
  <si>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</si>
  <si>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</si>
  <si>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</si>
  <si>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</si>
  <si>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</si>
  <si>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</si>
  <si>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</si>
  <si>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</si>
  <si>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</si>
  <si>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</si>
  <si>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</si>
  <si>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</si>
  <si>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</si>
  <si>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</si>
  <si>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</si>
  <si>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</si>
  <si>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</si>
  <si>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</si>
  <si>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</si>
  <si>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</si>
  <si>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</si>
  <si>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</si>
  <si>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</si>
  <si>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</si>
  <si>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</si>
  <si>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</si>
  <si>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</si>
  <si>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</si>
  <si>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</si>
  <si>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</si>
  <si>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</si>
  <si>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</si>
  <si>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</si>
  <si>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</si>
  <si>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</si>
  <si>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</si>
  <si>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</si>
  <si>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</si>
  <si>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</si>
  <si>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</si>
  <si>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</si>
  <si>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</si>
  <si>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</si>
  <si>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</si>
  <si>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</si>
  <si>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</si>
  <si>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</si>
  <si>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</si>
  <si>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</si>
  <si>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</si>
  <si>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</si>
  <si>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</si>
  <si>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</si>
  <si>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</si>
  <si>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</si>
  <si>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</si>
  <si>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</si>
  <si>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</si>
  <si>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</si>
  <si>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</si>
  <si>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</si>
  <si>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</si>
  <si>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</si>
  <si>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</si>
  <si>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</si>
  <si>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</si>
  <si>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</si>
  <si>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</si>
  <si>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</si>
  <si>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</si>
  <si>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</si>
  <si>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</si>
  <si>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</si>
  <si>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</si>
  <si>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</si>
  <si>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</si>
  <si>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</si>
  <si>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</si>
  <si>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</si>
  <si>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</si>
  <si>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</si>
  <si>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</si>
  <si>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</si>
  <si>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</si>
  <si>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</si>
  <si>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</si>
  <si>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</si>
  <si>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</si>
  <si>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</si>
  <si>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</si>
  <si>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</si>
  <si>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</si>
  <si>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</si>
  <si>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</si>
  <si>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</si>
  <si>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</si>
  <si>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</si>
  <si>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</si>
  <si>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</si>
  <si>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</si>
  <si>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</si>
  <si>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</si>
  <si>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</si>
  <si>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</si>
  <si>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</si>
  <si>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</si>
  <si>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</si>
  <si>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</si>
  <si>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</si>
  <si>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</si>
  <si>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</si>
  <si>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</si>
  <si>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</si>
  <si>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</si>
  <si>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</si>
  <si>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</si>
  <si>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</si>
  <si>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</si>
  <si>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</si>
  <si>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U100</t>
  </si>
  <si>
    <t>Subsidios a las Entidades Federativas para la implementación de la Reforma al Sistema de Justicia Laboral</t>
  </si>
  <si>
    <t>Programa de Devolución de Derechos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</si>
  <si>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</si>
  <si>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</si>
  <si>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</si>
  <si>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</si>
  <si>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</si>
  <si>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</si>
  <si>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</si>
  <si>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</si>
  <si>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</si>
  <si>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</si>
  <si>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</si>
  <si>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</si>
  <si>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</si>
  <si>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</si>
  <si>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</si>
  <si>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</si>
  <si>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</si>
  <si>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</si>
  <si>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</si>
  <si>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</si>
  <si>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</si>
  <si>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</si>
  <si>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</si>
  <si>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</si>
  <si>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</si>
  <si>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</si>
  <si>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</si>
  <si>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</si>
  <si>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</si>
  <si>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</si>
  <si>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</si>
  <si>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</si>
  <si>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</si>
  <si>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</si>
  <si>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</si>
  <si>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</si>
  <si>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</si>
  <si>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</si>
  <si>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</si>
  <si>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</si>
  <si>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</si>
  <si>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</si>
  <si>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</si>
  <si>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</si>
  <si>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</si>
  <si>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</si>
  <si>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</si>
  <si>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</si>
  <si>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</si>
  <si>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</si>
  <si>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</si>
  <si>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</si>
  <si>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</si>
  <si>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</si>
  <si>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</si>
  <si>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</si>
  <si>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</si>
  <si>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</si>
  <si>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</si>
  <si>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</si>
  <si>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</si>
  <si>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CALENDARIO DE PRESUPUESTO AUTORIZADO POR RAMO Y UNIDAD RESPONSABLE, 2021</t>
  </si>
  <si>
    <t>CALENDARIO DE PRESUPUESTO AUTORIZADO POR RAMO Y PROGRAMA PRESUPUESTARIO 2021</t>
  </si>
  <si>
    <t>Coordinación General</t>
  </si>
  <si>
    <t>Coordinación de Investigación y Persecución Penal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</si>
  <si>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</si>
  <si>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</si>
  <si>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</si>
  <si>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</si>
  <si>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</si>
  <si>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</si>
  <si>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</si>
  <si>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</si>
  <si>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</si>
  <si>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</si>
  <si>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</si>
  <si>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</si>
  <si>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</si>
  <si>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</si>
  <si>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</si>
  <si>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</si>
  <si>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</si>
  <si>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</si>
  <si>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</si>
  <si>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</si>
  <si>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Proteger, promover y difundir los Derechos Humanos de los integrantes de pueblos y comunidades indígenas y afrodescendientes, y atender asuntos de personas indígenas privadas de su libertad.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</si>
  <si>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</si>
  <si>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</si>
  <si>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</si>
  <si>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</si>
  <si>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</si>
  <si>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</si>
  <si>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A025</t>
  </si>
  <si>
    <t>Fortalecimiento del sistema de inteligencia militar</t>
  </si>
  <si>
    <t>Desarrollo, aplicación de programas educativos e investigación en materia agroalimentaria</t>
  </si>
  <si>
    <t>Promoción del desarrollo, competitividad, innovación y competencia de los sectores industrial, comercial y de servicios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</si>
  <si>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</si>
  <si>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</si>
  <si>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</si>
  <si>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</si>
  <si>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</si>
  <si>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</si>
  <si>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</si>
  <si>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</si>
  <si>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</si>
  <si>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</si>
  <si>
    <t>Segundo Trimestre de 2021</t>
  </si>
  <si>
    <t>Enero-junio</t>
  </si>
  <si>
    <t>XVI. CALENDARIO DE PRESUPUESTO AUTORIZADO</t>
  </si>
  <si>
    <t>Fiscalía Especializada en materia de Combate a la Corrupción</t>
  </si>
  <si>
    <t>Fiscalía Especializada de Control Regional</t>
  </si>
  <si>
    <t>Fiscalía Especializada en materia de Delincuencia Organizada</t>
  </si>
  <si>
    <t>Fiscalía Especializada de Control Competencial</t>
  </si>
  <si>
    <t>Fiscalía Especializada en materia de Derechos Humanos</t>
  </si>
  <si>
    <t>Fiscalía Especializada en Delitos de Violencia Contra las Mujeres y Trata de Personas</t>
  </si>
  <si>
    <t>Fiscalía Especializada en materia de Delitos Electorales</t>
  </si>
  <si>
    <t>Órgano Especializado de Mecanismos Alternativos de Solución de Controversias</t>
  </si>
  <si>
    <t>Dirección General de Supervisión, Evaluación y Rendición de Cuentas</t>
  </si>
  <si>
    <t>Oficina del Abogado General</t>
  </si>
  <si>
    <t>Coordinación General de Operación Territorial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</si>
  <si>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</si>
  <si>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</si>
  <si>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</si>
  <si>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</si>
  <si>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</si>
  <si>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</si>
  <si>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Suelos y Agua</t>
  </si>
  <si>
    <t>Dirección General de Gestión de Riesgos</t>
  </si>
  <si>
    <t>Dirección General de Políticas, Prospección y Cambio Climático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</si>
  <si>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</si>
  <si>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</si>
  <si>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</si>
  <si>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</si>
  <si>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</si>
  <si>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Coordinación General de Inteligencia de Mercados Agroalimentarios</t>
  </si>
  <si>
    <t>Fideicomiso de Formación y Capacitación para el personal de la Marina Mercante Nacional</t>
  </si>
  <si>
    <t>Subsecretaría de Industria y Comercio</t>
  </si>
  <si>
    <t>Dirección General de Contenido Nacional y Fomento en el Sector Energético</t>
  </si>
  <si>
    <t>Unidad de Coordinación de Actividades Extractivas</t>
  </si>
  <si>
    <t>Unidad de Actualización Normativa, Legalidad y Regulación</t>
  </si>
  <si>
    <t>Coordinación General de Enlace Educativo</t>
  </si>
  <si>
    <t>Dirección General de Concertación, Gestión y Seguimiento de Instrucciones Presidenciales</t>
  </si>
  <si>
    <t>Dirección General de Coordinación y Desarrollo Sectorial</t>
  </si>
  <si>
    <t>Dirección General de Política Educativa, Mejores Prácticas y Cooperación</t>
  </si>
  <si>
    <t>173</t>
  </si>
  <si>
    <t>Dirección General de Formación Continua a Docentes y Directivos</t>
  </si>
  <si>
    <t>Dirección General de Gestión Escolar y Enfoque Territorial</t>
  </si>
  <si>
    <t>Dirección General de Educación Indígena, Intercultural y Bilingüe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</si>
  <si>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</si>
  <si>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</si>
  <si>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</si>
  <si>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Dirección General de Educación Tecnológica Agropecuaria y Ciencias del Mar</t>
  </si>
  <si>
    <t>Dirección General de Educación Tecnológica Industrial y de Servicios</t>
  </si>
  <si>
    <t>Dirección General de Ordenamiento Territorial</t>
  </si>
  <si>
    <t>Dirección General de Comunicación Socia</t>
  </si>
  <si>
    <t>Unidad de Vinculación Interinstitucional</t>
  </si>
  <si>
    <t>Delegación de Programas para el Desarrollo Aguascalientes</t>
  </si>
  <si>
    <t>Delegación de Programas para el Desarrollo Baja California  </t>
  </si>
  <si>
    <t>Delegación de Programas para el Desarrollo Baja California Sur</t>
  </si>
  <si>
    <t xml:space="preserve">Delegación de Programas para el Desarrollo Campeche </t>
  </si>
  <si>
    <t xml:space="preserve">Delegación de Programas para el Desarrollo Coahuila </t>
  </si>
  <si>
    <t xml:space="preserve">Delegación de Programas para el Desarrollo Colima </t>
  </si>
  <si>
    <t xml:space="preserve">Delegación de Programas para el Desarrollo Chiapas </t>
  </si>
  <si>
    <t xml:space="preserve">Delegación de Programas para el Desarrollo Chihuahua </t>
  </si>
  <si>
    <t>Delegación de Programas para el Desarrollo Ciudad de México</t>
  </si>
  <si>
    <t xml:space="preserve">Delegación de Programas para el Desarrollo Durango </t>
  </si>
  <si>
    <t xml:space="preserve">Delegación de Programas para el Desarrollo Guanajuato </t>
  </si>
  <si>
    <t xml:space="preserve">Delegación de Programas para el Desarrollo Guerrero </t>
  </si>
  <si>
    <t xml:space="preserve">Delegación de Programas para el Desarrollo Hidalgo  </t>
  </si>
  <si>
    <t xml:space="preserve">Delegación de Programas para el Desarrollo Jalisco </t>
  </si>
  <si>
    <t xml:space="preserve">Delegación de Programas para el Desarrollo México </t>
  </si>
  <si>
    <t xml:space="preserve">Delegación de Programas para el Desarrollo Michoacán </t>
  </si>
  <si>
    <t xml:space="preserve">Delegación de Programas para el Desarrollo Morelos </t>
  </si>
  <si>
    <t xml:space="preserve">Delegación de Programas para el Desarrollo Nayarit </t>
  </si>
  <si>
    <t xml:space="preserve">Delegación de Programas para el Desarrollo Nuevo León </t>
  </si>
  <si>
    <t xml:space="preserve">Delegación de Programas para el Desarrollo Oaxaca </t>
  </si>
  <si>
    <t xml:space="preserve">Delegación de Programas para el Desarrollo Puebla </t>
  </si>
  <si>
    <t xml:space="preserve">Delegación de Programas para el Desarrollo Querétaro </t>
  </si>
  <si>
    <t xml:space="preserve">Delegación de Programas para el Desarrollo Quintana Roo </t>
  </si>
  <si>
    <t>Delegación de Programas para el Desarrollo San Luis Potosí</t>
  </si>
  <si>
    <t xml:space="preserve">Delegación de Programas para el Desarrollo Sinaloa </t>
  </si>
  <si>
    <t xml:space="preserve">Delegación de Programas para el Desarrollo Sonora </t>
  </si>
  <si>
    <t xml:space="preserve">Delegación de Programas para el Desarrollo Tabasco </t>
  </si>
  <si>
    <t xml:space="preserve">Delegación de Programas para el Desarrollo Tamaulipas </t>
  </si>
  <si>
    <t xml:space="preserve">Delegación de Programas para el Desarrollo Tlaxcala </t>
  </si>
  <si>
    <t>Delegación de Programas para el Desarrollo Veracruz</t>
  </si>
  <si>
    <t xml:space="preserve">Delegación de Programas para el Desarrollo Yucatán </t>
  </si>
  <si>
    <t xml:space="preserve">Delegación de Programas para el Desarrollo Zacatecas </t>
  </si>
  <si>
    <t xml:space="preserve">Subsecretaría de Bienestar </t>
  </si>
  <si>
    <t>Dirección General para la Validación de Beneficiarios</t>
  </si>
  <si>
    <t xml:space="preserve">Dirección General para el Bienestar de las Niñas, Niños y Adolescentes </t>
  </si>
  <si>
    <t xml:space="preserve">Dirección General para el Bienestar de las Personas Adultas Mayores </t>
  </si>
  <si>
    <t xml:space="preserve">Dirección General de Seguimiento y Evaluación </t>
  </si>
  <si>
    <t>Dirección General de Operación Integral de Programas</t>
  </si>
  <si>
    <t>Dirección General de Asuntos Contenciosos</t>
  </si>
  <si>
    <t>W3X</t>
  </si>
  <si>
    <t>FONATUR Tren Maya, S.A. de C.V.</t>
  </si>
  <si>
    <t>Órgano Interno de Control de la Secretaría de la Función Pública</t>
  </si>
  <si>
    <t>J3F</t>
  </si>
  <si>
    <t>Administración Portuaria Integral de Coatzacoalcos, S.A. de C.V.</t>
  </si>
  <si>
    <t>Centro de Capacitación Cinematográfica, A.C.</t>
  </si>
  <si>
    <t>Instituto Mexicano de Cinematografía</t>
  </si>
  <si>
    <t>Televisión Metropolitana, S.A. de C.V.</t>
  </si>
  <si>
    <t>No Programable</t>
  </si>
  <si>
    <t>Subsidios para las acciones de búsqueda de Personas Desaparecidas y No Localizadas</t>
  </si>
  <si>
    <t>A900</t>
  </si>
  <si>
    <t>Programa de igualdad entre mujeres y hombres SDN</t>
  </si>
  <si>
    <t>R027</t>
  </si>
  <si>
    <t>Provisiones para la construcción y fortalecimiento de infraestructura</t>
  </si>
  <si>
    <t>K005</t>
  </si>
  <si>
    <t>Proyectos de construcción de aeropuertos</t>
  </si>
  <si>
    <t>K045</t>
  </si>
  <si>
    <t>Sistema Satelital</t>
  </si>
  <si>
    <t>S300</t>
  </si>
  <si>
    <t>Fortalecimiento a la Excelencia Educativa</t>
  </si>
  <si>
    <t>S039</t>
  </si>
  <si>
    <t>Programa de Atención a Personas con Discapacidad</t>
  </si>
  <si>
    <t>Formación del personal de la Marina Mercante</t>
  </si>
  <si>
    <t>Devolución de Aprovechamientos</t>
  </si>
  <si>
    <t>K138</t>
  </si>
  <si>
    <t>Inversión en Infraestructura Social y Protección Ambiental</t>
  </si>
  <si>
    <t>K140</t>
  </si>
  <si>
    <t>Inversión del Servicio Meteorológico Nacional</t>
  </si>
  <si>
    <t>Fideicomisos Ambientales</t>
  </si>
  <si>
    <t>Programa para la Atención de Emergencias por Amenazas Naturales</t>
  </si>
  <si>
    <t>S268</t>
  </si>
  <si>
    <t>Programa de Apoyos a la Cultura</t>
  </si>
  <si>
    <t>U283</t>
  </si>
  <si>
    <t>Fomento al Cine Mexicano</t>
  </si>
  <si>
    <t>J017</t>
  </si>
  <si>
    <t>Fondo de Reserva para el Retiro IMSS</t>
  </si>
  <si>
    <t>R007</t>
  </si>
  <si>
    <t>Comisiones y pago a CECOBAN</t>
  </si>
  <si>
    <t>Medidas de Racionalidad y Austeridad Servicios Personales (Seguridad Social)</t>
  </si>
  <si>
    <t>R019</t>
  </si>
  <si>
    <t>Concentración de Recursos por Conversión de Plazas</t>
  </si>
  <si>
    <t>R032</t>
  </si>
  <si>
    <t>Reasignaciones presupuestarias entre dependencias y entidades</t>
  </si>
  <si>
    <t>R072</t>
  </si>
  <si>
    <t>Medidas de Racionalidad y Austeridad Servicios Personales</t>
  </si>
  <si>
    <t>R073</t>
  </si>
  <si>
    <t>Medidas de Racionalidad y Austeridad Gastos de Operación</t>
  </si>
  <si>
    <t>R125</t>
  </si>
  <si>
    <t>R130</t>
  </si>
  <si>
    <t>Multas impuestas por la Condusef y cobradas a través del SAT</t>
  </si>
  <si>
    <t>Becas para la población atendida por el sector educativo</t>
  </si>
  <si>
    <t>Nota: Se resectorizaron las unidades: Administración Portuaria Integral de Puerto Madero, S.A. de C.V. y el Fideicomiso de Formación y Capacitación para el personal de la Marina Mercante Nacional del ramo 09 Comunicaciones y Transportes al ramo 13 Marina. Asimismo, se resectorizó, el Instituto Mexicano de la Radio del ramo 11 Educación Pública al ramo 47 Entidades no Sectorizadas.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</si>
</sst>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left" vertical="top"/>
    </xf>
    <xf numFmtId="0" fontId="0" fillId="0" borderId="0" xfId="0" applyBorder="1"/>
    <xf numFmtId="0" fontId="9" fillId="0" borderId="6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13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6" customFormat="1" ht="45.75" customHeight="1" x14ac:dyDescent="0.25">
      <c r="A1" s="76" t="s">
        <v>1723</v>
      </c>
      <c r="B1" s="76"/>
      <c r="C1" s="76"/>
      <c r="D1" s="76"/>
      <c r="E1" s="76"/>
      <c r="F1" s="76"/>
      <c r="G1" s="76"/>
      <c r="H1" s="76"/>
      <c r="I1" s="76"/>
      <c r="J1" s="75" t="s">
        <v>2413</v>
      </c>
      <c r="K1" s="75"/>
      <c r="L1" s="75"/>
    </row>
    <row r="2" spans="1:16" customFormat="1" ht="42" customHeight="1" thickBot="1" x14ac:dyDescent="0.45">
      <c r="A2" s="74" t="s">
        <v>2415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6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6" s="3" customFormat="1" ht="21" x14ac:dyDescent="0.6">
      <c r="A4" s="77" t="s">
        <v>2368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6" s="3" customFormat="1" ht="15" customHeight="1" x14ac:dyDescent="0.6">
      <c r="A5" s="77" t="s">
        <v>2414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6" s="3" customFormat="1" ht="15" customHeight="1" x14ac:dyDescent="0.6">
      <c r="A6" s="72" t="s">
        <v>1724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6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73" t="s">
        <v>2414</v>
      </c>
      <c r="K7" s="73"/>
      <c r="L7" s="73"/>
    </row>
    <row r="8" spans="1:16" s="1" customFormat="1" ht="16.5" x14ac:dyDescent="0.25">
      <c r="A8" s="47"/>
      <c r="B8" s="47"/>
      <c r="C8" s="47"/>
      <c r="D8" s="47"/>
      <c r="E8" s="47" t="s">
        <v>4</v>
      </c>
      <c r="F8" s="47"/>
      <c r="G8" s="47"/>
      <c r="H8" s="47"/>
      <c r="I8" s="47"/>
      <c r="J8" s="47" t="s">
        <v>26</v>
      </c>
      <c r="K8" s="47" t="s">
        <v>1725</v>
      </c>
      <c r="L8" s="47" t="s">
        <v>3</v>
      </c>
    </row>
    <row r="9" spans="1:16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 t="s">
        <v>5</v>
      </c>
      <c r="K9" s="48" t="s">
        <v>6</v>
      </c>
      <c r="L9" s="48" t="s">
        <v>7</v>
      </c>
    </row>
    <row r="10" spans="1:16" s="1" customFormat="1" ht="5.0999999999999996" customHeight="1" thickBot="1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6" s="1" customFormat="1" ht="5.25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6" s="1" customFormat="1" ht="9.9499999999999993" customHeigh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6" s="1" customFormat="1" ht="20.100000000000001" customHeight="1" x14ac:dyDescent="0.25">
      <c r="A13" s="52" t="s">
        <v>8</v>
      </c>
      <c r="B13" s="52"/>
      <c r="C13" s="52"/>
      <c r="D13" s="52"/>
      <c r="E13" s="52"/>
      <c r="F13" s="52"/>
      <c r="G13" s="52"/>
      <c r="H13" s="52"/>
      <c r="I13" s="53"/>
      <c r="J13" s="54">
        <f>+J14+J1483</f>
        <v>3175980.348096</v>
      </c>
      <c r="K13" s="54">
        <f>+K14+K1483</f>
        <v>3331519.2936000195</v>
      </c>
      <c r="L13" s="54">
        <f>+K13-J13</f>
        <v>155538.9455040195</v>
      </c>
      <c r="M13" s="5"/>
      <c r="O13" s="5"/>
      <c r="P13" s="5"/>
    </row>
    <row r="14" spans="1:16" s="1" customFormat="1" ht="20.100000000000001" customHeight="1" thickBot="1" x14ac:dyDescent="0.3">
      <c r="A14" s="49"/>
      <c r="B14" s="50" t="s">
        <v>9</v>
      </c>
      <c r="C14" s="50"/>
      <c r="D14" s="50"/>
      <c r="E14" s="50"/>
      <c r="F14" s="50"/>
      <c r="G14" s="50"/>
      <c r="H14" s="50"/>
      <c r="I14" s="50"/>
      <c r="J14" s="51">
        <f>+J15+J1469+J1476-J1505</f>
        <v>2286234.2395080002</v>
      </c>
      <c r="K14" s="51">
        <f>+K15+K1469+K1476-K1505</f>
        <v>2422118.4766380196</v>
      </c>
      <c r="L14" s="51">
        <f>+K14-J14</f>
        <v>135884.23713001935</v>
      </c>
      <c r="M14" s="5"/>
      <c r="N14" s="5"/>
      <c r="O14" s="5"/>
      <c r="P14" s="5"/>
    </row>
    <row r="15" spans="1:16" s="1" customFormat="1" ht="15" customHeight="1" x14ac:dyDescent="0.25">
      <c r="B15" s="46"/>
      <c r="C15" s="40" t="s">
        <v>10</v>
      </c>
      <c r="D15" s="40"/>
      <c r="E15" s="40"/>
      <c r="F15" s="40"/>
      <c r="G15" s="40"/>
      <c r="H15" s="40"/>
      <c r="I15" s="40"/>
      <c r="J15" s="66">
        <f>+J16+J235+J239+J286+J1451</f>
        <v>1706037.0579210001</v>
      </c>
      <c r="K15" s="66">
        <f>+K16+K235+K239+K286+K1451</f>
        <v>1860348.1154340496</v>
      </c>
      <c r="L15" s="66">
        <f t="shared" ref="L15" si="0">+K15-J15</f>
        <v>154311.05751304957</v>
      </c>
    </row>
    <row r="16" spans="1:16" ht="15" x14ac:dyDescent="0.2">
      <c r="A16" s="8"/>
      <c r="B16" s="28"/>
      <c r="C16" s="28"/>
      <c r="D16" s="24" t="s">
        <v>0</v>
      </c>
      <c r="E16" s="24"/>
      <c r="F16" s="24"/>
      <c r="G16" s="55"/>
      <c r="H16" s="56"/>
      <c r="I16" s="57"/>
      <c r="J16" s="58">
        <v>71009.675164999993</v>
      </c>
      <c r="K16" s="58">
        <v>71964.028967999999</v>
      </c>
      <c r="L16" s="58">
        <f t="shared" ref="L16:L78" si="1">+K16-J16</f>
        <v>954.35380300000543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8830.9041010000001</v>
      </c>
      <c r="K17" s="34">
        <v>9247.3143383099996</v>
      </c>
      <c r="L17" s="34">
        <f t="shared" si="1"/>
        <v>416.4102373099995</v>
      </c>
    </row>
    <row r="18" spans="1:12" ht="15" x14ac:dyDescent="0.2">
      <c r="A18" s="8"/>
      <c r="B18" s="28"/>
      <c r="C18" s="28"/>
      <c r="D18" s="13"/>
      <c r="E18" s="13"/>
      <c r="F18" s="13"/>
      <c r="G18" s="55" t="s">
        <v>2</v>
      </c>
      <c r="H18" s="56"/>
      <c r="I18" s="57"/>
      <c r="J18" s="58">
        <v>8830.9041010000001</v>
      </c>
      <c r="K18" s="58">
        <v>9247.3143383099996</v>
      </c>
      <c r="L18" s="58">
        <f t="shared" si="1"/>
        <v>416.4102373099995</v>
      </c>
    </row>
    <row r="19" spans="1:12" ht="15" x14ac:dyDescent="0.2">
      <c r="A19" s="8"/>
      <c r="B19" s="28"/>
      <c r="C19" s="28"/>
      <c r="D19" s="13"/>
      <c r="E19" s="13"/>
      <c r="F19" s="13"/>
      <c r="G19" s="59"/>
      <c r="H19" s="60" t="s">
        <v>1818</v>
      </c>
      <c r="I19" s="61" t="s">
        <v>1079</v>
      </c>
      <c r="J19" s="62">
        <v>5581.8967300000004</v>
      </c>
      <c r="K19" s="62">
        <v>5581.8967300000004</v>
      </c>
      <c r="L19" s="62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9"/>
      <c r="H20" s="60" t="s">
        <v>1819</v>
      </c>
      <c r="I20" s="61" t="s">
        <v>1080</v>
      </c>
      <c r="J20" s="62">
        <v>1086.807182</v>
      </c>
      <c r="K20" s="62">
        <v>1503.21741931</v>
      </c>
      <c r="L20" s="62">
        <f t="shared" si="1"/>
        <v>416.41023730999996</v>
      </c>
    </row>
    <row r="21" spans="1:12" ht="15" x14ac:dyDescent="0.2">
      <c r="A21" s="8"/>
      <c r="B21" s="28"/>
      <c r="C21" s="28"/>
      <c r="D21" s="13"/>
      <c r="E21" s="13"/>
      <c r="F21" s="13"/>
      <c r="G21" s="59"/>
      <c r="H21" s="60" t="s">
        <v>1820</v>
      </c>
      <c r="I21" s="61" t="s">
        <v>1081</v>
      </c>
      <c r="J21" s="62">
        <v>2162.2001890000001</v>
      </c>
      <c r="K21" s="62">
        <v>2162.2001890000001</v>
      </c>
      <c r="L21" s="62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34911.649555999997</v>
      </c>
      <c r="K22" s="34">
        <v>34911.649555999997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55" t="s">
        <v>2</v>
      </c>
      <c r="H23" s="56"/>
      <c r="I23" s="57"/>
      <c r="J23" s="58">
        <v>34911.649555999997</v>
      </c>
      <c r="K23" s="58">
        <v>34911.649555999997</v>
      </c>
      <c r="L23" s="58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59"/>
      <c r="H24" s="60" t="s">
        <v>1818</v>
      </c>
      <c r="I24" s="61" t="s">
        <v>1082</v>
      </c>
      <c r="J24" s="62">
        <v>2351.6245560000002</v>
      </c>
      <c r="K24" s="62">
        <v>2351.6245560000002</v>
      </c>
      <c r="L24" s="62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9"/>
      <c r="H25" s="60" t="s">
        <v>1821</v>
      </c>
      <c r="I25" s="61" t="s">
        <v>1083</v>
      </c>
      <c r="J25" s="62">
        <v>31154.996286000001</v>
      </c>
      <c r="K25" s="62">
        <v>31154.996286000001</v>
      </c>
      <c r="L25" s="62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59"/>
      <c r="H26" s="60" t="s">
        <v>1822</v>
      </c>
      <c r="I26" s="61" t="s">
        <v>1084</v>
      </c>
      <c r="J26" s="62">
        <v>974.77025400000002</v>
      </c>
      <c r="K26" s="62">
        <v>974.77025400000002</v>
      </c>
      <c r="L26" s="62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9"/>
      <c r="H27" s="60" t="s">
        <v>1823</v>
      </c>
      <c r="I27" s="61" t="s">
        <v>1085</v>
      </c>
      <c r="J27" s="62">
        <v>430.25846000000001</v>
      </c>
      <c r="K27" s="62">
        <v>430.25846000000001</v>
      </c>
      <c r="L27" s="62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16717.998577999999</v>
      </c>
      <c r="K28" s="34">
        <v>16667.998577999999</v>
      </c>
      <c r="L28" s="34">
        <f t="shared" si="1"/>
        <v>-50</v>
      </c>
    </row>
    <row r="29" spans="1:12" ht="15" x14ac:dyDescent="0.2">
      <c r="A29" s="8"/>
      <c r="B29" s="28"/>
      <c r="C29" s="28"/>
      <c r="D29" s="13"/>
      <c r="E29" s="13"/>
      <c r="F29" s="13"/>
      <c r="G29" s="55" t="s">
        <v>2</v>
      </c>
      <c r="H29" s="56"/>
      <c r="I29" s="57"/>
      <c r="J29" s="58">
        <v>16717.998577999999</v>
      </c>
      <c r="K29" s="58">
        <v>16667.998577999999</v>
      </c>
      <c r="L29" s="58">
        <f t="shared" si="1"/>
        <v>-50</v>
      </c>
    </row>
    <row r="30" spans="1:12" ht="15" x14ac:dyDescent="0.2">
      <c r="A30" s="8"/>
      <c r="B30" s="28"/>
      <c r="C30" s="28"/>
      <c r="D30" s="13"/>
      <c r="E30" s="13"/>
      <c r="F30" s="13"/>
      <c r="G30" s="59"/>
      <c r="H30" s="60" t="s">
        <v>1819</v>
      </c>
      <c r="I30" s="61" t="s">
        <v>1086</v>
      </c>
      <c r="J30" s="62">
        <v>34.474623000000001</v>
      </c>
      <c r="K30" s="62">
        <v>34.474623000000001</v>
      </c>
      <c r="L30" s="62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59"/>
      <c r="H31" s="60" t="s">
        <v>1824</v>
      </c>
      <c r="I31" s="61" t="s">
        <v>1087</v>
      </c>
      <c r="J31" s="62">
        <v>124.12002</v>
      </c>
      <c r="K31" s="62">
        <v>124.12002</v>
      </c>
      <c r="L31" s="62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59"/>
      <c r="H32" s="60" t="s">
        <v>1825</v>
      </c>
      <c r="I32" s="61" t="s">
        <v>1088</v>
      </c>
      <c r="J32" s="62">
        <v>99.843823</v>
      </c>
      <c r="K32" s="62">
        <v>99.843823</v>
      </c>
      <c r="L32" s="62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59"/>
      <c r="H33" s="60" t="s">
        <v>1826</v>
      </c>
      <c r="I33" s="61" t="s">
        <v>1089</v>
      </c>
      <c r="J33" s="62">
        <v>74.368729000000002</v>
      </c>
      <c r="K33" s="62">
        <v>74.368729000000002</v>
      </c>
      <c r="L33" s="62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59"/>
      <c r="H34" s="60" t="s">
        <v>1827</v>
      </c>
      <c r="I34" s="61" t="s">
        <v>1090</v>
      </c>
      <c r="J34" s="62">
        <v>40.544789000000002</v>
      </c>
      <c r="K34" s="62">
        <v>40.544789000000002</v>
      </c>
      <c r="L34" s="62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59"/>
      <c r="H35" s="60" t="s">
        <v>1828</v>
      </c>
      <c r="I35" s="61" t="s">
        <v>1091</v>
      </c>
      <c r="J35" s="62">
        <v>41.781841</v>
      </c>
      <c r="K35" s="62">
        <v>41.781841</v>
      </c>
      <c r="L35" s="62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59"/>
      <c r="H36" s="60" t="s">
        <v>1829</v>
      </c>
      <c r="I36" s="61" t="s">
        <v>1118</v>
      </c>
      <c r="J36" s="62">
        <v>93.018484000000001</v>
      </c>
      <c r="K36" s="62">
        <v>93.018484000000001</v>
      </c>
      <c r="L36" s="62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59"/>
      <c r="H37" s="60" t="s">
        <v>1830</v>
      </c>
      <c r="I37" s="61" t="s">
        <v>1092</v>
      </c>
      <c r="J37" s="62">
        <v>63.288780000000003</v>
      </c>
      <c r="K37" s="62">
        <v>63.288780000000003</v>
      </c>
      <c r="L37" s="62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59"/>
      <c r="H38" s="60" t="s">
        <v>1831</v>
      </c>
      <c r="I38" s="61" t="s">
        <v>1093</v>
      </c>
      <c r="J38" s="62">
        <v>569.54398500000002</v>
      </c>
      <c r="K38" s="62">
        <v>569.54398500000002</v>
      </c>
      <c r="L38" s="62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59"/>
      <c r="H39" s="60" t="s">
        <v>1832</v>
      </c>
      <c r="I39" s="61" t="s">
        <v>1094</v>
      </c>
      <c r="J39" s="62">
        <v>710.69526399999995</v>
      </c>
      <c r="K39" s="62">
        <v>710.69526399999995</v>
      </c>
      <c r="L39" s="62">
        <f t="shared" si="1"/>
        <v>0</v>
      </c>
    </row>
    <row r="40" spans="1:12" ht="15" x14ac:dyDescent="0.2">
      <c r="A40" s="8"/>
      <c r="B40" s="28"/>
      <c r="C40" s="28"/>
      <c r="D40" s="13"/>
      <c r="E40" s="13"/>
      <c r="F40" s="13"/>
      <c r="G40" s="59"/>
      <c r="H40" s="60" t="s">
        <v>1833</v>
      </c>
      <c r="I40" s="61" t="s">
        <v>1095</v>
      </c>
      <c r="J40" s="62">
        <v>4613.3911040000003</v>
      </c>
      <c r="K40" s="62">
        <v>4563.3911040000003</v>
      </c>
      <c r="L40" s="62">
        <f t="shared" si="1"/>
        <v>-50</v>
      </c>
    </row>
    <row r="41" spans="1:12" ht="15" x14ac:dyDescent="0.2">
      <c r="A41" s="8"/>
      <c r="B41" s="28"/>
      <c r="C41" s="28"/>
      <c r="D41" s="13"/>
      <c r="E41" s="13"/>
      <c r="F41" s="13"/>
      <c r="G41" s="59"/>
      <c r="H41" s="60" t="s">
        <v>1834</v>
      </c>
      <c r="I41" s="61" t="s">
        <v>1096</v>
      </c>
      <c r="J41" s="62">
        <v>1780.859344</v>
      </c>
      <c r="K41" s="62">
        <v>1780.859344</v>
      </c>
      <c r="L41" s="62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59"/>
      <c r="H42" s="60" t="s">
        <v>1835</v>
      </c>
      <c r="I42" s="61" t="s">
        <v>1097</v>
      </c>
      <c r="J42" s="62">
        <v>94.618718999999999</v>
      </c>
      <c r="K42" s="62">
        <v>94.618718999999999</v>
      </c>
      <c r="L42" s="62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59"/>
      <c r="H43" s="60" t="s">
        <v>1836</v>
      </c>
      <c r="I43" s="61" t="s">
        <v>1098</v>
      </c>
      <c r="J43" s="62">
        <v>377.28649899999999</v>
      </c>
      <c r="K43" s="62">
        <v>377.28649899999999</v>
      </c>
      <c r="L43" s="62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59"/>
      <c r="H44" s="60" t="s">
        <v>1837</v>
      </c>
      <c r="I44" s="61" t="s">
        <v>1099</v>
      </c>
      <c r="J44" s="62">
        <v>450.09918499999998</v>
      </c>
      <c r="K44" s="62">
        <v>450.09918499999998</v>
      </c>
      <c r="L44" s="62">
        <f t="shared" si="1"/>
        <v>0</v>
      </c>
    </row>
    <row r="45" spans="1:12" ht="15" x14ac:dyDescent="0.2">
      <c r="A45" s="8"/>
      <c r="B45" s="28"/>
      <c r="C45" s="28"/>
      <c r="D45" s="13"/>
      <c r="E45" s="13"/>
      <c r="F45" s="13"/>
      <c r="G45" s="59"/>
      <c r="H45" s="60" t="s">
        <v>1838</v>
      </c>
      <c r="I45" s="68" t="s">
        <v>1100</v>
      </c>
      <c r="J45" s="62">
        <v>45.092052000000002</v>
      </c>
      <c r="K45" s="62">
        <v>45.092052000000002</v>
      </c>
      <c r="L45" s="62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59"/>
      <c r="H46" s="60" t="s">
        <v>1839</v>
      </c>
      <c r="I46" s="61" t="s">
        <v>1101</v>
      </c>
      <c r="J46" s="62">
        <v>252.83710099999999</v>
      </c>
      <c r="K46" s="62">
        <v>252.83710099999999</v>
      </c>
      <c r="L46" s="62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59"/>
      <c r="H47" s="60" t="s">
        <v>1840</v>
      </c>
      <c r="I47" s="61" t="s">
        <v>1102</v>
      </c>
      <c r="J47" s="62">
        <v>11.831984</v>
      </c>
      <c r="K47" s="62">
        <v>11.831984</v>
      </c>
      <c r="L47" s="62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59"/>
      <c r="H48" s="60" t="s">
        <v>1841</v>
      </c>
      <c r="I48" s="61" t="s">
        <v>1103</v>
      </c>
      <c r="J48" s="62">
        <v>29.151771</v>
      </c>
      <c r="K48" s="62">
        <v>29.151771</v>
      </c>
      <c r="L48" s="62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59"/>
      <c r="H49" s="60" t="s">
        <v>1842</v>
      </c>
      <c r="I49" s="61" t="s">
        <v>1104</v>
      </c>
      <c r="J49" s="62">
        <v>56.613892999999997</v>
      </c>
      <c r="K49" s="62">
        <v>56.613892999999997</v>
      </c>
      <c r="L49" s="62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59"/>
      <c r="H50" s="60" t="s">
        <v>1820</v>
      </c>
      <c r="I50" s="61" t="s">
        <v>1105</v>
      </c>
      <c r="J50" s="62">
        <v>831.17923499999995</v>
      </c>
      <c r="K50" s="62">
        <v>831.17923499999995</v>
      </c>
      <c r="L50" s="62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59"/>
      <c r="H51" s="60" t="s">
        <v>1843</v>
      </c>
      <c r="I51" s="61" t="s">
        <v>1106</v>
      </c>
      <c r="J51" s="62">
        <v>6323.3573530000003</v>
      </c>
      <c r="K51" s="62">
        <v>6323.3573530000003</v>
      </c>
      <c r="L51" s="62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775.47690499999999</v>
      </c>
      <c r="K52" s="34">
        <v>775.47690499999999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5" t="s">
        <v>2</v>
      </c>
      <c r="H53" s="56"/>
      <c r="I53" s="57"/>
      <c r="J53" s="58">
        <v>775.47690499999999</v>
      </c>
      <c r="K53" s="58">
        <v>775.47690499999999</v>
      </c>
      <c r="L53" s="58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9"/>
      <c r="H54" s="60" t="s">
        <v>1818</v>
      </c>
      <c r="I54" s="61" t="s">
        <v>1107</v>
      </c>
      <c r="J54" s="62">
        <v>9.1711390000000002</v>
      </c>
      <c r="K54" s="62">
        <v>9.1711390000000002</v>
      </c>
      <c r="L54" s="62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9"/>
      <c r="H55" s="60" t="s">
        <v>1819</v>
      </c>
      <c r="I55" s="61" t="s">
        <v>1108</v>
      </c>
      <c r="J55" s="62">
        <v>120.102745</v>
      </c>
      <c r="K55" s="62">
        <v>120.102745</v>
      </c>
      <c r="L55" s="62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9"/>
      <c r="H56" s="60" t="s">
        <v>1824</v>
      </c>
      <c r="I56" s="61" t="s">
        <v>1109</v>
      </c>
      <c r="J56" s="62">
        <v>52.951289000000003</v>
      </c>
      <c r="K56" s="62">
        <v>52.951289000000003</v>
      </c>
      <c r="L56" s="62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9"/>
      <c r="H57" s="60" t="s">
        <v>1825</v>
      </c>
      <c r="I57" s="61" t="s">
        <v>1110</v>
      </c>
      <c r="J57" s="62">
        <v>35.451922000000003</v>
      </c>
      <c r="K57" s="62">
        <v>35.451922000000003</v>
      </c>
      <c r="L57" s="62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9"/>
      <c r="H58" s="60" t="s">
        <v>1826</v>
      </c>
      <c r="I58" s="61" t="s">
        <v>1111</v>
      </c>
      <c r="J58" s="62">
        <v>45.017209000000001</v>
      </c>
      <c r="K58" s="62">
        <v>45.017209000000001</v>
      </c>
      <c r="L58" s="62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9"/>
      <c r="H59" s="60" t="s">
        <v>1827</v>
      </c>
      <c r="I59" s="61" t="s">
        <v>1112</v>
      </c>
      <c r="J59" s="62">
        <v>37.34037</v>
      </c>
      <c r="K59" s="62">
        <v>37.34037</v>
      </c>
      <c r="L59" s="62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9"/>
      <c r="H60" s="60" t="s">
        <v>1828</v>
      </c>
      <c r="I60" s="61" t="s">
        <v>1088</v>
      </c>
      <c r="J60" s="62">
        <v>25.033619999999999</v>
      </c>
      <c r="K60" s="62">
        <v>25.033619999999999</v>
      </c>
      <c r="L60" s="62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9"/>
      <c r="H61" s="60" t="s">
        <v>1829</v>
      </c>
      <c r="I61" s="61" t="s">
        <v>1113</v>
      </c>
      <c r="J61" s="62">
        <v>27.466974</v>
      </c>
      <c r="K61" s="62">
        <v>27.466974</v>
      </c>
      <c r="L61" s="62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9"/>
      <c r="H62" s="60" t="s">
        <v>1830</v>
      </c>
      <c r="I62" s="61" t="s">
        <v>1114</v>
      </c>
      <c r="J62" s="62">
        <v>27.084098999999998</v>
      </c>
      <c r="K62" s="62">
        <v>27.084098999999998</v>
      </c>
      <c r="L62" s="62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9"/>
      <c r="H63" s="60" t="s">
        <v>1831</v>
      </c>
      <c r="I63" s="61" t="s">
        <v>1115</v>
      </c>
      <c r="J63" s="62">
        <v>37.375211999999998</v>
      </c>
      <c r="K63" s="62">
        <v>37.375211999999998</v>
      </c>
      <c r="L63" s="62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9"/>
      <c r="H64" s="60" t="s">
        <v>1821</v>
      </c>
      <c r="I64" s="61" t="s">
        <v>1116</v>
      </c>
      <c r="J64" s="62">
        <v>25.974853</v>
      </c>
      <c r="K64" s="62">
        <v>25.974853</v>
      </c>
      <c r="L64" s="62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9"/>
      <c r="H65" s="60" t="s">
        <v>1833</v>
      </c>
      <c r="I65" s="61" t="s">
        <v>1117</v>
      </c>
      <c r="J65" s="62">
        <v>7.3453929999999996</v>
      </c>
      <c r="K65" s="62">
        <v>7.3453929999999996</v>
      </c>
      <c r="L65" s="62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9"/>
      <c r="H66" s="60" t="s">
        <v>1834</v>
      </c>
      <c r="I66" s="61" t="s">
        <v>1118</v>
      </c>
      <c r="J66" s="62">
        <v>17.537534999999998</v>
      </c>
      <c r="K66" s="62">
        <v>17.537534999999998</v>
      </c>
      <c r="L66" s="62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9"/>
      <c r="H67" s="60" t="s">
        <v>1836</v>
      </c>
      <c r="I67" s="61" t="s">
        <v>1119</v>
      </c>
      <c r="J67" s="62">
        <v>26.269618999999999</v>
      </c>
      <c r="K67" s="62">
        <v>26.269618999999999</v>
      </c>
      <c r="L67" s="62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9"/>
      <c r="H68" s="60" t="s">
        <v>1837</v>
      </c>
      <c r="I68" s="61" t="s">
        <v>1120</v>
      </c>
      <c r="J68" s="62">
        <v>107.12398899999999</v>
      </c>
      <c r="K68" s="62">
        <v>107.12398899999999</v>
      </c>
      <c r="L68" s="62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9"/>
      <c r="H69" s="60" t="s">
        <v>1844</v>
      </c>
      <c r="I69" s="61" t="s">
        <v>1121</v>
      </c>
      <c r="J69" s="62">
        <v>43.635672999999997</v>
      </c>
      <c r="K69" s="62">
        <v>43.635672999999997</v>
      </c>
      <c r="L69" s="62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9"/>
      <c r="H70" s="60" t="s">
        <v>1845</v>
      </c>
      <c r="I70" s="61" t="s">
        <v>1122</v>
      </c>
      <c r="J70" s="62">
        <v>13.732875999999999</v>
      </c>
      <c r="K70" s="62">
        <v>13.732875999999999</v>
      </c>
      <c r="L70" s="62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9"/>
      <c r="H71" s="60" t="s">
        <v>1840</v>
      </c>
      <c r="I71" s="61" t="s">
        <v>1726</v>
      </c>
      <c r="J71" s="62">
        <v>10.733103</v>
      </c>
      <c r="K71" s="62">
        <v>10.733103</v>
      </c>
      <c r="L71" s="62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59"/>
      <c r="H72" s="60" t="s">
        <v>1841</v>
      </c>
      <c r="I72" s="61" t="s">
        <v>1216</v>
      </c>
      <c r="J72" s="62">
        <v>27.683873999999999</v>
      </c>
      <c r="K72" s="62">
        <v>27.683873999999999</v>
      </c>
      <c r="L72" s="62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9"/>
      <c r="H73" s="60" t="s">
        <v>1842</v>
      </c>
      <c r="I73" s="61" t="s">
        <v>1186</v>
      </c>
      <c r="J73" s="62">
        <v>20.477246000000001</v>
      </c>
      <c r="K73" s="62">
        <v>20.477246000000001</v>
      </c>
      <c r="L73" s="62">
        <f t="shared" si="1"/>
        <v>0</v>
      </c>
    </row>
    <row r="74" spans="1:12" ht="15" x14ac:dyDescent="0.2">
      <c r="A74" s="8"/>
      <c r="B74" s="28"/>
      <c r="C74" s="28"/>
      <c r="D74" s="13"/>
      <c r="E74" s="13"/>
      <c r="F74" s="13"/>
      <c r="G74" s="59"/>
      <c r="H74" s="60" t="s">
        <v>1846</v>
      </c>
      <c r="I74" s="61" t="s">
        <v>1188</v>
      </c>
      <c r="J74" s="62">
        <v>57.968164999999999</v>
      </c>
      <c r="K74" s="62">
        <v>57.968164999999999</v>
      </c>
      <c r="L74" s="62">
        <f t="shared" si="1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279.289738</v>
      </c>
      <c r="K75" s="34">
        <v>282.66280028000006</v>
      </c>
      <c r="L75" s="34">
        <f t="shared" si="1"/>
        <v>3.373062280000056</v>
      </c>
    </row>
    <row r="76" spans="1:12" ht="15" x14ac:dyDescent="0.2">
      <c r="A76" s="8"/>
      <c r="B76" s="28"/>
      <c r="C76" s="28"/>
      <c r="D76" s="13"/>
      <c r="E76" s="13"/>
      <c r="F76" s="13"/>
      <c r="G76" s="55" t="s">
        <v>2</v>
      </c>
      <c r="H76" s="56"/>
      <c r="I76" s="57"/>
      <c r="J76" s="58">
        <v>279.289738</v>
      </c>
      <c r="K76" s="58">
        <v>282.66280028000006</v>
      </c>
      <c r="L76" s="58">
        <f t="shared" si="1"/>
        <v>3.373062280000056</v>
      </c>
    </row>
    <row r="77" spans="1:12" ht="15" x14ac:dyDescent="0.2">
      <c r="A77" s="8"/>
      <c r="B77" s="28"/>
      <c r="C77" s="28"/>
      <c r="D77" s="13"/>
      <c r="E77" s="13"/>
      <c r="F77" s="13"/>
      <c r="G77" s="59"/>
      <c r="H77" s="60" t="s">
        <v>1818</v>
      </c>
      <c r="I77" s="61" t="s">
        <v>1123</v>
      </c>
      <c r="J77" s="62">
        <v>84.663203999999993</v>
      </c>
      <c r="K77" s="62">
        <v>88.096417299999999</v>
      </c>
      <c r="L77" s="62">
        <f t="shared" si="1"/>
        <v>3.4332133000000056</v>
      </c>
    </row>
    <row r="78" spans="1:12" ht="15" x14ac:dyDescent="0.2">
      <c r="A78" s="8"/>
      <c r="B78" s="28"/>
      <c r="C78" s="28"/>
      <c r="D78" s="13"/>
      <c r="E78" s="13"/>
      <c r="F78" s="13"/>
      <c r="G78" s="59"/>
      <c r="H78" s="60" t="s">
        <v>1820</v>
      </c>
      <c r="I78" s="61" t="s">
        <v>1124</v>
      </c>
      <c r="J78" s="62">
        <v>50.041383000000003</v>
      </c>
      <c r="K78" s="62">
        <v>49.725862679999999</v>
      </c>
      <c r="L78" s="62">
        <f t="shared" si="1"/>
        <v>-0.31552032000000452</v>
      </c>
    </row>
    <row r="79" spans="1:12" ht="30" x14ac:dyDescent="0.2">
      <c r="A79" s="8"/>
      <c r="B79" s="28"/>
      <c r="C79" s="28"/>
      <c r="D79" s="13"/>
      <c r="E79" s="13"/>
      <c r="F79" s="13"/>
      <c r="G79" s="59"/>
      <c r="H79" s="60" t="s">
        <v>1847</v>
      </c>
      <c r="I79" s="61" t="s">
        <v>1125</v>
      </c>
      <c r="J79" s="62">
        <v>8.7355660000000004</v>
      </c>
      <c r="K79" s="62">
        <v>9.1415545199999997</v>
      </c>
      <c r="L79" s="62">
        <f t="shared" ref="L79:L142" si="2">+K79-J79</f>
        <v>0.4059885199999993</v>
      </c>
    </row>
    <row r="80" spans="1:12" ht="15" x14ac:dyDescent="0.2">
      <c r="A80" s="8"/>
      <c r="B80" s="28"/>
      <c r="C80" s="28"/>
      <c r="D80" s="13"/>
      <c r="E80" s="13"/>
      <c r="F80" s="13"/>
      <c r="G80" s="59"/>
      <c r="H80" s="60" t="s">
        <v>1848</v>
      </c>
      <c r="I80" s="61" t="s">
        <v>1126</v>
      </c>
      <c r="J80" s="62">
        <v>77.558980000000005</v>
      </c>
      <c r="K80" s="62">
        <v>77.46866184000001</v>
      </c>
      <c r="L80" s="62">
        <f t="shared" si="2"/>
        <v>-9.0318159999995373E-2</v>
      </c>
    </row>
    <row r="81" spans="1:12" ht="15" x14ac:dyDescent="0.2">
      <c r="A81" s="8"/>
      <c r="B81" s="28"/>
      <c r="C81" s="28"/>
      <c r="D81" s="13"/>
      <c r="E81" s="13"/>
      <c r="F81" s="13"/>
      <c r="G81" s="59"/>
      <c r="H81" s="60" t="s">
        <v>1849</v>
      </c>
      <c r="I81" s="61" t="s">
        <v>1127</v>
      </c>
      <c r="J81" s="62">
        <v>58.290604999999999</v>
      </c>
      <c r="K81" s="62">
        <v>58.230303940000006</v>
      </c>
      <c r="L81" s="62">
        <f t="shared" si="2"/>
        <v>-6.0301059999993356E-2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713.97016199999996</v>
      </c>
      <c r="K82" s="34">
        <v>1298.5406654099997</v>
      </c>
      <c r="L82" s="34">
        <f t="shared" si="2"/>
        <v>584.57050340999979</v>
      </c>
    </row>
    <row r="83" spans="1:12" ht="15" x14ac:dyDescent="0.2">
      <c r="A83" s="8"/>
      <c r="B83" s="28"/>
      <c r="C83" s="28"/>
      <c r="D83" s="13"/>
      <c r="E83" s="13"/>
      <c r="F83" s="13"/>
      <c r="G83" s="55" t="s">
        <v>2</v>
      </c>
      <c r="H83" s="56"/>
      <c r="I83" s="57"/>
      <c r="J83" s="58">
        <v>713.97016199999996</v>
      </c>
      <c r="K83" s="58">
        <v>1298.5406654099997</v>
      </c>
      <c r="L83" s="58">
        <f t="shared" si="2"/>
        <v>584.57050340999979</v>
      </c>
    </row>
    <row r="84" spans="1:12" ht="15" x14ac:dyDescent="0.2">
      <c r="A84" s="8"/>
      <c r="B84" s="28"/>
      <c r="C84" s="28"/>
      <c r="D84" s="13"/>
      <c r="E84" s="13"/>
      <c r="F84" s="13"/>
      <c r="G84" s="59"/>
      <c r="H84" s="60" t="s">
        <v>1818</v>
      </c>
      <c r="I84" s="61" t="s">
        <v>1129</v>
      </c>
      <c r="J84" s="62">
        <v>56.715702999999998</v>
      </c>
      <c r="K84" s="62">
        <v>56.715702999999998</v>
      </c>
      <c r="L84" s="62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59"/>
      <c r="H85" s="60" t="s">
        <v>1821</v>
      </c>
      <c r="I85" s="61" t="s">
        <v>1126</v>
      </c>
      <c r="J85" s="62">
        <v>32.672212999999999</v>
      </c>
      <c r="K85" s="62">
        <v>32.672212999999999</v>
      </c>
      <c r="L85" s="62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59"/>
      <c r="H86" s="60" t="s">
        <v>1820</v>
      </c>
      <c r="I86" s="61" t="s">
        <v>1107</v>
      </c>
      <c r="J86" s="62">
        <v>10.669954000000001</v>
      </c>
      <c r="K86" s="62">
        <v>10.669954000000001</v>
      </c>
      <c r="L86" s="62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9"/>
      <c r="H87" s="60" t="s">
        <v>1822</v>
      </c>
      <c r="I87" s="61" t="s">
        <v>1130</v>
      </c>
      <c r="J87" s="62">
        <v>16.398298</v>
      </c>
      <c r="K87" s="62">
        <v>16.398298</v>
      </c>
      <c r="L87" s="62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9"/>
      <c r="H88" s="60" t="s">
        <v>1823</v>
      </c>
      <c r="I88" s="61" t="s">
        <v>1131</v>
      </c>
      <c r="J88" s="62">
        <v>7.9604609999999996</v>
      </c>
      <c r="K88" s="62">
        <v>7.9604609999999996</v>
      </c>
      <c r="L88" s="62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9"/>
      <c r="H89" s="60" t="s">
        <v>1850</v>
      </c>
      <c r="I89" s="61" t="s">
        <v>1132</v>
      </c>
      <c r="J89" s="62">
        <v>10.437215999999999</v>
      </c>
      <c r="K89" s="62">
        <v>10.437215999999999</v>
      </c>
      <c r="L89" s="62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9"/>
      <c r="H90" s="60" t="s">
        <v>1851</v>
      </c>
      <c r="I90" s="61" t="s">
        <v>1133</v>
      </c>
      <c r="J90" s="62">
        <v>12.414031</v>
      </c>
      <c r="K90" s="62">
        <v>12.414031</v>
      </c>
      <c r="L90" s="62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9"/>
      <c r="H91" s="60" t="s">
        <v>1852</v>
      </c>
      <c r="I91" s="61" t="s">
        <v>1134</v>
      </c>
      <c r="J91" s="62">
        <v>5.8776710000000003</v>
      </c>
      <c r="K91" s="62">
        <v>5.8776710000000003</v>
      </c>
      <c r="L91" s="62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9"/>
      <c r="H92" s="60" t="s">
        <v>1853</v>
      </c>
      <c r="I92" s="61" t="s">
        <v>1135</v>
      </c>
      <c r="J92" s="62">
        <v>57.877648000000001</v>
      </c>
      <c r="K92" s="62">
        <v>57.877648000000001</v>
      </c>
      <c r="L92" s="62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9"/>
      <c r="H93" s="60" t="s">
        <v>1854</v>
      </c>
      <c r="I93" s="61" t="s">
        <v>1136</v>
      </c>
      <c r="J93" s="62">
        <v>54.100994</v>
      </c>
      <c r="K93" s="62">
        <v>54.100994</v>
      </c>
      <c r="L93" s="62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9"/>
      <c r="H94" s="60" t="s">
        <v>1855</v>
      </c>
      <c r="I94" s="61" t="s">
        <v>1137</v>
      </c>
      <c r="J94" s="62">
        <v>46.968111</v>
      </c>
      <c r="K94" s="62">
        <v>46.968111</v>
      </c>
      <c r="L94" s="62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9"/>
      <c r="H95" s="60" t="s">
        <v>1856</v>
      </c>
      <c r="I95" s="61" t="s">
        <v>1138</v>
      </c>
      <c r="J95" s="62">
        <v>31.526810999999999</v>
      </c>
      <c r="K95" s="62">
        <v>31.526810999999999</v>
      </c>
      <c r="L95" s="62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9"/>
      <c r="H96" s="60" t="s">
        <v>1857</v>
      </c>
      <c r="I96" s="61" t="s">
        <v>1139</v>
      </c>
      <c r="J96" s="62">
        <v>104.00076799999999</v>
      </c>
      <c r="K96" s="62">
        <v>104.00076799999999</v>
      </c>
      <c r="L96" s="62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9"/>
      <c r="H97" s="60" t="s">
        <v>1858</v>
      </c>
      <c r="I97" s="61" t="s">
        <v>1140</v>
      </c>
      <c r="J97" s="62">
        <v>28.203862999999998</v>
      </c>
      <c r="K97" s="62">
        <v>28.203862999999998</v>
      </c>
      <c r="L97" s="62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9"/>
      <c r="H98" s="60" t="s">
        <v>1859</v>
      </c>
      <c r="I98" s="61" t="s">
        <v>1141</v>
      </c>
      <c r="J98" s="62">
        <v>30.045995999999999</v>
      </c>
      <c r="K98" s="62">
        <v>30.045995999999999</v>
      </c>
      <c r="L98" s="62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9"/>
      <c r="H99" s="60" t="s">
        <v>1860</v>
      </c>
      <c r="I99" s="61" t="s">
        <v>1142</v>
      </c>
      <c r="J99" s="62">
        <v>7.3536299999999999</v>
      </c>
      <c r="K99" s="62">
        <v>7.3536299999999999</v>
      </c>
      <c r="L99" s="62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9"/>
      <c r="H100" s="60" t="s">
        <v>1861</v>
      </c>
      <c r="I100" s="61" t="s">
        <v>1143</v>
      </c>
      <c r="J100" s="62">
        <v>14.927155000000001</v>
      </c>
      <c r="K100" s="62">
        <v>14.927155000000001</v>
      </c>
      <c r="L100" s="62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9"/>
      <c r="H101" s="60" t="s">
        <v>1862</v>
      </c>
      <c r="I101" s="61" t="s">
        <v>1144</v>
      </c>
      <c r="J101" s="62">
        <v>11.780096</v>
      </c>
      <c r="K101" s="62">
        <v>11.780096</v>
      </c>
      <c r="L101" s="62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9"/>
      <c r="H102" s="60" t="s">
        <v>1863</v>
      </c>
      <c r="I102" s="61" t="s">
        <v>1128</v>
      </c>
      <c r="J102" s="62">
        <v>152.96394799999999</v>
      </c>
      <c r="K102" s="62">
        <v>737.53445140999997</v>
      </c>
      <c r="L102" s="62">
        <f t="shared" si="2"/>
        <v>584.57050341000001</v>
      </c>
    </row>
    <row r="103" spans="1:12" ht="15" x14ac:dyDescent="0.2">
      <c r="A103" s="8"/>
      <c r="B103" s="28"/>
      <c r="C103" s="28"/>
      <c r="D103" s="13"/>
      <c r="E103" s="13"/>
      <c r="F103" s="13"/>
      <c r="G103" s="59"/>
      <c r="H103" s="60" t="s">
        <v>1843</v>
      </c>
      <c r="I103" s="61" t="s">
        <v>1118</v>
      </c>
      <c r="J103" s="62">
        <v>21.075595</v>
      </c>
      <c r="K103" s="62">
        <v>21.075595</v>
      </c>
      <c r="L103" s="62">
        <f t="shared" si="2"/>
        <v>0</v>
      </c>
    </row>
    <row r="104" spans="1:12" ht="28.5" customHeight="1" x14ac:dyDescent="0.2">
      <c r="A104" s="8"/>
      <c r="B104" s="28"/>
      <c r="C104" s="28"/>
      <c r="D104" s="13"/>
      <c r="E104" s="29">
        <v>44</v>
      </c>
      <c r="F104" s="78" t="s">
        <v>33</v>
      </c>
      <c r="G104" s="78"/>
      <c r="H104" s="78"/>
      <c r="I104" s="78"/>
      <c r="J104" s="34">
        <v>437.49512399999998</v>
      </c>
      <c r="K104" s="34">
        <v>437.49512399999998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5" t="s">
        <v>2</v>
      </c>
      <c r="H105" s="56"/>
      <c r="I105" s="57"/>
      <c r="J105" s="58">
        <v>437.49512399999998</v>
      </c>
      <c r="K105" s="58">
        <v>437.49512399999998</v>
      </c>
      <c r="L105" s="58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9"/>
      <c r="H106" s="60" t="s">
        <v>1818</v>
      </c>
      <c r="I106" s="61" t="s">
        <v>1107</v>
      </c>
      <c r="J106" s="62">
        <v>350.91101800000001</v>
      </c>
      <c r="K106" s="62">
        <v>350.91101800000001</v>
      </c>
      <c r="L106" s="62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59"/>
      <c r="H107" s="60" t="s">
        <v>1822</v>
      </c>
      <c r="I107" s="61" t="s">
        <v>1145</v>
      </c>
      <c r="J107" s="62">
        <v>77.737831</v>
      </c>
      <c r="K107" s="62">
        <v>77.737831</v>
      </c>
      <c r="L107" s="62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59"/>
      <c r="H108" s="60" t="s">
        <v>1847</v>
      </c>
      <c r="I108" s="61" t="s">
        <v>1146</v>
      </c>
      <c r="J108" s="62">
        <v>8.8462750000000003</v>
      </c>
      <c r="K108" s="62">
        <v>8.8462750000000003</v>
      </c>
      <c r="L108" s="62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1817</v>
      </c>
      <c r="G109" s="31"/>
      <c r="H109" s="32"/>
      <c r="I109" s="33"/>
      <c r="J109" s="34">
        <v>8342.891001</v>
      </c>
      <c r="K109" s="34">
        <v>8342.891001</v>
      </c>
      <c r="L109" s="3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55" t="s">
        <v>2</v>
      </c>
      <c r="H110" s="56"/>
      <c r="I110" s="57"/>
      <c r="J110" s="58">
        <v>8039.0136309999998</v>
      </c>
      <c r="K110" s="58">
        <v>8039.0136309999998</v>
      </c>
      <c r="L110" s="58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59"/>
      <c r="H111" s="60" t="s">
        <v>1818</v>
      </c>
      <c r="I111" s="61" t="s">
        <v>1817</v>
      </c>
      <c r="J111" s="62">
        <v>52.238007000000003</v>
      </c>
      <c r="K111" s="62">
        <v>52.238007000000003</v>
      </c>
      <c r="L111" s="62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59"/>
      <c r="H112" s="60" t="s">
        <v>1819</v>
      </c>
      <c r="I112" s="61" t="s">
        <v>1569</v>
      </c>
      <c r="J112" s="62">
        <v>22.927256</v>
      </c>
      <c r="K112" s="62">
        <v>22.927256</v>
      </c>
      <c r="L112" s="62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59"/>
      <c r="H113" s="60" t="s">
        <v>1825</v>
      </c>
      <c r="I113" s="61" t="s">
        <v>1864</v>
      </c>
      <c r="J113" s="62">
        <v>34.091233000000003</v>
      </c>
      <c r="K113" s="62">
        <v>34.091233000000003</v>
      </c>
      <c r="L113" s="62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9"/>
      <c r="H114" s="60" t="s">
        <v>1826</v>
      </c>
      <c r="I114" s="61" t="s">
        <v>1865</v>
      </c>
      <c r="J114" s="62">
        <v>3.3225009999999999</v>
      </c>
      <c r="K114" s="62">
        <v>3.3225009999999999</v>
      </c>
      <c r="L114" s="62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59"/>
      <c r="H115" s="60" t="s">
        <v>1821</v>
      </c>
      <c r="I115" s="61" t="s">
        <v>1198</v>
      </c>
      <c r="J115" s="62">
        <v>35.631053000000001</v>
      </c>
      <c r="K115" s="62">
        <v>35.631053000000001</v>
      </c>
      <c r="L115" s="62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9"/>
      <c r="H116" s="60" t="s">
        <v>1833</v>
      </c>
      <c r="I116" s="61" t="s">
        <v>1118</v>
      </c>
      <c r="J116" s="62">
        <v>38.83858</v>
      </c>
      <c r="K116" s="62">
        <v>38.83858</v>
      </c>
      <c r="L116" s="62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9"/>
      <c r="H117" s="60" t="s">
        <v>1839</v>
      </c>
      <c r="I117" s="61" t="s">
        <v>1570</v>
      </c>
      <c r="J117" s="62">
        <v>1438.121637</v>
      </c>
      <c r="K117" s="62">
        <v>1438.121637</v>
      </c>
      <c r="L117" s="62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59"/>
      <c r="H118" s="60" t="s">
        <v>1866</v>
      </c>
      <c r="I118" s="61" t="s">
        <v>1571</v>
      </c>
      <c r="J118" s="62">
        <v>9.4201779999999999</v>
      </c>
      <c r="K118" s="62">
        <v>9.4201779999999999</v>
      </c>
      <c r="L118" s="62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59"/>
      <c r="H119" s="60" t="s">
        <v>1840</v>
      </c>
      <c r="I119" s="61" t="s">
        <v>1572</v>
      </c>
      <c r="J119" s="62">
        <v>11.904337999999999</v>
      </c>
      <c r="K119" s="62">
        <v>11.904337999999999</v>
      </c>
      <c r="L119" s="62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59"/>
      <c r="H120" s="60" t="s">
        <v>1841</v>
      </c>
      <c r="I120" s="61" t="s">
        <v>1573</v>
      </c>
      <c r="J120" s="62">
        <v>8.4712379999999996</v>
      </c>
      <c r="K120" s="62">
        <v>8.4712379999999996</v>
      </c>
      <c r="L120" s="62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59"/>
      <c r="H121" s="60" t="s">
        <v>1842</v>
      </c>
      <c r="I121" s="61" t="s">
        <v>1574</v>
      </c>
      <c r="J121" s="62">
        <v>35.021422000000001</v>
      </c>
      <c r="K121" s="62">
        <v>35.021422000000001</v>
      </c>
      <c r="L121" s="62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59"/>
      <c r="H122" s="60" t="s">
        <v>1846</v>
      </c>
      <c r="I122" s="61" t="s">
        <v>1575</v>
      </c>
      <c r="J122" s="62">
        <v>7.9365540000000001</v>
      </c>
      <c r="K122" s="62">
        <v>7.9365540000000001</v>
      </c>
      <c r="L122" s="62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59"/>
      <c r="H123" s="60" t="s">
        <v>1867</v>
      </c>
      <c r="I123" s="61" t="s">
        <v>1576</v>
      </c>
      <c r="J123" s="62">
        <v>4.0584040000000003</v>
      </c>
      <c r="K123" s="62">
        <v>4.0584040000000003</v>
      </c>
      <c r="L123" s="62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59"/>
      <c r="H124" s="60" t="s">
        <v>1868</v>
      </c>
      <c r="I124" s="68" t="s">
        <v>1577</v>
      </c>
      <c r="J124" s="62">
        <v>13.688218000000001</v>
      </c>
      <c r="K124" s="62">
        <v>13.688218000000001</v>
      </c>
      <c r="L124" s="62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59"/>
      <c r="H125" s="60" t="s">
        <v>1869</v>
      </c>
      <c r="I125" s="61" t="s">
        <v>1578</v>
      </c>
      <c r="J125" s="62">
        <v>8.2905619999999995</v>
      </c>
      <c r="K125" s="62">
        <v>8.2905619999999995</v>
      </c>
      <c r="L125" s="62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59"/>
      <c r="H126" s="60" t="s">
        <v>1870</v>
      </c>
      <c r="I126" s="61" t="s">
        <v>1579</v>
      </c>
      <c r="J126" s="62">
        <v>13.772105</v>
      </c>
      <c r="K126" s="62">
        <v>13.772105</v>
      </c>
      <c r="L126" s="62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59"/>
      <c r="H127" s="60" t="s">
        <v>1871</v>
      </c>
      <c r="I127" s="61" t="s">
        <v>1580</v>
      </c>
      <c r="J127" s="62">
        <v>12.096038999999999</v>
      </c>
      <c r="K127" s="62">
        <v>12.096038999999999</v>
      </c>
      <c r="L127" s="62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9"/>
      <c r="H128" s="60" t="s">
        <v>1872</v>
      </c>
      <c r="I128" s="61" t="s">
        <v>1581</v>
      </c>
      <c r="J128" s="62">
        <v>46.580689</v>
      </c>
      <c r="K128" s="62">
        <v>46.580689</v>
      </c>
      <c r="L128" s="62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9"/>
      <c r="H129" s="60" t="s">
        <v>1873</v>
      </c>
      <c r="I129" s="61" t="s">
        <v>1582</v>
      </c>
      <c r="J129" s="62">
        <v>576.10126300000002</v>
      </c>
      <c r="K129" s="62">
        <v>576.10126300000002</v>
      </c>
      <c r="L129" s="62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59"/>
      <c r="H130" s="60" t="s">
        <v>1874</v>
      </c>
      <c r="I130" s="61" t="s">
        <v>1583</v>
      </c>
      <c r="J130" s="62">
        <v>3.6346250000000002</v>
      </c>
      <c r="K130" s="62">
        <v>3.6346250000000002</v>
      </c>
      <c r="L130" s="62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9"/>
      <c r="H131" s="60" t="s">
        <v>1875</v>
      </c>
      <c r="I131" s="61" t="s">
        <v>1584</v>
      </c>
      <c r="J131" s="62">
        <v>3.1562130000000002</v>
      </c>
      <c r="K131" s="62">
        <v>3.1562130000000002</v>
      </c>
      <c r="L131" s="62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9"/>
      <c r="H132" s="60" t="s">
        <v>1876</v>
      </c>
      <c r="I132" s="61" t="s">
        <v>1585</v>
      </c>
      <c r="J132" s="62">
        <v>4.2343580000000003</v>
      </c>
      <c r="K132" s="62">
        <v>4.2343580000000003</v>
      </c>
      <c r="L132" s="62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9"/>
      <c r="H133" s="60" t="s">
        <v>1877</v>
      </c>
      <c r="I133" s="61" t="s">
        <v>1586</v>
      </c>
      <c r="J133" s="62">
        <v>7.0859759999999996</v>
      </c>
      <c r="K133" s="62">
        <v>7.0859759999999996</v>
      </c>
      <c r="L133" s="62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9"/>
      <c r="H134" s="60" t="s">
        <v>2064</v>
      </c>
      <c r="I134" s="61" t="s">
        <v>2370</v>
      </c>
      <c r="J134" s="62">
        <v>1.0642720000000001</v>
      </c>
      <c r="K134" s="62">
        <v>1.0642720000000001</v>
      </c>
      <c r="L134" s="62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9"/>
      <c r="H135" s="60" t="s">
        <v>2101</v>
      </c>
      <c r="I135" s="61" t="s">
        <v>2371</v>
      </c>
      <c r="J135" s="62">
        <v>1.0642720000000001</v>
      </c>
      <c r="K135" s="62">
        <v>1.0642720000000001</v>
      </c>
      <c r="L135" s="62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9"/>
      <c r="H136" s="60" t="s">
        <v>1878</v>
      </c>
      <c r="I136" s="61" t="s">
        <v>1879</v>
      </c>
      <c r="J136" s="62">
        <v>3.6573739999999999</v>
      </c>
      <c r="K136" s="62">
        <v>3.6573739999999999</v>
      </c>
      <c r="L136" s="62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9"/>
      <c r="H137" s="60" t="s">
        <v>1880</v>
      </c>
      <c r="I137" s="61" t="s">
        <v>2416</v>
      </c>
      <c r="J137" s="62">
        <v>66.151059000000004</v>
      </c>
      <c r="K137" s="62">
        <v>66.151059000000004</v>
      </c>
      <c r="L137" s="62">
        <f t="shared" si="2"/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9"/>
      <c r="H138" s="60" t="s">
        <v>1881</v>
      </c>
      <c r="I138" s="61" t="s">
        <v>1882</v>
      </c>
      <c r="J138" s="62">
        <v>23.076999000000001</v>
      </c>
      <c r="K138" s="62">
        <v>23.076999000000001</v>
      </c>
      <c r="L138" s="62">
        <f t="shared" si="2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9"/>
      <c r="H139" s="60" t="s">
        <v>1820</v>
      </c>
      <c r="I139" s="61" t="s">
        <v>1587</v>
      </c>
      <c r="J139" s="62">
        <v>50.140059999999998</v>
      </c>
      <c r="K139" s="62">
        <v>50.140059999999998</v>
      </c>
      <c r="L139" s="62">
        <f t="shared" si="2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9"/>
      <c r="H140" s="60" t="s">
        <v>1822</v>
      </c>
      <c r="I140" s="61" t="s">
        <v>1224</v>
      </c>
      <c r="J140" s="62">
        <v>30.634219000000002</v>
      </c>
      <c r="K140" s="62">
        <v>30.634219000000002</v>
      </c>
      <c r="L140" s="62">
        <f t="shared" si="2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9"/>
      <c r="H141" s="60" t="s">
        <v>1823</v>
      </c>
      <c r="I141" s="61" t="s">
        <v>1588</v>
      </c>
      <c r="J141" s="62">
        <v>13.666501</v>
      </c>
      <c r="K141" s="62">
        <v>13.666501</v>
      </c>
      <c r="L141" s="62">
        <f t="shared" si="2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9"/>
      <c r="H142" s="60" t="s">
        <v>1850</v>
      </c>
      <c r="I142" s="61" t="s">
        <v>1589</v>
      </c>
      <c r="J142" s="62">
        <v>7.9232060000000004</v>
      </c>
      <c r="K142" s="62">
        <v>7.9232060000000004</v>
      </c>
      <c r="L142" s="62">
        <f t="shared" si="2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9"/>
      <c r="H143" s="60" t="s">
        <v>1851</v>
      </c>
      <c r="I143" s="61" t="s">
        <v>1590</v>
      </c>
      <c r="J143" s="62">
        <v>17.487131000000002</v>
      </c>
      <c r="K143" s="62">
        <v>17.487131000000002</v>
      </c>
      <c r="L143" s="62">
        <f t="shared" ref="L143:L206" si="3">+K143-J143</f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9"/>
      <c r="H144" s="60" t="s">
        <v>1883</v>
      </c>
      <c r="I144" s="61" t="s">
        <v>1591</v>
      </c>
      <c r="J144" s="62">
        <v>37.971384</v>
      </c>
      <c r="K144" s="62">
        <v>37.971384</v>
      </c>
      <c r="L144" s="62">
        <f t="shared" si="3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9"/>
      <c r="H145" s="60" t="s">
        <v>1884</v>
      </c>
      <c r="I145" s="61" t="s">
        <v>1592</v>
      </c>
      <c r="J145" s="62">
        <v>49.062868999999999</v>
      </c>
      <c r="K145" s="62">
        <v>49.062868999999999</v>
      </c>
      <c r="L145" s="62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9"/>
      <c r="H146" s="60" t="s">
        <v>1885</v>
      </c>
      <c r="I146" s="61" t="s">
        <v>1593</v>
      </c>
      <c r="J146" s="62">
        <v>7.5334260000000004</v>
      </c>
      <c r="K146" s="62">
        <v>7.5334260000000004</v>
      </c>
      <c r="L146" s="62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9"/>
      <c r="H147" s="60" t="s">
        <v>1843</v>
      </c>
      <c r="I147" s="61" t="s">
        <v>2417</v>
      </c>
      <c r="J147" s="62">
        <v>809.103343</v>
      </c>
      <c r="K147" s="62">
        <v>809.103343</v>
      </c>
      <c r="L147" s="62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9"/>
      <c r="H148" s="60" t="s">
        <v>1886</v>
      </c>
      <c r="I148" s="61" t="s">
        <v>1594</v>
      </c>
      <c r="J148" s="62">
        <v>16.680146000000001</v>
      </c>
      <c r="K148" s="62">
        <v>16.680146000000001</v>
      </c>
      <c r="L148" s="62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9"/>
      <c r="H149" s="60" t="s">
        <v>1887</v>
      </c>
      <c r="I149" s="61" t="s">
        <v>1595</v>
      </c>
      <c r="J149" s="62">
        <v>12.437878</v>
      </c>
      <c r="K149" s="62">
        <v>12.437878</v>
      </c>
      <c r="L149" s="62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9"/>
      <c r="H150" s="60" t="s">
        <v>1888</v>
      </c>
      <c r="I150" s="61" t="s">
        <v>1596</v>
      </c>
      <c r="J150" s="62">
        <v>19.741713000000001</v>
      </c>
      <c r="K150" s="62">
        <v>19.741713000000001</v>
      </c>
      <c r="L150" s="62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9"/>
      <c r="H151" s="60" t="s">
        <v>1889</v>
      </c>
      <c r="I151" s="61" t="s">
        <v>1597</v>
      </c>
      <c r="J151" s="62">
        <v>12.691121000000001</v>
      </c>
      <c r="K151" s="62">
        <v>12.691121000000001</v>
      </c>
      <c r="L151" s="62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9"/>
      <c r="H152" s="60" t="s">
        <v>1890</v>
      </c>
      <c r="I152" s="61" t="s">
        <v>1479</v>
      </c>
      <c r="J152" s="62">
        <v>14.360154</v>
      </c>
      <c r="K152" s="62">
        <v>14.360154</v>
      </c>
      <c r="L152" s="62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9"/>
      <c r="H153" s="60" t="s">
        <v>1891</v>
      </c>
      <c r="I153" s="61" t="s">
        <v>1480</v>
      </c>
      <c r="J153" s="62">
        <v>35.464404000000002</v>
      </c>
      <c r="K153" s="62">
        <v>35.464404000000002</v>
      </c>
      <c r="L153" s="62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9"/>
      <c r="H154" s="60" t="s">
        <v>1892</v>
      </c>
      <c r="I154" s="61" t="s">
        <v>1481</v>
      </c>
      <c r="J154" s="62">
        <v>15.840903000000001</v>
      </c>
      <c r="K154" s="62">
        <v>15.840903000000001</v>
      </c>
      <c r="L154" s="62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9"/>
      <c r="H155" s="60" t="s">
        <v>1893</v>
      </c>
      <c r="I155" s="61" t="s">
        <v>1482</v>
      </c>
      <c r="J155" s="62">
        <v>15.327472</v>
      </c>
      <c r="K155" s="62">
        <v>15.327472</v>
      </c>
      <c r="L155" s="62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9"/>
      <c r="H156" s="60" t="s">
        <v>1894</v>
      </c>
      <c r="I156" s="61" t="s">
        <v>1483</v>
      </c>
      <c r="J156" s="62">
        <v>23.023900000000001</v>
      </c>
      <c r="K156" s="62">
        <v>23.023900000000001</v>
      </c>
      <c r="L156" s="62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9"/>
      <c r="H157" s="60" t="s">
        <v>1895</v>
      </c>
      <c r="I157" s="61" t="s">
        <v>1484</v>
      </c>
      <c r="J157" s="62">
        <v>15.991846000000001</v>
      </c>
      <c r="K157" s="62">
        <v>15.991846000000001</v>
      </c>
      <c r="L157" s="62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9"/>
      <c r="H158" s="60" t="s">
        <v>1896</v>
      </c>
      <c r="I158" s="61" t="s">
        <v>1485</v>
      </c>
      <c r="J158" s="62">
        <v>31.469681999999999</v>
      </c>
      <c r="K158" s="62">
        <v>31.469681999999999</v>
      </c>
      <c r="L158" s="62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9"/>
      <c r="H159" s="60" t="s">
        <v>1897</v>
      </c>
      <c r="I159" s="61" t="s">
        <v>1486</v>
      </c>
      <c r="J159" s="62">
        <v>31.460597</v>
      </c>
      <c r="K159" s="62">
        <v>31.460597</v>
      </c>
      <c r="L159" s="62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9"/>
      <c r="H160" s="60" t="s">
        <v>1898</v>
      </c>
      <c r="I160" s="61" t="s">
        <v>1313</v>
      </c>
      <c r="J160" s="62">
        <v>71.516935000000004</v>
      </c>
      <c r="K160" s="62">
        <v>71.516935000000004</v>
      </c>
      <c r="L160" s="62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9"/>
      <c r="H161" s="60" t="s">
        <v>1899</v>
      </c>
      <c r="I161" s="61" t="s">
        <v>1487</v>
      </c>
      <c r="J161" s="62">
        <v>19.132821</v>
      </c>
      <c r="K161" s="62">
        <v>19.132821</v>
      </c>
      <c r="L161" s="62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9"/>
      <c r="H162" s="60" t="s">
        <v>1900</v>
      </c>
      <c r="I162" s="61" t="s">
        <v>1488</v>
      </c>
      <c r="J162" s="62">
        <v>28.618829000000002</v>
      </c>
      <c r="K162" s="62">
        <v>28.618829000000002</v>
      </c>
      <c r="L162" s="62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9"/>
      <c r="H163" s="60" t="s">
        <v>1901</v>
      </c>
      <c r="I163" s="61" t="s">
        <v>1489</v>
      </c>
      <c r="J163" s="62">
        <v>22.298497000000001</v>
      </c>
      <c r="K163" s="62">
        <v>22.298497000000001</v>
      </c>
      <c r="L163" s="62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9"/>
      <c r="H164" s="60" t="s">
        <v>1902</v>
      </c>
      <c r="I164" s="61" t="s">
        <v>1490</v>
      </c>
      <c r="J164" s="62">
        <v>18.930508</v>
      </c>
      <c r="K164" s="62">
        <v>18.930508</v>
      </c>
      <c r="L164" s="62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9"/>
      <c r="H165" s="60" t="s">
        <v>1903</v>
      </c>
      <c r="I165" s="61" t="s">
        <v>1491</v>
      </c>
      <c r="J165" s="62">
        <v>45.493144999999998</v>
      </c>
      <c r="K165" s="62">
        <v>45.493144999999998</v>
      </c>
      <c r="L165" s="62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9"/>
      <c r="H166" s="60" t="s">
        <v>1904</v>
      </c>
      <c r="I166" s="61" t="s">
        <v>1492</v>
      </c>
      <c r="J166" s="62">
        <v>39.371952999999998</v>
      </c>
      <c r="K166" s="62">
        <v>39.371952999999998</v>
      </c>
      <c r="L166" s="62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9"/>
      <c r="H167" s="60" t="s">
        <v>1905</v>
      </c>
      <c r="I167" s="61" t="s">
        <v>1493</v>
      </c>
      <c r="J167" s="62">
        <v>26.489702000000001</v>
      </c>
      <c r="K167" s="62">
        <v>26.489702000000001</v>
      </c>
      <c r="L167" s="62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9"/>
      <c r="H168" s="60" t="s">
        <v>1906</v>
      </c>
      <c r="I168" s="61" t="s">
        <v>1494</v>
      </c>
      <c r="J168" s="62">
        <v>19.500001999999999</v>
      </c>
      <c r="K168" s="62">
        <v>19.500001999999999</v>
      </c>
      <c r="L168" s="62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9"/>
      <c r="H169" s="60" t="s">
        <v>1907</v>
      </c>
      <c r="I169" s="61" t="s">
        <v>1495</v>
      </c>
      <c r="J169" s="62">
        <v>14.160662</v>
      </c>
      <c r="K169" s="62">
        <v>14.160662</v>
      </c>
      <c r="L169" s="62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9"/>
      <c r="H170" s="60" t="s">
        <v>1908</v>
      </c>
      <c r="I170" s="61" t="s">
        <v>1496</v>
      </c>
      <c r="J170" s="62">
        <v>29.638562</v>
      </c>
      <c r="K170" s="62">
        <v>29.638562</v>
      </c>
      <c r="L170" s="62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9"/>
      <c r="H171" s="60" t="s">
        <v>1909</v>
      </c>
      <c r="I171" s="61" t="s">
        <v>1497</v>
      </c>
      <c r="J171" s="62">
        <v>23.891366999999999</v>
      </c>
      <c r="K171" s="62">
        <v>23.891366999999999</v>
      </c>
      <c r="L171" s="62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9"/>
      <c r="H172" s="60" t="s">
        <v>1910</v>
      </c>
      <c r="I172" s="61" t="s">
        <v>1498</v>
      </c>
      <c r="J172" s="62">
        <v>20.944354000000001</v>
      </c>
      <c r="K172" s="62">
        <v>20.944354000000001</v>
      </c>
      <c r="L172" s="62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9"/>
      <c r="H173" s="60" t="s">
        <v>1911</v>
      </c>
      <c r="I173" s="61" t="s">
        <v>1499</v>
      </c>
      <c r="J173" s="62">
        <v>19.423818000000001</v>
      </c>
      <c r="K173" s="62">
        <v>19.423818000000001</v>
      </c>
      <c r="L173" s="62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9"/>
      <c r="H174" s="60" t="s">
        <v>1912</v>
      </c>
      <c r="I174" s="61" t="s">
        <v>1500</v>
      </c>
      <c r="J174" s="62">
        <v>17.763992999999999</v>
      </c>
      <c r="K174" s="62">
        <v>17.763992999999999</v>
      </c>
      <c r="L174" s="62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9"/>
      <c r="H175" s="60" t="s">
        <v>1913</v>
      </c>
      <c r="I175" s="61" t="s">
        <v>1501</v>
      </c>
      <c r="J175" s="62">
        <v>17.419841000000002</v>
      </c>
      <c r="K175" s="62">
        <v>17.419841000000002</v>
      </c>
      <c r="L175" s="62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9"/>
      <c r="H176" s="60" t="s">
        <v>1914</v>
      </c>
      <c r="I176" s="61" t="s">
        <v>1502</v>
      </c>
      <c r="J176" s="62">
        <v>31.580069000000002</v>
      </c>
      <c r="K176" s="62">
        <v>31.580069000000002</v>
      </c>
      <c r="L176" s="62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9"/>
      <c r="H177" s="60" t="s">
        <v>1915</v>
      </c>
      <c r="I177" s="61" t="s">
        <v>1503</v>
      </c>
      <c r="J177" s="62">
        <v>29.767371000000001</v>
      </c>
      <c r="K177" s="62">
        <v>29.767371000000001</v>
      </c>
      <c r="L177" s="62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9"/>
      <c r="H178" s="60" t="s">
        <v>1916</v>
      </c>
      <c r="I178" s="61" t="s">
        <v>1504</v>
      </c>
      <c r="J178" s="62">
        <v>17.834261999999999</v>
      </c>
      <c r="K178" s="62">
        <v>17.834261999999999</v>
      </c>
      <c r="L178" s="62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9"/>
      <c r="H179" s="60" t="s">
        <v>1917</v>
      </c>
      <c r="I179" s="61" t="s">
        <v>1505</v>
      </c>
      <c r="J179" s="62">
        <v>30.606786</v>
      </c>
      <c r="K179" s="62">
        <v>30.606786</v>
      </c>
      <c r="L179" s="62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9"/>
      <c r="H180" s="60" t="s">
        <v>1918</v>
      </c>
      <c r="I180" s="61" t="s">
        <v>1506</v>
      </c>
      <c r="J180" s="62">
        <v>12.264411000000001</v>
      </c>
      <c r="K180" s="62">
        <v>12.264411000000001</v>
      </c>
      <c r="L180" s="62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9"/>
      <c r="H181" s="60" t="s">
        <v>1919</v>
      </c>
      <c r="I181" s="61" t="s">
        <v>1507</v>
      </c>
      <c r="J181" s="62">
        <v>35.922446999999998</v>
      </c>
      <c r="K181" s="62">
        <v>35.922446999999998</v>
      </c>
      <c r="L181" s="62">
        <f t="shared" si="3"/>
        <v>0</v>
      </c>
    </row>
    <row r="182" spans="1:12" ht="15" x14ac:dyDescent="0.2">
      <c r="A182" s="8"/>
      <c r="B182" s="28"/>
      <c r="C182" s="28"/>
      <c r="D182" s="13"/>
      <c r="E182" s="13"/>
      <c r="F182" s="13"/>
      <c r="G182" s="59"/>
      <c r="H182" s="60" t="s">
        <v>1920</v>
      </c>
      <c r="I182" s="61" t="s">
        <v>1508</v>
      </c>
      <c r="J182" s="62">
        <v>14.156468</v>
      </c>
      <c r="K182" s="62">
        <v>14.156468</v>
      </c>
      <c r="L182" s="62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9"/>
      <c r="H183" s="60" t="s">
        <v>1921</v>
      </c>
      <c r="I183" s="61" t="s">
        <v>1509</v>
      </c>
      <c r="J183" s="62">
        <v>14.047848</v>
      </c>
      <c r="K183" s="62">
        <v>14.047848</v>
      </c>
      <c r="L183" s="62">
        <f t="shared" si="3"/>
        <v>0</v>
      </c>
    </row>
    <row r="184" spans="1:12" ht="15" x14ac:dyDescent="0.2">
      <c r="A184" s="8"/>
      <c r="B184" s="28"/>
      <c r="C184" s="28"/>
      <c r="D184" s="13"/>
      <c r="E184" s="13"/>
      <c r="F184" s="13"/>
      <c r="G184" s="59"/>
      <c r="H184" s="60" t="s">
        <v>1922</v>
      </c>
      <c r="I184" s="61" t="s">
        <v>2418</v>
      </c>
      <c r="J184" s="62">
        <v>242.88164800000001</v>
      </c>
      <c r="K184" s="62">
        <v>242.88164800000001</v>
      </c>
      <c r="L184" s="62">
        <f t="shared" si="3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59"/>
      <c r="H185" s="60" t="s">
        <v>1923</v>
      </c>
      <c r="I185" s="61" t="s">
        <v>1598</v>
      </c>
      <c r="J185" s="62">
        <v>8.2037510000000005</v>
      </c>
      <c r="K185" s="62">
        <v>8.2037510000000005</v>
      </c>
      <c r="L185" s="62">
        <f t="shared" si="3"/>
        <v>0</v>
      </c>
    </row>
    <row r="186" spans="1:12" ht="15" x14ac:dyDescent="0.2">
      <c r="A186" s="8"/>
      <c r="B186" s="28"/>
      <c r="C186" s="28"/>
      <c r="D186" s="13"/>
      <c r="E186" s="13"/>
      <c r="F186" s="13"/>
      <c r="G186" s="59"/>
      <c r="H186" s="60" t="s">
        <v>1924</v>
      </c>
      <c r="I186" s="61" t="s">
        <v>1599</v>
      </c>
      <c r="J186" s="62">
        <v>19.792670999999999</v>
      </c>
      <c r="K186" s="62">
        <v>19.792670999999999</v>
      </c>
      <c r="L186" s="62">
        <f t="shared" si="3"/>
        <v>0</v>
      </c>
    </row>
    <row r="187" spans="1:12" ht="45" x14ac:dyDescent="0.2">
      <c r="A187" s="8"/>
      <c r="B187" s="28"/>
      <c r="C187" s="28"/>
      <c r="D187" s="13"/>
      <c r="E187" s="13"/>
      <c r="F187" s="13"/>
      <c r="G187" s="59"/>
      <c r="H187" s="60" t="s">
        <v>1925</v>
      </c>
      <c r="I187" s="61" t="s">
        <v>1600</v>
      </c>
      <c r="J187" s="62">
        <v>29.465496999999999</v>
      </c>
      <c r="K187" s="62">
        <v>29.465496999999999</v>
      </c>
      <c r="L187" s="62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9"/>
      <c r="H188" s="60" t="s">
        <v>1926</v>
      </c>
      <c r="I188" s="61" t="s">
        <v>1601</v>
      </c>
      <c r="J188" s="62">
        <v>11.289567999999999</v>
      </c>
      <c r="K188" s="62">
        <v>11.289567999999999</v>
      </c>
      <c r="L188" s="62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9"/>
      <c r="H189" s="60" t="s">
        <v>1927</v>
      </c>
      <c r="I189" s="61" t="s">
        <v>1602</v>
      </c>
      <c r="J189" s="62">
        <v>7.9433119999999997</v>
      </c>
      <c r="K189" s="62">
        <v>7.9433119999999997</v>
      </c>
      <c r="L189" s="62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59"/>
      <c r="H190" s="60" t="s">
        <v>1928</v>
      </c>
      <c r="I190" s="61" t="s">
        <v>1603</v>
      </c>
      <c r="J190" s="62">
        <v>7.3396889999999999</v>
      </c>
      <c r="K190" s="62">
        <v>7.3396889999999999</v>
      </c>
      <c r="L190" s="62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9"/>
      <c r="H191" s="60" t="s">
        <v>1929</v>
      </c>
      <c r="I191" s="61" t="s">
        <v>1604</v>
      </c>
      <c r="J191" s="62">
        <v>4.6149380000000004</v>
      </c>
      <c r="K191" s="62">
        <v>4.6149380000000004</v>
      </c>
      <c r="L191" s="62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59"/>
      <c r="H192" s="60" t="s">
        <v>1930</v>
      </c>
      <c r="I192" s="61" t="s">
        <v>1605</v>
      </c>
      <c r="J192" s="62">
        <v>7.251144</v>
      </c>
      <c r="K192" s="62">
        <v>7.251144</v>
      </c>
      <c r="L192" s="62">
        <f t="shared" si="3"/>
        <v>0</v>
      </c>
    </row>
    <row r="193" spans="1:12" ht="15" x14ac:dyDescent="0.2">
      <c r="A193" s="8"/>
      <c r="B193" s="28"/>
      <c r="C193" s="28"/>
      <c r="D193" s="13"/>
      <c r="E193" s="13"/>
      <c r="F193" s="13"/>
      <c r="G193" s="59"/>
      <c r="H193" s="60" t="s">
        <v>1931</v>
      </c>
      <c r="I193" s="61" t="s">
        <v>1606</v>
      </c>
      <c r="J193" s="62">
        <v>75.722637000000006</v>
      </c>
      <c r="K193" s="62">
        <v>75.722637000000006</v>
      </c>
      <c r="L193" s="62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59"/>
      <c r="H194" s="60" t="s">
        <v>1932</v>
      </c>
      <c r="I194" s="61" t="s">
        <v>1607</v>
      </c>
      <c r="J194" s="62">
        <v>9.7121639999999996</v>
      </c>
      <c r="K194" s="62">
        <v>9.7121639999999996</v>
      </c>
      <c r="L194" s="62">
        <f t="shared" si="3"/>
        <v>0</v>
      </c>
    </row>
    <row r="195" spans="1:12" ht="15" x14ac:dyDescent="0.2">
      <c r="A195" s="8"/>
      <c r="B195" s="28"/>
      <c r="C195" s="28"/>
      <c r="D195" s="13"/>
      <c r="E195" s="13"/>
      <c r="F195" s="13"/>
      <c r="G195" s="59"/>
      <c r="H195" s="60" t="s">
        <v>1847</v>
      </c>
      <c r="I195" s="61" t="s">
        <v>2419</v>
      </c>
      <c r="J195" s="62">
        <v>122.977818</v>
      </c>
      <c r="K195" s="62">
        <v>122.977818</v>
      </c>
      <c r="L195" s="62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9"/>
      <c r="H196" s="60" t="s">
        <v>1933</v>
      </c>
      <c r="I196" s="61" t="s">
        <v>1608</v>
      </c>
      <c r="J196" s="62">
        <v>15.69403</v>
      </c>
      <c r="K196" s="62">
        <v>15.69403</v>
      </c>
      <c r="L196" s="62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59"/>
      <c r="H197" s="60" t="s">
        <v>1934</v>
      </c>
      <c r="I197" s="61" t="s">
        <v>1609</v>
      </c>
      <c r="J197" s="62">
        <v>12.139405</v>
      </c>
      <c r="K197" s="62">
        <v>12.139405</v>
      </c>
      <c r="L197" s="62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9"/>
      <c r="H198" s="60" t="s">
        <v>1935</v>
      </c>
      <c r="I198" s="61" t="s">
        <v>1610</v>
      </c>
      <c r="J198" s="62">
        <v>10.525188</v>
      </c>
      <c r="K198" s="62">
        <v>10.525188</v>
      </c>
      <c r="L198" s="62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59"/>
      <c r="H199" s="60" t="s">
        <v>1936</v>
      </c>
      <c r="I199" s="61" t="s">
        <v>1611</v>
      </c>
      <c r="J199" s="62">
        <v>0.109732</v>
      </c>
      <c r="K199" s="62">
        <v>0.109732</v>
      </c>
      <c r="L199" s="62">
        <f t="shared" si="3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59"/>
      <c r="H200" s="60" t="s">
        <v>1937</v>
      </c>
      <c r="I200" s="61" t="s">
        <v>1612</v>
      </c>
      <c r="J200" s="62">
        <v>16.153002000000001</v>
      </c>
      <c r="K200" s="62">
        <v>16.153002000000001</v>
      </c>
      <c r="L200" s="62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9"/>
      <c r="H201" s="60" t="s">
        <v>1938</v>
      </c>
      <c r="I201" s="61" t="s">
        <v>1613</v>
      </c>
      <c r="J201" s="62">
        <v>7.1366129999999997</v>
      </c>
      <c r="K201" s="62">
        <v>7.1366129999999997</v>
      </c>
      <c r="L201" s="62">
        <f t="shared" si="3"/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59"/>
      <c r="H202" s="60" t="s">
        <v>1939</v>
      </c>
      <c r="I202" s="61" t="s">
        <v>1614</v>
      </c>
      <c r="J202" s="62">
        <v>9.2911850000000005</v>
      </c>
      <c r="K202" s="62">
        <v>9.2911850000000005</v>
      </c>
      <c r="L202" s="62">
        <f t="shared" si="3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59"/>
      <c r="H203" s="60" t="s">
        <v>1848</v>
      </c>
      <c r="I203" s="61" t="s">
        <v>2420</v>
      </c>
      <c r="J203" s="62">
        <v>111.37335299999999</v>
      </c>
      <c r="K203" s="62">
        <v>111.37335299999999</v>
      </c>
      <c r="L203" s="62">
        <f t="shared" si="3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9"/>
      <c r="H204" s="60" t="s">
        <v>1940</v>
      </c>
      <c r="I204" s="61" t="s">
        <v>2421</v>
      </c>
      <c r="J204" s="62">
        <v>33.286675000000002</v>
      </c>
      <c r="K204" s="62">
        <v>33.286675000000002</v>
      </c>
      <c r="L204" s="62">
        <f t="shared" si="3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59"/>
      <c r="H205" s="60" t="s">
        <v>1941</v>
      </c>
      <c r="I205" s="61" t="s">
        <v>1615</v>
      </c>
      <c r="J205" s="62">
        <v>7.4759460000000004</v>
      </c>
      <c r="K205" s="62">
        <v>7.4759460000000004</v>
      </c>
      <c r="L205" s="62">
        <f t="shared" si="3"/>
        <v>0</v>
      </c>
    </row>
    <row r="206" spans="1:12" ht="15" x14ac:dyDescent="0.2">
      <c r="A206" s="8"/>
      <c r="B206" s="28"/>
      <c r="C206" s="28"/>
      <c r="D206" s="13"/>
      <c r="E206" s="13"/>
      <c r="F206" s="13"/>
      <c r="G206" s="59"/>
      <c r="H206" s="60" t="s">
        <v>1942</v>
      </c>
      <c r="I206" s="61" t="s">
        <v>1738</v>
      </c>
      <c r="J206" s="62">
        <v>9.3496089999999992</v>
      </c>
      <c r="K206" s="62">
        <v>9.3496089999999992</v>
      </c>
      <c r="L206" s="62">
        <f t="shared" si="3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59"/>
      <c r="H207" s="60" t="s">
        <v>1943</v>
      </c>
      <c r="I207" s="61" t="s">
        <v>1617</v>
      </c>
      <c r="J207" s="62">
        <v>2.9650609999999999</v>
      </c>
      <c r="K207" s="62">
        <v>2.9650609999999999</v>
      </c>
      <c r="L207" s="62">
        <f t="shared" ref="L207:L270" si="4">+K207-J207</f>
        <v>0</v>
      </c>
    </row>
    <row r="208" spans="1:12" ht="32.25" customHeight="1" x14ac:dyDescent="0.2">
      <c r="A208" s="8"/>
      <c r="B208" s="28"/>
      <c r="C208" s="28"/>
      <c r="D208" s="13"/>
      <c r="E208" s="13"/>
      <c r="F208" s="13"/>
      <c r="G208" s="59"/>
      <c r="H208" s="60" t="s">
        <v>1944</v>
      </c>
      <c r="I208" s="61" t="s">
        <v>1618</v>
      </c>
      <c r="J208" s="62">
        <v>2.2580439999999999</v>
      </c>
      <c r="K208" s="62">
        <v>2.2580439999999999</v>
      </c>
      <c r="L208" s="62">
        <f t="shared" si="4"/>
        <v>0</v>
      </c>
    </row>
    <row r="209" spans="1:12" ht="30" x14ac:dyDescent="0.2">
      <c r="A209" s="8"/>
      <c r="B209" s="28"/>
      <c r="C209" s="28"/>
      <c r="D209" s="13"/>
      <c r="E209" s="13"/>
      <c r="F209" s="13"/>
      <c r="G209" s="59"/>
      <c r="H209" s="60" t="s">
        <v>1945</v>
      </c>
      <c r="I209" s="61" t="s">
        <v>1619</v>
      </c>
      <c r="J209" s="62">
        <v>22.653109000000001</v>
      </c>
      <c r="K209" s="62">
        <v>22.653109000000001</v>
      </c>
      <c r="L209" s="62">
        <f t="shared" si="4"/>
        <v>0</v>
      </c>
    </row>
    <row r="210" spans="1:12" ht="30" x14ac:dyDescent="0.2">
      <c r="A210" s="8"/>
      <c r="B210" s="28"/>
      <c r="C210" s="28"/>
      <c r="D210" s="13"/>
      <c r="E210" s="13"/>
      <c r="F210" s="13"/>
      <c r="G210" s="59"/>
      <c r="H210" s="60" t="s">
        <v>1946</v>
      </c>
      <c r="I210" s="61" t="s">
        <v>1719</v>
      </c>
      <c r="J210" s="62">
        <v>10.49949</v>
      </c>
      <c r="K210" s="62">
        <v>10.49949</v>
      </c>
      <c r="L210" s="62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9"/>
      <c r="H211" s="60" t="s">
        <v>1947</v>
      </c>
      <c r="I211" s="61" t="s">
        <v>1616</v>
      </c>
      <c r="J211" s="62">
        <v>1.6864650000000001</v>
      </c>
      <c r="K211" s="62">
        <v>1.6864650000000001</v>
      </c>
      <c r="L211" s="62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9"/>
      <c r="H212" s="60" t="s">
        <v>1849</v>
      </c>
      <c r="I212" s="61" t="s">
        <v>2422</v>
      </c>
      <c r="J212" s="62">
        <v>91.773962999999995</v>
      </c>
      <c r="K212" s="62">
        <v>91.773962999999995</v>
      </c>
      <c r="L212" s="62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9"/>
      <c r="H213" s="60" t="s">
        <v>1948</v>
      </c>
      <c r="I213" s="61" t="s">
        <v>1117</v>
      </c>
      <c r="J213" s="62">
        <v>57.265501999999998</v>
      </c>
      <c r="K213" s="62">
        <v>57.265501999999998</v>
      </c>
      <c r="L213" s="62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59"/>
      <c r="H214" s="60" t="s">
        <v>1949</v>
      </c>
      <c r="I214" s="61" t="s">
        <v>2372</v>
      </c>
      <c r="J214" s="62">
        <v>29.409319</v>
      </c>
      <c r="K214" s="62">
        <v>29.409319</v>
      </c>
      <c r="L214" s="62">
        <f t="shared" si="4"/>
        <v>0</v>
      </c>
    </row>
    <row r="215" spans="1:12" ht="15" x14ac:dyDescent="0.2">
      <c r="A215" s="8"/>
      <c r="B215" s="28"/>
      <c r="C215" s="28"/>
      <c r="D215" s="13"/>
      <c r="E215" s="13"/>
      <c r="F215" s="13"/>
      <c r="G215" s="59"/>
      <c r="H215" s="60" t="s">
        <v>1950</v>
      </c>
      <c r="I215" s="61" t="s">
        <v>1439</v>
      </c>
      <c r="J215" s="62">
        <v>334.33276000000001</v>
      </c>
      <c r="K215" s="62">
        <v>334.33276000000001</v>
      </c>
      <c r="L215" s="62">
        <f t="shared" si="4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59"/>
      <c r="H216" s="60" t="s">
        <v>1951</v>
      </c>
      <c r="I216" s="61" t="s">
        <v>1188</v>
      </c>
      <c r="J216" s="62">
        <v>1276.4852780000001</v>
      </c>
      <c r="K216" s="62">
        <v>1276.4852780000001</v>
      </c>
      <c r="L216" s="62">
        <f t="shared" si="4"/>
        <v>0</v>
      </c>
    </row>
    <row r="217" spans="1:12" ht="30" x14ac:dyDescent="0.2">
      <c r="A217" s="8"/>
      <c r="B217" s="28"/>
      <c r="C217" s="28"/>
      <c r="D217" s="13"/>
      <c r="E217" s="13"/>
      <c r="F217" s="13"/>
      <c r="G217" s="59"/>
      <c r="H217" s="60" t="s">
        <v>1952</v>
      </c>
      <c r="I217" s="61" t="s">
        <v>1620</v>
      </c>
      <c r="J217" s="62">
        <v>577.80587100000002</v>
      </c>
      <c r="K217" s="62">
        <v>577.80587100000002</v>
      </c>
      <c r="L217" s="62">
        <f t="shared" si="4"/>
        <v>0</v>
      </c>
    </row>
    <row r="218" spans="1:12" ht="30" x14ac:dyDescent="0.2">
      <c r="A218" s="8"/>
      <c r="B218" s="28"/>
      <c r="C218" s="28"/>
      <c r="D218" s="13"/>
      <c r="E218" s="13"/>
      <c r="F218" s="13"/>
      <c r="G218" s="59"/>
      <c r="H218" s="60" t="s">
        <v>1953</v>
      </c>
      <c r="I218" s="61" t="s">
        <v>1621</v>
      </c>
      <c r="J218" s="62">
        <v>19.603912999999999</v>
      </c>
      <c r="K218" s="62">
        <v>19.603912999999999</v>
      </c>
      <c r="L218" s="62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9"/>
      <c r="H219" s="60" t="s">
        <v>1954</v>
      </c>
      <c r="I219" s="61" t="s">
        <v>1622</v>
      </c>
      <c r="J219" s="62">
        <v>226.27192600000001</v>
      </c>
      <c r="K219" s="62">
        <v>226.27192600000001</v>
      </c>
      <c r="L219" s="62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9"/>
      <c r="H220" s="60" t="s">
        <v>1955</v>
      </c>
      <c r="I220" s="61" t="s">
        <v>1623</v>
      </c>
      <c r="J220" s="62">
        <v>110.806882</v>
      </c>
      <c r="K220" s="62">
        <v>110.806882</v>
      </c>
      <c r="L220" s="62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59"/>
      <c r="H221" s="60" t="s">
        <v>1956</v>
      </c>
      <c r="I221" s="61" t="s">
        <v>1957</v>
      </c>
      <c r="J221" s="62">
        <v>86.976898000000006</v>
      </c>
      <c r="K221" s="62">
        <v>86.976898000000006</v>
      </c>
      <c r="L221" s="62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9"/>
      <c r="H222" s="60" t="s">
        <v>1958</v>
      </c>
      <c r="I222" s="61" t="s">
        <v>1624</v>
      </c>
      <c r="J222" s="62">
        <v>5.9270360000000002</v>
      </c>
      <c r="K222" s="62">
        <v>5.9270360000000002</v>
      </c>
      <c r="L222" s="62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59"/>
      <c r="H223" s="60" t="s">
        <v>1959</v>
      </c>
      <c r="I223" s="61" t="s">
        <v>1625</v>
      </c>
      <c r="J223" s="62">
        <v>13.97855</v>
      </c>
      <c r="K223" s="62">
        <v>13.97855</v>
      </c>
      <c r="L223" s="62">
        <f t="shared" si="4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59"/>
      <c r="H224" s="60" t="s">
        <v>1960</v>
      </c>
      <c r="I224" s="61" t="s">
        <v>1626</v>
      </c>
      <c r="J224" s="62">
        <v>10.296841000000001</v>
      </c>
      <c r="K224" s="62">
        <v>10.296841000000001</v>
      </c>
      <c r="L224" s="62">
        <f t="shared" si="4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59"/>
      <c r="H225" s="60" t="s">
        <v>1961</v>
      </c>
      <c r="I225" s="61" t="s">
        <v>1627</v>
      </c>
      <c r="J225" s="62">
        <v>3.8641169999999998</v>
      </c>
      <c r="K225" s="62">
        <v>3.8641169999999998</v>
      </c>
      <c r="L225" s="62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5" t="s">
        <v>41</v>
      </c>
      <c r="H226" s="56"/>
      <c r="I226" s="57"/>
      <c r="J226" s="58">
        <v>250.817702</v>
      </c>
      <c r="K226" s="58">
        <v>250.817702</v>
      </c>
      <c r="L226" s="58">
        <f t="shared" si="4"/>
        <v>0</v>
      </c>
    </row>
    <row r="227" spans="1:12" ht="30" x14ac:dyDescent="0.2">
      <c r="A227" s="8"/>
      <c r="B227" s="28"/>
      <c r="C227" s="28"/>
      <c r="D227" s="13"/>
      <c r="E227" s="13"/>
      <c r="F227" s="13"/>
      <c r="G227" s="59"/>
      <c r="H227" s="60" t="s">
        <v>42</v>
      </c>
      <c r="I227" s="61" t="s">
        <v>277</v>
      </c>
      <c r="J227" s="62">
        <v>127.853819</v>
      </c>
      <c r="K227" s="62">
        <v>127.853819</v>
      </c>
      <c r="L227" s="62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9"/>
      <c r="H228" s="60" t="s">
        <v>76</v>
      </c>
      <c r="I228" s="61" t="s">
        <v>278</v>
      </c>
      <c r="J228" s="62">
        <v>22.467324000000001</v>
      </c>
      <c r="K228" s="62">
        <v>22.467324000000001</v>
      </c>
      <c r="L228" s="62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59"/>
      <c r="H229" s="60" t="s">
        <v>78</v>
      </c>
      <c r="I229" s="61" t="s">
        <v>279</v>
      </c>
      <c r="J229" s="62">
        <v>56.106245999999999</v>
      </c>
      <c r="K229" s="62">
        <v>56.106245999999999</v>
      </c>
      <c r="L229" s="62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59"/>
      <c r="H230" s="60" t="s">
        <v>44</v>
      </c>
      <c r="I230" s="61" t="s">
        <v>280</v>
      </c>
      <c r="J230" s="62">
        <v>4.4537079999999998</v>
      </c>
      <c r="K230" s="62">
        <v>4.4537079999999998</v>
      </c>
      <c r="L230" s="62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59"/>
      <c r="H231" s="60" t="s">
        <v>88</v>
      </c>
      <c r="I231" s="61" t="s">
        <v>281</v>
      </c>
      <c r="J231" s="62">
        <v>33.770958999999998</v>
      </c>
      <c r="K231" s="62">
        <v>33.770958999999998</v>
      </c>
      <c r="L231" s="62">
        <f t="shared" si="4"/>
        <v>0</v>
      </c>
    </row>
    <row r="232" spans="1:12" ht="30" x14ac:dyDescent="0.2">
      <c r="A232" s="8"/>
      <c r="B232" s="28"/>
      <c r="C232" s="28"/>
      <c r="D232" s="13"/>
      <c r="E232" s="13"/>
      <c r="F232" s="13"/>
      <c r="G232" s="59"/>
      <c r="H232" s="60" t="s">
        <v>46</v>
      </c>
      <c r="I232" s="61" t="s">
        <v>2423</v>
      </c>
      <c r="J232" s="62">
        <v>6.1656459999999997</v>
      </c>
      <c r="K232" s="62">
        <v>6.1656459999999997</v>
      </c>
      <c r="L232" s="62">
        <f t="shared" si="4"/>
        <v>0</v>
      </c>
    </row>
    <row r="233" spans="1:12" ht="15" x14ac:dyDescent="0.2">
      <c r="A233" s="8"/>
      <c r="B233" s="28"/>
      <c r="C233" s="28"/>
      <c r="D233" s="13"/>
      <c r="E233" s="13"/>
      <c r="F233" s="13"/>
      <c r="G233" s="55" t="s">
        <v>70</v>
      </c>
      <c r="H233" s="56"/>
      <c r="I233" s="57"/>
      <c r="J233" s="58">
        <v>53.059668000000002</v>
      </c>
      <c r="K233" s="58">
        <v>53.059668000000002</v>
      </c>
      <c r="L233" s="58">
        <f t="shared" si="4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59"/>
      <c r="H234" s="60" t="s">
        <v>282</v>
      </c>
      <c r="I234" s="61" t="s">
        <v>283</v>
      </c>
      <c r="J234" s="62">
        <v>53.059668000000002</v>
      </c>
      <c r="K234" s="62">
        <v>53.059668000000002</v>
      </c>
      <c r="L234" s="62">
        <f t="shared" si="4"/>
        <v>0</v>
      </c>
    </row>
    <row r="235" spans="1:12" ht="15" x14ac:dyDescent="0.2">
      <c r="A235" s="8"/>
      <c r="B235" s="28"/>
      <c r="C235" s="28"/>
      <c r="D235" s="24" t="s">
        <v>34</v>
      </c>
      <c r="E235" s="24"/>
      <c r="F235" s="24"/>
      <c r="G235" s="55"/>
      <c r="H235" s="56"/>
      <c r="I235" s="57"/>
      <c r="J235" s="58">
        <v>3680.0188939999998</v>
      </c>
      <c r="K235" s="58">
        <v>3680.0188939999998</v>
      </c>
      <c r="L235" s="58">
        <f t="shared" si="4"/>
        <v>0</v>
      </c>
    </row>
    <row r="236" spans="1:12" ht="15" x14ac:dyDescent="0.2">
      <c r="A236" s="8"/>
      <c r="B236" s="28"/>
      <c r="C236" s="28"/>
      <c r="D236" s="13"/>
      <c r="E236" s="29">
        <v>40</v>
      </c>
      <c r="F236" s="30" t="s">
        <v>35</v>
      </c>
      <c r="G236" s="31"/>
      <c r="H236" s="32"/>
      <c r="I236" s="33"/>
      <c r="J236" s="34">
        <v>3680.0188939999998</v>
      </c>
      <c r="K236" s="34">
        <v>3680.0188939999998</v>
      </c>
      <c r="L236" s="34">
        <f t="shared" si="4"/>
        <v>0</v>
      </c>
    </row>
    <row r="237" spans="1:12" ht="15" x14ac:dyDescent="0.2">
      <c r="A237" s="8"/>
      <c r="B237" s="28"/>
      <c r="C237" s="28"/>
      <c r="D237" s="13"/>
      <c r="E237" s="13"/>
      <c r="F237" s="13"/>
      <c r="G237" s="55" t="s">
        <v>2</v>
      </c>
      <c r="H237" s="56"/>
      <c r="I237" s="57"/>
      <c r="J237" s="58">
        <v>3680.0188939999998</v>
      </c>
      <c r="K237" s="58">
        <v>3680.0188939999998</v>
      </c>
      <c r="L237" s="58">
        <f t="shared" si="4"/>
        <v>0</v>
      </c>
    </row>
    <row r="238" spans="1:12" ht="15" x14ac:dyDescent="0.2">
      <c r="A238" s="8"/>
      <c r="B238" s="28"/>
      <c r="C238" s="28"/>
      <c r="D238" s="13"/>
      <c r="E238" s="13"/>
      <c r="F238" s="13"/>
      <c r="G238" s="59"/>
      <c r="H238" s="60" t="s">
        <v>1818</v>
      </c>
      <c r="I238" s="61" t="s">
        <v>1147</v>
      </c>
      <c r="J238" s="62">
        <v>3680.0188939999998</v>
      </c>
      <c r="K238" s="62">
        <v>3680.0188939999998</v>
      </c>
      <c r="L238" s="62">
        <f t="shared" si="4"/>
        <v>0</v>
      </c>
    </row>
    <row r="239" spans="1:12" ht="15" x14ac:dyDescent="0.2">
      <c r="A239" s="8"/>
      <c r="B239" s="28"/>
      <c r="C239" s="28"/>
      <c r="D239" s="24" t="s">
        <v>36</v>
      </c>
      <c r="E239" s="24"/>
      <c r="F239" s="24"/>
      <c r="G239" s="55"/>
      <c r="H239" s="56"/>
      <c r="I239" s="57"/>
      <c r="J239" s="58">
        <v>1359.6159660000001</v>
      </c>
      <c r="K239" s="58">
        <v>1359.6159660000001</v>
      </c>
      <c r="L239" s="58">
        <f t="shared" si="4"/>
        <v>0</v>
      </c>
    </row>
    <row r="240" spans="1:12" ht="15" x14ac:dyDescent="0.2">
      <c r="A240" s="8"/>
      <c r="B240" s="28"/>
      <c r="C240" s="28"/>
      <c r="D240" s="13"/>
      <c r="E240" s="29">
        <v>32</v>
      </c>
      <c r="F240" s="30" t="s">
        <v>37</v>
      </c>
      <c r="G240" s="31"/>
      <c r="H240" s="32"/>
      <c r="I240" s="33"/>
      <c r="J240" s="34">
        <v>1359.6159660000001</v>
      </c>
      <c r="K240" s="34">
        <v>1359.6159660000001</v>
      </c>
      <c r="L240" s="3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5" t="s">
        <v>2</v>
      </c>
      <c r="H241" s="56"/>
      <c r="I241" s="57"/>
      <c r="J241" s="58">
        <v>1359.6159660000001</v>
      </c>
      <c r="K241" s="58">
        <v>1359.6159660000001</v>
      </c>
      <c r="L241" s="58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9"/>
      <c r="H242" s="60" t="s">
        <v>1821</v>
      </c>
      <c r="I242" s="61" t="s">
        <v>1148</v>
      </c>
      <c r="J242" s="62">
        <v>763.38545199999999</v>
      </c>
      <c r="K242" s="62">
        <v>763.38545199999999</v>
      </c>
      <c r="L242" s="62">
        <f t="shared" si="4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59"/>
      <c r="H243" s="60" t="s">
        <v>1832</v>
      </c>
      <c r="I243" s="61" t="s">
        <v>1149</v>
      </c>
      <c r="J243" s="62">
        <v>13.950314000000001</v>
      </c>
      <c r="K243" s="62">
        <v>13.950314000000001</v>
      </c>
      <c r="L243" s="62">
        <f t="shared" si="4"/>
        <v>0</v>
      </c>
    </row>
    <row r="244" spans="1:12" ht="30" x14ac:dyDescent="0.2">
      <c r="A244" s="8"/>
      <c r="B244" s="28"/>
      <c r="C244" s="28"/>
      <c r="D244" s="13"/>
      <c r="E244" s="13"/>
      <c r="F244" s="13"/>
      <c r="G244" s="59"/>
      <c r="H244" s="60" t="s">
        <v>1833</v>
      </c>
      <c r="I244" s="61" t="s">
        <v>1150</v>
      </c>
      <c r="J244" s="62">
        <v>14.16147</v>
      </c>
      <c r="K244" s="62">
        <v>14.16147</v>
      </c>
      <c r="L244" s="62">
        <f t="shared" si="4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59"/>
      <c r="H245" s="60" t="s">
        <v>1834</v>
      </c>
      <c r="I245" s="61" t="s">
        <v>1151</v>
      </c>
      <c r="J245" s="62">
        <v>17.477086</v>
      </c>
      <c r="K245" s="62">
        <v>17.477086</v>
      </c>
      <c r="L245" s="62">
        <f t="shared" si="4"/>
        <v>0</v>
      </c>
    </row>
    <row r="246" spans="1:12" ht="15" x14ac:dyDescent="0.2">
      <c r="A246" s="8"/>
      <c r="B246" s="28"/>
      <c r="C246" s="28"/>
      <c r="D246" s="13"/>
      <c r="E246" s="13"/>
      <c r="F246" s="13"/>
      <c r="G246" s="59"/>
      <c r="H246" s="60" t="s">
        <v>1835</v>
      </c>
      <c r="I246" s="68" t="s">
        <v>1152</v>
      </c>
      <c r="J246" s="62">
        <v>14.706225</v>
      </c>
      <c r="K246" s="62">
        <v>14.706225</v>
      </c>
      <c r="L246" s="62">
        <f t="shared" si="4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59"/>
      <c r="H247" s="60" t="s">
        <v>1836</v>
      </c>
      <c r="I247" s="61" t="s">
        <v>1153</v>
      </c>
      <c r="J247" s="62">
        <v>13.950635999999999</v>
      </c>
      <c r="K247" s="62">
        <v>13.950635999999999</v>
      </c>
      <c r="L247" s="62">
        <f t="shared" si="4"/>
        <v>0</v>
      </c>
    </row>
    <row r="248" spans="1:12" ht="30" x14ac:dyDescent="0.2">
      <c r="A248" s="8"/>
      <c r="B248" s="28"/>
      <c r="C248" s="28"/>
      <c r="D248" s="13"/>
      <c r="E248" s="13"/>
      <c r="F248" s="13"/>
      <c r="G248" s="59"/>
      <c r="H248" s="60" t="s">
        <v>1837</v>
      </c>
      <c r="I248" s="61" t="s">
        <v>1154</v>
      </c>
      <c r="J248" s="62">
        <v>14.540362</v>
      </c>
      <c r="K248" s="62">
        <v>14.540362</v>
      </c>
      <c r="L248" s="62">
        <f t="shared" si="4"/>
        <v>0</v>
      </c>
    </row>
    <row r="249" spans="1:12" ht="30" x14ac:dyDescent="0.2">
      <c r="A249" s="8"/>
      <c r="B249" s="28"/>
      <c r="C249" s="28"/>
      <c r="D249" s="13"/>
      <c r="E249" s="13"/>
      <c r="F249" s="13"/>
      <c r="G249" s="59"/>
      <c r="H249" s="60" t="s">
        <v>1844</v>
      </c>
      <c r="I249" s="61" t="s">
        <v>1155</v>
      </c>
      <c r="J249" s="62">
        <v>14.901666000000001</v>
      </c>
      <c r="K249" s="62">
        <v>14.901666000000001</v>
      </c>
      <c r="L249" s="62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59"/>
      <c r="H250" s="60" t="s">
        <v>1838</v>
      </c>
      <c r="I250" s="61" t="s">
        <v>1156</v>
      </c>
      <c r="J250" s="62">
        <v>15.946678</v>
      </c>
      <c r="K250" s="62">
        <v>15.946678</v>
      </c>
      <c r="L250" s="62">
        <f t="shared" si="4"/>
        <v>0</v>
      </c>
    </row>
    <row r="251" spans="1:12" ht="15" x14ac:dyDescent="0.2">
      <c r="A251" s="8"/>
      <c r="B251" s="28"/>
      <c r="C251" s="28"/>
      <c r="D251" s="13"/>
      <c r="E251" s="13"/>
      <c r="F251" s="13"/>
      <c r="G251" s="59"/>
      <c r="H251" s="60" t="s">
        <v>1845</v>
      </c>
      <c r="I251" s="61" t="s">
        <v>1157</v>
      </c>
      <c r="J251" s="62">
        <v>14.266676</v>
      </c>
      <c r="K251" s="62">
        <v>14.266676</v>
      </c>
      <c r="L251" s="62">
        <f t="shared" si="4"/>
        <v>0</v>
      </c>
    </row>
    <row r="252" spans="1:12" ht="15" x14ac:dyDescent="0.2">
      <c r="A252" s="8"/>
      <c r="B252" s="28"/>
      <c r="C252" s="28"/>
      <c r="D252" s="13"/>
      <c r="E252" s="13"/>
      <c r="F252" s="13"/>
      <c r="G252" s="59"/>
      <c r="H252" s="60" t="s">
        <v>1839</v>
      </c>
      <c r="I252" s="61" t="s">
        <v>1158</v>
      </c>
      <c r="J252" s="62">
        <v>16.056121999999998</v>
      </c>
      <c r="K252" s="62">
        <v>16.056121999999998</v>
      </c>
      <c r="L252" s="62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59"/>
      <c r="H253" s="60" t="s">
        <v>1866</v>
      </c>
      <c r="I253" s="61" t="s">
        <v>1159</v>
      </c>
      <c r="J253" s="62">
        <v>17.825334000000002</v>
      </c>
      <c r="K253" s="62">
        <v>17.825334000000002</v>
      </c>
      <c r="L253" s="62">
        <f t="shared" si="4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59"/>
      <c r="H254" s="60" t="s">
        <v>1840</v>
      </c>
      <c r="I254" s="61" t="s">
        <v>1160</v>
      </c>
      <c r="J254" s="62">
        <v>14.121665999999999</v>
      </c>
      <c r="K254" s="62">
        <v>14.121665999999999</v>
      </c>
      <c r="L254" s="62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59"/>
      <c r="H255" s="60" t="s">
        <v>1962</v>
      </c>
      <c r="I255" s="61" t="s">
        <v>1161</v>
      </c>
      <c r="J255" s="62">
        <v>15.298254999999999</v>
      </c>
      <c r="K255" s="62">
        <v>15.298254999999999</v>
      </c>
      <c r="L255" s="62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59"/>
      <c r="H256" s="60" t="s">
        <v>1963</v>
      </c>
      <c r="I256" s="61" t="s">
        <v>1162</v>
      </c>
      <c r="J256" s="62">
        <v>14.877347</v>
      </c>
      <c r="K256" s="62">
        <v>14.877347</v>
      </c>
      <c r="L256" s="62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59"/>
      <c r="H257" s="60" t="s">
        <v>1964</v>
      </c>
      <c r="I257" s="61" t="s">
        <v>1163</v>
      </c>
      <c r="J257" s="62">
        <v>14.896972999999999</v>
      </c>
      <c r="K257" s="62">
        <v>14.896972999999999</v>
      </c>
      <c r="L257" s="62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59"/>
      <c r="H258" s="60" t="s">
        <v>1965</v>
      </c>
      <c r="I258" s="61" t="s">
        <v>1164</v>
      </c>
      <c r="J258" s="62">
        <v>17.412220999999999</v>
      </c>
      <c r="K258" s="62">
        <v>17.412220999999999</v>
      </c>
      <c r="L258" s="62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59"/>
      <c r="H259" s="60" t="s">
        <v>1966</v>
      </c>
      <c r="I259" s="61" t="s">
        <v>1165</v>
      </c>
      <c r="J259" s="62">
        <v>12.415988</v>
      </c>
      <c r="K259" s="62">
        <v>12.415988</v>
      </c>
      <c r="L259" s="62">
        <f t="shared" si="4"/>
        <v>0</v>
      </c>
    </row>
    <row r="260" spans="1:12" ht="15" x14ac:dyDescent="0.2">
      <c r="A260" s="8"/>
      <c r="B260" s="28"/>
      <c r="C260" s="28"/>
      <c r="D260" s="13"/>
      <c r="E260" s="13"/>
      <c r="F260" s="13"/>
      <c r="G260" s="59"/>
      <c r="H260" s="60" t="s">
        <v>1967</v>
      </c>
      <c r="I260" s="61" t="s">
        <v>1166</v>
      </c>
      <c r="J260" s="62">
        <v>12.912388999999999</v>
      </c>
      <c r="K260" s="62">
        <v>12.912388999999999</v>
      </c>
      <c r="L260" s="62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9"/>
      <c r="H261" s="60" t="s">
        <v>1968</v>
      </c>
      <c r="I261" s="61" t="s">
        <v>1167</v>
      </c>
      <c r="J261" s="62">
        <v>12.897209</v>
      </c>
      <c r="K261" s="62">
        <v>12.897209</v>
      </c>
      <c r="L261" s="62">
        <f t="shared" si="4"/>
        <v>0</v>
      </c>
    </row>
    <row r="262" spans="1:12" ht="45" x14ac:dyDescent="0.2">
      <c r="A262" s="8"/>
      <c r="B262" s="28"/>
      <c r="C262" s="28"/>
      <c r="D262" s="13"/>
      <c r="E262" s="13"/>
      <c r="F262" s="13"/>
      <c r="G262" s="59"/>
      <c r="H262" s="60" t="s">
        <v>1969</v>
      </c>
      <c r="I262" s="61" t="s">
        <v>1168</v>
      </c>
      <c r="J262" s="62">
        <v>12.56761</v>
      </c>
      <c r="K262" s="62">
        <v>12.56761</v>
      </c>
      <c r="L262" s="62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9"/>
      <c r="H263" s="60" t="s">
        <v>1970</v>
      </c>
      <c r="I263" s="61" t="s">
        <v>1169</v>
      </c>
      <c r="J263" s="62">
        <v>14.620716</v>
      </c>
      <c r="K263" s="62">
        <v>14.620716</v>
      </c>
      <c r="L263" s="62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9"/>
      <c r="H264" s="60" t="s">
        <v>1822</v>
      </c>
      <c r="I264" s="61" t="s">
        <v>1170</v>
      </c>
      <c r="J264" s="62">
        <v>15.970394000000001</v>
      </c>
      <c r="K264" s="62">
        <v>15.970394000000001</v>
      </c>
      <c r="L264" s="62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9"/>
      <c r="H265" s="60" t="s">
        <v>1823</v>
      </c>
      <c r="I265" s="61" t="s">
        <v>1171</v>
      </c>
      <c r="J265" s="62">
        <v>10.984731999999999</v>
      </c>
      <c r="K265" s="62">
        <v>10.984731999999999</v>
      </c>
      <c r="L265" s="62">
        <f t="shared" si="4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9"/>
      <c r="H266" s="60" t="s">
        <v>1850</v>
      </c>
      <c r="I266" s="61" t="s">
        <v>1172</v>
      </c>
      <c r="J266" s="62">
        <v>11.29386</v>
      </c>
      <c r="K266" s="62">
        <v>11.29386</v>
      </c>
      <c r="L266" s="62">
        <f t="shared" si="4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9"/>
      <c r="H267" s="60" t="s">
        <v>1851</v>
      </c>
      <c r="I267" s="61" t="s">
        <v>1173</v>
      </c>
      <c r="J267" s="62">
        <v>11.583614000000001</v>
      </c>
      <c r="K267" s="62">
        <v>11.583614000000001</v>
      </c>
      <c r="L267" s="62">
        <f t="shared" si="4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9"/>
      <c r="H268" s="60" t="s">
        <v>1883</v>
      </c>
      <c r="I268" s="61" t="s">
        <v>1174</v>
      </c>
      <c r="J268" s="62">
        <v>12.105418999999999</v>
      </c>
      <c r="K268" s="62">
        <v>12.105418999999999</v>
      </c>
      <c r="L268" s="62">
        <f t="shared" si="4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59"/>
      <c r="H269" s="60" t="s">
        <v>1971</v>
      </c>
      <c r="I269" s="61" t="s">
        <v>1175</v>
      </c>
      <c r="J269" s="62">
        <v>12.935639999999999</v>
      </c>
      <c r="K269" s="62">
        <v>12.935639999999999</v>
      </c>
      <c r="L269" s="62">
        <f t="shared" si="4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9"/>
      <c r="H270" s="60" t="s">
        <v>1884</v>
      </c>
      <c r="I270" s="61" t="s">
        <v>2311</v>
      </c>
      <c r="J270" s="62">
        <v>8.7443229999999996</v>
      </c>
      <c r="K270" s="62">
        <v>8.7443229999999996</v>
      </c>
      <c r="L270" s="62">
        <f t="shared" si="4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9"/>
      <c r="H271" s="60" t="s">
        <v>1885</v>
      </c>
      <c r="I271" s="61" t="s">
        <v>1176</v>
      </c>
      <c r="J271" s="62">
        <v>12.397294</v>
      </c>
      <c r="K271" s="62">
        <v>12.397294</v>
      </c>
      <c r="L271" s="62">
        <f t="shared" ref="L271:L334" si="5">+K271-J271</f>
        <v>0</v>
      </c>
    </row>
    <row r="272" spans="1:12" ht="45" x14ac:dyDescent="0.2">
      <c r="A272" s="8"/>
      <c r="B272" s="28"/>
      <c r="C272" s="28"/>
      <c r="D272" s="13"/>
      <c r="E272" s="13"/>
      <c r="F272" s="13"/>
      <c r="G272" s="59"/>
      <c r="H272" s="60" t="s">
        <v>1972</v>
      </c>
      <c r="I272" s="61" t="s">
        <v>1177</v>
      </c>
      <c r="J272" s="62">
        <v>13.860599000000001</v>
      </c>
      <c r="K272" s="62">
        <v>13.860599000000001</v>
      </c>
      <c r="L272" s="62">
        <f t="shared" si="5"/>
        <v>0</v>
      </c>
    </row>
    <row r="273" spans="1:12" ht="30" x14ac:dyDescent="0.2">
      <c r="A273" s="8"/>
      <c r="B273" s="28"/>
      <c r="C273" s="28"/>
      <c r="D273" s="13"/>
      <c r="E273" s="13"/>
      <c r="F273" s="13"/>
      <c r="G273" s="59"/>
      <c r="H273" s="60" t="s">
        <v>1973</v>
      </c>
      <c r="I273" s="61" t="s">
        <v>1727</v>
      </c>
      <c r="J273" s="62">
        <v>13.800907</v>
      </c>
      <c r="K273" s="62">
        <v>13.800907</v>
      </c>
      <c r="L273" s="62">
        <f t="shared" si="5"/>
        <v>0</v>
      </c>
    </row>
    <row r="274" spans="1:12" ht="15" x14ac:dyDescent="0.2">
      <c r="A274" s="8"/>
      <c r="B274" s="28"/>
      <c r="C274" s="28"/>
      <c r="D274" s="13"/>
      <c r="E274" s="13"/>
      <c r="F274" s="13"/>
      <c r="G274" s="59"/>
      <c r="H274" s="60" t="s">
        <v>1974</v>
      </c>
      <c r="I274" s="61" t="s">
        <v>1178</v>
      </c>
      <c r="J274" s="62">
        <v>14.353028</v>
      </c>
      <c r="K274" s="62">
        <v>14.353028</v>
      </c>
      <c r="L274" s="62">
        <f t="shared" si="5"/>
        <v>0</v>
      </c>
    </row>
    <row r="275" spans="1:12" ht="15" x14ac:dyDescent="0.2">
      <c r="A275" s="8"/>
      <c r="B275" s="28"/>
      <c r="C275" s="28"/>
      <c r="D275" s="13"/>
      <c r="E275" s="13"/>
      <c r="F275" s="13"/>
      <c r="G275" s="59"/>
      <c r="H275" s="60" t="s">
        <v>1975</v>
      </c>
      <c r="I275" s="61" t="s">
        <v>1179</v>
      </c>
      <c r="J275" s="62">
        <v>13.328448</v>
      </c>
      <c r="K275" s="62">
        <v>13.328448</v>
      </c>
      <c r="L275" s="62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9"/>
      <c r="H276" s="60" t="s">
        <v>1976</v>
      </c>
      <c r="I276" s="61" t="s">
        <v>1180</v>
      </c>
      <c r="J276" s="62">
        <v>15.188641000000001</v>
      </c>
      <c r="K276" s="62">
        <v>15.188641000000001</v>
      </c>
      <c r="L276" s="62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9"/>
      <c r="H277" s="60" t="s">
        <v>1977</v>
      </c>
      <c r="I277" s="61" t="s">
        <v>1181</v>
      </c>
      <c r="J277" s="62">
        <v>12.802372</v>
      </c>
      <c r="K277" s="62">
        <v>12.802372</v>
      </c>
      <c r="L277" s="62">
        <f t="shared" si="5"/>
        <v>0</v>
      </c>
    </row>
    <row r="278" spans="1:12" ht="30" x14ac:dyDescent="0.2">
      <c r="A278" s="8"/>
      <c r="B278" s="28"/>
      <c r="C278" s="28"/>
      <c r="D278" s="13"/>
      <c r="E278" s="13"/>
      <c r="F278" s="13"/>
      <c r="G278" s="59"/>
      <c r="H278" s="60" t="s">
        <v>1978</v>
      </c>
      <c r="I278" s="61" t="s">
        <v>1728</v>
      </c>
      <c r="J278" s="62">
        <v>13.922946</v>
      </c>
      <c r="K278" s="62">
        <v>13.922946</v>
      </c>
      <c r="L278" s="62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9"/>
      <c r="H279" s="60" t="s">
        <v>1979</v>
      </c>
      <c r="I279" s="61" t="s">
        <v>1182</v>
      </c>
      <c r="J279" s="62">
        <v>13.075015</v>
      </c>
      <c r="K279" s="62">
        <v>13.075015</v>
      </c>
      <c r="L279" s="62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59"/>
      <c r="H280" s="60" t="s">
        <v>1980</v>
      </c>
      <c r="I280" s="61" t="s">
        <v>1183</v>
      </c>
      <c r="J280" s="62">
        <v>14.261618</v>
      </c>
      <c r="K280" s="62">
        <v>14.261618</v>
      </c>
      <c r="L280" s="62">
        <f t="shared" si="5"/>
        <v>0</v>
      </c>
    </row>
    <row r="281" spans="1:12" ht="30" x14ac:dyDescent="0.2">
      <c r="A281" s="8"/>
      <c r="B281" s="28"/>
      <c r="C281" s="28"/>
      <c r="D281" s="13"/>
      <c r="E281" s="13"/>
      <c r="F281" s="13"/>
      <c r="G281" s="59"/>
      <c r="H281" s="60" t="s">
        <v>1886</v>
      </c>
      <c r="I281" s="61" t="s">
        <v>1184</v>
      </c>
      <c r="J281" s="62">
        <v>12.494973</v>
      </c>
      <c r="K281" s="62">
        <v>12.494973</v>
      </c>
      <c r="L281" s="62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9"/>
      <c r="H282" s="60" t="s">
        <v>1922</v>
      </c>
      <c r="I282" s="61" t="s">
        <v>1185</v>
      </c>
      <c r="J282" s="62">
        <v>7.5393619999999997</v>
      </c>
      <c r="K282" s="62">
        <v>7.5393619999999997</v>
      </c>
      <c r="L282" s="62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9"/>
      <c r="H283" s="60" t="s">
        <v>1923</v>
      </c>
      <c r="I283" s="61" t="s">
        <v>1186</v>
      </c>
      <c r="J283" s="62">
        <v>22.744719</v>
      </c>
      <c r="K283" s="62">
        <v>22.744719</v>
      </c>
      <c r="L283" s="62">
        <f t="shared" si="5"/>
        <v>0</v>
      </c>
    </row>
    <row r="284" spans="1:12" ht="15" x14ac:dyDescent="0.2">
      <c r="A284" s="8"/>
      <c r="B284" s="28"/>
      <c r="C284" s="28"/>
      <c r="D284" s="13"/>
      <c r="E284" s="13"/>
      <c r="F284" s="13"/>
      <c r="G284" s="59"/>
      <c r="H284" s="60" t="s">
        <v>1924</v>
      </c>
      <c r="I284" s="61" t="s">
        <v>1187</v>
      </c>
      <c r="J284" s="62">
        <v>8.7113739999999993</v>
      </c>
      <c r="K284" s="62">
        <v>8.7113739999999993</v>
      </c>
      <c r="L284" s="62">
        <f t="shared" si="5"/>
        <v>0</v>
      </c>
    </row>
    <row r="285" spans="1:12" ht="15" x14ac:dyDescent="0.2">
      <c r="A285" s="8"/>
      <c r="B285" s="28"/>
      <c r="C285" s="28"/>
      <c r="D285" s="13"/>
      <c r="E285" s="13"/>
      <c r="F285" s="13"/>
      <c r="G285" s="59"/>
      <c r="H285" s="60" t="s">
        <v>1925</v>
      </c>
      <c r="I285" s="61" t="s">
        <v>1188</v>
      </c>
      <c r="J285" s="62">
        <v>14.328293</v>
      </c>
      <c r="K285" s="62">
        <v>14.328293</v>
      </c>
      <c r="L285" s="62">
        <f t="shared" si="5"/>
        <v>0</v>
      </c>
    </row>
    <row r="286" spans="1:12" ht="15" x14ac:dyDescent="0.2">
      <c r="A286" s="8"/>
      <c r="B286" s="28"/>
      <c r="C286" s="28"/>
      <c r="D286" s="24" t="s">
        <v>38</v>
      </c>
      <c r="E286" s="24"/>
      <c r="F286" s="24"/>
      <c r="G286" s="55"/>
      <c r="H286" s="56"/>
      <c r="I286" s="57"/>
      <c r="J286" s="58">
        <v>641494.198233</v>
      </c>
      <c r="K286" s="58">
        <v>773013.73221402965</v>
      </c>
      <c r="L286" s="58">
        <f t="shared" si="5"/>
        <v>131519.53398102964</v>
      </c>
    </row>
    <row r="287" spans="1:12" ht="15" x14ac:dyDescent="0.2">
      <c r="A287" s="8"/>
      <c r="B287" s="28"/>
      <c r="C287" s="28"/>
      <c r="D287" s="13"/>
      <c r="E287" s="29">
        <v>2</v>
      </c>
      <c r="F287" s="30" t="s">
        <v>39</v>
      </c>
      <c r="G287" s="31"/>
      <c r="H287" s="32"/>
      <c r="I287" s="33"/>
      <c r="J287" s="34">
        <v>366.98879799999997</v>
      </c>
      <c r="K287" s="34">
        <v>366.98879799999992</v>
      </c>
      <c r="L287" s="34">
        <f t="shared" si="5"/>
        <v>0</v>
      </c>
    </row>
    <row r="288" spans="1:12" ht="15" x14ac:dyDescent="0.2">
      <c r="A288" s="8"/>
      <c r="B288" s="28"/>
      <c r="C288" s="28"/>
      <c r="D288" s="13"/>
      <c r="E288" s="13"/>
      <c r="F288" s="13"/>
      <c r="G288" s="55" t="s">
        <v>2</v>
      </c>
      <c r="H288" s="56"/>
      <c r="I288" s="57"/>
      <c r="J288" s="58">
        <v>366.98879799999997</v>
      </c>
      <c r="K288" s="58">
        <v>366.98879799999992</v>
      </c>
      <c r="L288" s="58">
        <f t="shared" si="5"/>
        <v>0</v>
      </c>
    </row>
    <row r="289" spans="1:12" ht="15" x14ac:dyDescent="0.2">
      <c r="A289" s="8"/>
      <c r="B289" s="28"/>
      <c r="C289" s="28"/>
      <c r="D289" s="13"/>
      <c r="E289" s="13"/>
      <c r="F289" s="13"/>
      <c r="G289" s="59"/>
      <c r="H289" s="60" t="s">
        <v>1833</v>
      </c>
      <c r="I289" s="61" t="s">
        <v>1189</v>
      </c>
      <c r="J289" s="62">
        <v>28.590133999999999</v>
      </c>
      <c r="K289" s="62">
        <v>20.11286844</v>
      </c>
      <c r="L289" s="62">
        <f t="shared" si="5"/>
        <v>-8.4772655599999993</v>
      </c>
    </row>
    <row r="290" spans="1:12" ht="15" x14ac:dyDescent="0.2">
      <c r="A290" s="8"/>
      <c r="B290" s="28"/>
      <c r="C290" s="28"/>
      <c r="D290" s="13"/>
      <c r="E290" s="13"/>
      <c r="F290" s="13"/>
      <c r="G290" s="59"/>
      <c r="H290" s="60" t="s">
        <v>1834</v>
      </c>
      <c r="I290" s="61" t="s">
        <v>1779</v>
      </c>
      <c r="J290" s="62">
        <v>205.26785100000001</v>
      </c>
      <c r="K290" s="62">
        <v>183.16813114999999</v>
      </c>
      <c r="L290" s="62">
        <f t="shared" si="5"/>
        <v>-22.099719850000014</v>
      </c>
    </row>
    <row r="291" spans="1:12" ht="15" x14ac:dyDescent="0.2">
      <c r="A291" s="8"/>
      <c r="B291" s="28"/>
      <c r="C291" s="28"/>
      <c r="D291" s="13"/>
      <c r="E291" s="13"/>
      <c r="F291" s="13"/>
      <c r="G291" s="59"/>
      <c r="H291" s="60" t="s">
        <v>1835</v>
      </c>
      <c r="I291" s="61" t="s">
        <v>1981</v>
      </c>
      <c r="J291" s="62">
        <v>9.9539220000000004</v>
      </c>
      <c r="K291" s="62">
        <v>7.3377788100000005</v>
      </c>
      <c r="L291" s="62">
        <f t="shared" si="5"/>
        <v>-2.6161431899999998</v>
      </c>
    </row>
    <row r="292" spans="1:12" ht="30" x14ac:dyDescent="0.2">
      <c r="A292" s="8"/>
      <c r="B292" s="28"/>
      <c r="C292" s="28"/>
      <c r="D292" s="13"/>
      <c r="E292" s="13"/>
      <c r="F292" s="13"/>
      <c r="G292" s="59"/>
      <c r="H292" s="60" t="s">
        <v>1836</v>
      </c>
      <c r="I292" s="61" t="s">
        <v>1190</v>
      </c>
      <c r="J292" s="62">
        <v>28.758872</v>
      </c>
      <c r="K292" s="62">
        <v>29.054632530000006</v>
      </c>
      <c r="L292" s="62">
        <f t="shared" si="5"/>
        <v>0.29576053000000613</v>
      </c>
    </row>
    <row r="293" spans="1:12" ht="15" x14ac:dyDescent="0.2">
      <c r="A293" s="8"/>
      <c r="B293" s="28"/>
      <c r="C293" s="28"/>
      <c r="D293" s="13"/>
      <c r="E293" s="13"/>
      <c r="F293" s="13"/>
      <c r="G293" s="59"/>
      <c r="H293" s="60" t="s">
        <v>1982</v>
      </c>
      <c r="I293" s="61" t="s">
        <v>1191</v>
      </c>
      <c r="J293" s="62">
        <v>12.830168</v>
      </c>
      <c r="K293" s="62">
        <v>14.103512439999999</v>
      </c>
      <c r="L293" s="62">
        <f t="shared" si="5"/>
        <v>1.2733444399999989</v>
      </c>
    </row>
    <row r="294" spans="1:12" ht="15" x14ac:dyDescent="0.2">
      <c r="A294" s="8"/>
      <c r="B294" s="28"/>
      <c r="C294" s="28"/>
      <c r="D294" s="13"/>
      <c r="E294" s="13"/>
      <c r="F294" s="13"/>
      <c r="G294" s="59"/>
      <c r="H294" s="60" t="s">
        <v>1983</v>
      </c>
      <c r="I294" s="61" t="s">
        <v>1192</v>
      </c>
      <c r="J294" s="62">
        <v>13.967896</v>
      </c>
      <c r="K294" s="62">
        <v>12.48946902</v>
      </c>
      <c r="L294" s="62">
        <f t="shared" si="5"/>
        <v>-1.4784269800000001</v>
      </c>
    </row>
    <row r="295" spans="1:12" ht="15" x14ac:dyDescent="0.2">
      <c r="A295" s="8"/>
      <c r="B295" s="28"/>
      <c r="C295" s="28"/>
      <c r="D295" s="13"/>
      <c r="E295" s="13"/>
      <c r="F295" s="13"/>
      <c r="G295" s="59"/>
      <c r="H295" s="60" t="s">
        <v>1867</v>
      </c>
      <c r="I295" s="61" t="s">
        <v>2312</v>
      </c>
      <c r="J295" s="62">
        <v>21.370284000000002</v>
      </c>
      <c r="K295" s="62">
        <v>12.457183929999999</v>
      </c>
      <c r="L295" s="62">
        <f t="shared" si="5"/>
        <v>-8.9131000700000023</v>
      </c>
    </row>
    <row r="296" spans="1:12" ht="15" x14ac:dyDescent="0.2">
      <c r="A296" s="8"/>
      <c r="B296" s="28"/>
      <c r="C296" s="28"/>
      <c r="D296" s="13"/>
      <c r="E296" s="13"/>
      <c r="F296" s="13"/>
      <c r="G296" s="59"/>
      <c r="H296" s="60" t="s">
        <v>1871</v>
      </c>
      <c r="I296" s="61" t="s">
        <v>1193</v>
      </c>
      <c r="J296" s="62">
        <v>5.8873040000000003</v>
      </c>
      <c r="K296" s="62">
        <v>5.7263850700000001</v>
      </c>
      <c r="L296" s="62">
        <f t="shared" si="5"/>
        <v>-0.16091893000000024</v>
      </c>
    </row>
    <row r="297" spans="1:12" ht="15" x14ac:dyDescent="0.2">
      <c r="A297" s="8"/>
      <c r="B297" s="28"/>
      <c r="C297" s="28"/>
      <c r="D297" s="13"/>
      <c r="E297" s="13"/>
      <c r="F297" s="13"/>
      <c r="G297" s="59"/>
      <c r="H297" s="60" t="s">
        <v>1984</v>
      </c>
      <c r="I297" s="61" t="s">
        <v>1194</v>
      </c>
      <c r="J297" s="62">
        <v>7.1622159999999999</v>
      </c>
      <c r="K297" s="62">
        <v>17.048808809999993</v>
      </c>
      <c r="L297" s="62">
        <f t="shared" si="5"/>
        <v>9.8865928099999927</v>
      </c>
    </row>
    <row r="298" spans="1:12" ht="15" x14ac:dyDescent="0.2">
      <c r="A298" s="8"/>
      <c r="B298" s="28"/>
      <c r="C298" s="28"/>
      <c r="D298" s="13"/>
      <c r="E298" s="13"/>
      <c r="F298" s="13"/>
      <c r="G298" s="59"/>
      <c r="H298" s="60" t="s">
        <v>1987</v>
      </c>
      <c r="I298" s="61" t="s">
        <v>1195</v>
      </c>
      <c r="J298" s="62">
        <v>3.115151</v>
      </c>
      <c r="K298" s="62">
        <v>3.2866402700000004</v>
      </c>
      <c r="L298" s="62">
        <f t="shared" si="5"/>
        <v>0.17148927000000036</v>
      </c>
    </row>
    <row r="299" spans="1:12" ht="30" x14ac:dyDescent="0.2">
      <c r="A299" s="8"/>
      <c r="B299" s="28"/>
      <c r="C299" s="28"/>
      <c r="D299" s="13"/>
      <c r="E299" s="13"/>
      <c r="F299" s="13"/>
      <c r="G299" s="59"/>
      <c r="H299" s="60" t="s">
        <v>1988</v>
      </c>
      <c r="I299" s="61" t="s">
        <v>1989</v>
      </c>
      <c r="J299" s="62">
        <v>3.9722870000000001</v>
      </c>
      <c r="K299" s="62">
        <v>4.5474117600000001</v>
      </c>
      <c r="L299" s="62">
        <f t="shared" si="5"/>
        <v>0.57512476000000001</v>
      </c>
    </row>
    <row r="300" spans="1:12" ht="15" x14ac:dyDescent="0.2">
      <c r="A300" s="8"/>
      <c r="B300" s="28"/>
      <c r="C300" s="28"/>
      <c r="D300" s="13"/>
      <c r="E300" s="13"/>
      <c r="F300" s="13"/>
      <c r="G300" s="59"/>
      <c r="H300" s="60" t="s">
        <v>1873</v>
      </c>
      <c r="I300" s="61" t="s">
        <v>1196</v>
      </c>
      <c r="J300" s="62">
        <v>26.112712999999999</v>
      </c>
      <c r="K300" s="62">
        <v>42.704001790000007</v>
      </c>
      <c r="L300" s="62">
        <f t="shared" si="5"/>
        <v>16.591288790000007</v>
      </c>
    </row>
    <row r="301" spans="1:12" ht="15" x14ac:dyDescent="0.2">
      <c r="A301" s="8"/>
      <c r="B301" s="28"/>
      <c r="C301" s="28"/>
      <c r="D301" s="13"/>
      <c r="E301" s="13"/>
      <c r="F301" s="13"/>
      <c r="G301" s="59"/>
      <c r="H301" s="60" t="s">
        <v>1875</v>
      </c>
      <c r="I301" s="61" t="s">
        <v>2278</v>
      </c>
      <c r="J301" s="62">
        <v>0</v>
      </c>
      <c r="K301" s="62">
        <v>1.1407447800000001</v>
      </c>
      <c r="L301" s="62">
        <f t="shared" si="5"/>
        <v>1.1407447800000001</v>
      </c>
    </row>
    <row r="302" spans="1:12" ht="15" x14ac:dyDescent="0.2">
      <c r="A302" s="8"/>
      <c r="B302" s="28"/>
      <c r="C302" s="28"/>
      <c r="D302" s="13"/>
      <c r="E302" s="13"/>
      <c r="F302" s="13"/>
      <c r="G302" s="59"/>
      <c r="H302" s="60" t="s">
        <v>1876</v>
      </c>
      <c r="I302" s="61" t="s">
        <v>2279</v>
      </c>
      <c r="J302" s="62">
        <v>0</v>
      </c>
      <c r="K302" s="62">
        <v>13.811229199999998</v>
      </c>
      <c r="L302" s="62">
        <f t="shared" si="5"/>
        <v>13.811229199999998</v>
      </c>
    </row>
    <row r="303" spans="1:12" ht="15" x14ac:dyDescent="0.2">
      <c r="A303" s="8"/>
      <c r="B303" s="28"/>
      <c r="C303" s="28"/>
      <c r="D303" s="13"/>
      <c r="E303" s="29">
        <v>4</v>
      </c>
      <c r="F303" s="30" t="s">
        <v>40</v>
      </c>
      <c r="G303" s="31"/>
      <c r="H303" s="32"/>
      <c r="I303" s="33"/>
      <c r="J303" s="34">
        <v>1957.0080800000001</v>
      </c>
      <c r="K303" s="34">
        <v>2634.8347335300009</v>
      </c>
      <c r="L303" s="34">
        <f t="shared" si="5"/>
        <v>677.82665353000084</v>
      </c>
    </row>
    <row r="304" spans="1:12" ht="15" x14ac:dyDescent="0.2">
      <c r="A304" s="8"/>
      <c r="B304" s="28"/>
      <c r="C304" s="28"/>
      <c r="D304" s="13"/>
      <c r="E304" s="13"/>
      <c r="F304" s="13"/>
      <c r="G304" s="55" t="s">
        <v>2</v>
      </c>
      <c r="H304" s="56"/>
      <c r="I304" s="57"/>
      <c r="J304" s="58">
        <v>892.24630200000001</v>
      </c>
      <c r="K304" s="58">
        <v>819.45784286999992</v>
      </c>
      <c r="L304" s="58">
        <f t="shared" si="5"/>
        <v>-72.788459130000092</v>
      </c>
    </row>
    <row r="305" spans="1:12" ht="15" x14ac:dyDescent="0.2">
      <c r="A305" s="8"/>
      <c r="B305" s="28"/>
      <c r="C305" s="28"/>
      <c r="D305" s="13"/>
      <c r="E305" s="13"/>
      <c r="F305" s="13"/>
      <c r="G305" s="59"/>
      <c r="H305" s="60" t="s">
        <v>1818</v>
      </c>
      <c r="I305" s="61" t="s">
        <v>1197</v>
      </c>
      <c r="J305" s="62">
        <v>37.333840000000002</v>
      </c>
      <c r="K305" s="62">
        <v>15.32214284</v>
      </c>
      <c r="L305" s="62">
        <f t="shared" si="5"/>
        <v>-22.011697160000004</v>
      </c>
    </row>
    <row r="306" spans="1:12" ht="15" x14ac:dyDescent="0.2">
      <c r="A306" s="8"/>
      <c r="B306" s="28"/>
      <c r="C306" s="28"/>
      <c r="D306" s="13"/>
      <c r="E306" s="13"/>
      <c r="F306" s="13"/>
      <c r="G306" s="59"/>
      <c r="H306" s="60" t="s">
        <v>1868</v>
      </c>
      <c r="I306" s="61" t="s">
        <v>1202</v>
      </c>
      <c r="J306" s="62">
        <v>11.320482</v>
      </c>
      <c r="K306" s="62">
        <v>14.189938380000003</v>
      </c>
      <c r="L306" s="62">
        <f t="shared" si="5"/>
        <v>2.8694563800000026</v>
      </c>
    </row>
    <row r="307" spans="1:12" ht="15" x14ac:dyDescent="0.2">
      <c r="A307" s="8"/>
      <c r="B307" s="28"/>
      <c r="C307" s="28"/>
      <c r="D307" s="13"/>
      <c r="E307" s="13"/>
      <c r="F307" s="13"/>
      <c r="G307" s="59"/>
      <c r="H307" s="60" t="s">
        <v>1869</v>
      </c>
      <c r="I307" s="61" t="s">
        <v>1203</v>
      </c>
      <c r="J307" s="62">
        <v>15.443968999999999</v>
      </c>
      <c r="K307" s="62">
        <v>15.045530649999998</v>
      </c>
      <c r="L307" s="62">
        <f t="shared" si="5"/>
        <v>-0.39843835000000105</v>
      </c>
    </row>
    <row r="308" spans="1:12" ht="15" x14ac:dyDescent="0.2">
      <c r="A308" s="8"/>
      <c r="B308" s="28"/>
      <c r="C308" s="28"/>
      <c r="D308" s="13"/>
      <c r="E308" s="13"/>
      <c r="F308" s="13"/>
      <c r="G308" s="59"/>
      <c r="H308" s="60" t="s">
        <v>1870</v>
      </c>
      <c r="I308" s="61" t="s">
        <v>1204</v>
      </c>
      <c r="J308" s="62">
        <v>8.3019750000000005</v>
      </c>
      <c r="K308" s="62">
        <v>8.5347895100000013</v>
      </c>
      <c r="L308" s="62">
        <f t="shared" si="5"/>
        <v>0.23281451000000075</v>
      </c>
    </row>
    <row r="309" spans="1:12" ht="15" x14ac:dyDescent="0.2">
      <c r="A309" s="8"/>
      <c r="B309" s="28"/>
      <c r="C309" s="28"/>
      <c r="D309" s="13"/>
      <c r="E309" s="13"/>
      <c r="F309" s="13"/>
      <c r="G309" s="59"/>
      <c r="H309" s="60" t="s">
        <v>1871</v>
      </c>
      <c r="I309" s="61" t="s">
        <v>1205</v>
      </c>
      <c r="J309" s="62">
        <v>5.836608</v>
      </c>
      <c r="K309" s="62">
        <v>5.4957036800000001</v>
      </c>
      <c r="L309" s="62">
        <f t="shared" si="5"/>
        <v>-0.34090431999999993</v>
      </c>
    </row>
    <row r="310" spans="1:12" ht="15" x14ac:dyDescent="0.2">
      <c r="A310" s="8"/>
      <c r="B310" s="28"/>
      <c r="C310" s="28"/>
      <c r="D310" s="13"/>
      <c r="E310" s="13"/>
      <c r="F310" s="13"/>
      <c r="G310" s="59"/>
      <c r="H310" s="60" t="s">
        <v>1820</v>
      </c>
      <c r="I310" s="61" t="s">
        <v>1206</v>
      </c>
      <c r="J310" s="62">
        <v>13.853667</v>
      </c>
      <c r="K310" s="62">
        <v>9.8903356700000007</v>
      </c>
      <c r="L310" s="62">
        <f t="shared" si="5"/>
        <v>-3.963331329999999</v>
      </c>
    </row>
    <row r="311" spans="1:12" ht="15" x14ac:dyDescent="0.2">
      <c r="A311" s="8"/>
      <c r="B311" s="28"/>
      <c r="C311" s="28"/>
      <c r="D311" s="13"/>
      <c r="E311" s="13"/>
      <c r="F311" s="13"/>
      <c r="G311" s="59"/>
      <c r="H311" s="60" t="s">
        <v>1823</v>
      </c>
      <c r="I311" s="61" t="s">
        <v>1207</v>
      </c>
      <c r="J311" s="62">
        <v>34.736676000000003</v>
      </c>
      <c r="K311" s="62">
        <v>30.436321070000002</v>
      </c>
      <c r="L311" s="62">
        <f t="shared" si="5"/>
        <v>-4.300354930000001</v>
      </c>
    </row>
    <row r="312" spans="1:12" ht="15" x14ac:dyDescent="0.2">
      <c r="A312" s="8"/>
      <c r="B312" s="28"/>
      <c r="C312" s="28"/>
      <c r="D312" s="13"/>
      <c r="E312" s="13"/>
      <c r="F312" s="13"/>
      <c r="G312" s="59"/>
      <c r="H312" s="60" t="s">
        <v>1850</v>
      </c>
      <c r="I312" s="61" t="s">
        <v>1208</v>
      </c>
      <c r="J312" s="62">
        <v>7.6270920000000002</v>
      </c>
      <c r="K312" s="62">
        <v>8.5043840500000005</v>
      </c>
      <c r="L312" s="62">
        <f t="shared" si="5"/>
        <v>0.87729205000000032</v>
      </c>
    </row>
    <row r="313" spans="1:12" ht="15" x14ac:dyDescent="0.2">
      <c r="A313" s="8"/>
      <c r="B313" s="28"/>
      <c r="C313" s="28"/>
      <c r="D313" s="13"/>
      <c r="E313" s="13"/>
      <c r="F313" s="13"/>
      <c r="G313" s="59"/>
      <c r="H313" s="60" t="s">
        <v>1971</v>
      </c>
      <c r="I313" s="61" t="s">
        <v>1209</v>
      </c>
      <c r="J313" s="62">
        <v>28.205718999999998</v>
      </c>
      <c r="K313" s="62">
        <v>27.740835160000003</v>
      </c>
      <c r="L313" s="62">
        <f t="shared" si="5"/>
        <v>-0.46488383999999527</v>
      </c>
    </row>
    <row r="314" spans="1:12" ht="15" x14ac:dyDescent="0.2">
      <c r="A314" s="8"/>
      <c r="B314" s="28"/>
      <c r="C314" s="28"/>
      <c r="D314" s="13"/>
      <c r="E314" s="13"/>
      <c r="F314" s="13"/>
      <c r="G314" s="59"/>
      <c r="H314" s="60" t="s">
        <v>1884</v>
      </c>
      <c r="I314" s="61" t="s">
        <v>1210</v>
      </c>
      <c r="J314" s="62">
        <v>2.1274459999999999</v>
      </c>
      <c r="K314" s="62">
        <v>1.2555975799999999</v>
      </c>
      <c r="L314" s="62">
        <f t="shared" si="5"/>
        <v>-0.87184842000000007</v>
      </c>
    </row>
    <row r="315" spans="1:12" ht="15" x14ac:dyDescent="0.2">
      <c r="A315" s="8"/>
      <c r="B315" s="28"/>
      <c r="C315" s="28"/>
      <c r="D315" s="13"/>
      <c r="E315" s="13"/>
      <c r="F315" s="13"/>
      <c r="G315" s="59"/>
      <c r="H315" s="60" t="s">
        <v>1885</v>
      </c>
      <c r="I315" s="68" t="s">
        <v>1211</v>
      </c>
      <c r="J315" s="62">
        <v>5.1598699999999997</v>
      </c>
      <c r="K315" s="62">
        <v>4.4958655499999995</v>
      </c>
      <c r="L315" s="62">
        <f t="shared" si="5"/>
        <v>-0.66400445000000019</v>
      </c>
    </row>
    <row r="316" spans="1:12" ht="15" x14ac:dyDescent="0.2">
      <c r="A316" s="8"/>
      <c r="B316" s="28"/>
      <c r="C316" s="28"/>
      <c r="D316" s="13"/>
      <c r="E316" s="13"/>
      <c r="F316" s="13"/>
      <c r="G316" s="59"/>
      <c r="H316" s="60" t="s">
        <v>1973</v>
      </c>
      <c r="I316" s="68" t="s">
        <v>1990</v>
      </c>
      <c r="J316" s="62">
        <v>3.2856420000000002</v>
      </c>
      <c r="K316" s="62">
        <v>3.5897030399999998</v>
      </c>
      <c r="L316" s="62">
        <f t="shared" si="5"/>
        <v>0.30406103999999967</v>
      </c>
    </row>
    <row r="317" spans="1:12" ht="15" x14ac:dyDescent="0.2">
      <c r="A317" s="8"/>
      <c r="B317" s="28"/>
      <c r="C317" s="28"/>
      <c r="D317" s="13"/>
      <c r="E317" s="13"/>
      <c r="F317" s="13"/>
      <c r="G317" s="59"/>
      <c r="H317" s="60" t="s">
        <v>1852</v>
      </c>
      <c r="I317" s="61" t="s">
        <v>1991</v>
      </c>
      <c r="J317" s="62">
        <v>10.719867000000001</v>
      </c>
      <c r="K317" s="62">
        <v>12.077295280000001</v>
      </c>
      <c r="L317" s="62">
        <f t="shared" si="5"/>
        <v>1.3574282800000006</v>
      </c>
    </row>
    <row r="318" spans="1:12" ht="15" x14ac:dyDescent="0.2">
      <c r="A318" s="8"/>
      <c r="B318" s="28"/>
      <c r="C318" s="28"/>
      <c r="D318" s="13"/>
      <c r="E318" s="13"/>
      <c r="F318" s="13"/>
      <c r="G318" s="59"/>
      <c r="H318" s="60" t="s">
        <v>1853</v>
      </c>
      <c r="I318" s="61" t="s">
        <v>1992</v>
      </c>
      <c r="J318" s="62">
        <v>17.810175000000001</v>
      </c>
      <c r="K318" s="62">
        <v>21.516039479999996</v>
      </c>
      <c r="L318" s="62">
        <f t="shared" si="5"/>
        <v>3.7058644799999954</v>
      </c>
    </row>
    <row r="319" spans="1:12" ht="15" x14ac:dyDescent="0.2">
      <c r="A319" s="8"/>
      <c r="B319" s="28"/>
      <c r="C319" s="28"/>
      <c r="D319" s="13"/>
      <c r="E319" s="13"/>
      <c r="F319" s="13"/>
      <c r="G319" s="59"/>
      <c r="H319" s="60" t="s">
        <v>1854</v>
      </c>
      <c r="I319" s="61" t="s">
        <v>1993</v>
      </c>
      <c r="J319" s="62">
        <v>17.940473000000001</v>
      </c>
      <c r="K319" s="62">
        <v>21.2932144</v>
      </c>
      <c r="L319" s="62">
        <f t="shared" si="5"/>
        <v>3.3527413999999993</v>
      </c>
    </row>
    <row r="320" spans="1:12" ht="15" x14ac:dyDescent="0.2">
      <c r="A320" s="8"/>
      <c r="B320" s="28"/>
      <c r="C320" s="28"/>
      <c r="D320" s="13"/>
      <c r="E320" s="13"/>
      <c r="F320" s="13"/>
      <c r="G320" s="59"/>
      <c r="H320" s="60" t="s">
        <v>1855</v>
      </c>
      <c r="I320" s="61" t="s">
        <v>1994</v>
      </c>
      <c r="J320" s="62">
        <v>12.870811</v>
      </c>
      <c r="K320" s="62">
        <v>12.47303784</v>
      </c>
      <c r="L320" s="62">
        <f t="shared" si="5"/>
        <v>-0.39777315999999985</v>
      </c>
    </row>
    <row r="321" spans="1:12" ht="15" x14ac:dyDescent="0.2">
      <c r="A321" s="8"/>
      <c r="B321" s="28"/>
      <c r="C321" s="28"/>
      <c r="D321" s="13"/>
      <c r="E321" s="13"/>
      <c r="F321" s="13"/>
      <c r="G321" s="59"/>
      <c r="H321" s="60" t="s">
        <v>1862</v>
      </c>
      <c r="I321" s="61" t="s">
        <v>1995</v>
      </c>
      <c r="J321" s="62">
        <v>17.170601000000001</v>
      </c>
      <c r="K321" s="62">
        <v>17.052072369999998</v>
      </c>
      <c r="L321" s="62">
        <f t="shared" si="5"/>
        <v>-0.11852863000000369</v>
      </c>
    </row>
    <row r="322" spans="1:12" ht="15" x14ac:dyDescent="0.2">
      <c r="A322" s="8"/>
      <c r="B322" s="28"/>
      <c r="C322" s="28"/>
      <c r="D322" s="13"/>
      <c r="E322" s="13"/>
      <c r="F322" s="13"/>
      <c r="G322" s="59"/>
      <c r="H322" s="60" t="s">
        <v>1996</v>
      </c>
      <c r="I322" s="61" t="s">
        <v>1997</v>
      </c>
      <c r="J322" s="62">
        <v>7.3156280000000002</v>
      </c>
      <c r="K322" s="62">
        <v>6.0445259599999996</v>
      </c>
      <c r="L322" s="62">
        <f t="shared" si="5"/>
        <v>-1.2711020400000006</v>
      </c>
    </row>
    <row r="323" spans="1:12" ht="15" x14ac:dyDescent="0.2">
      <c r="A323" s="8"/>
      <c r="B323" s="28"/>
      <c r="C323" s="28"/>
      <c r="D323" s="13"/>
      <c r="E323" s="13"/>
      <c r="F323" s="13"/>
      <c r="G323" s="59"/>
      <c r="H323" s="60" t="s">
        <v>1998</v>
      </c>
      <c r="I323" s="61" t="s">
        <v>1999</v>
      </c>
      <c r="J323" s="62">
        <v>4.8049580000000001</v>
      </c>
      <c r="K323" s="62">
        <v>3.8109434200000001</v>
      </c>
      <c r="L323" s="62">
        <f t="shared" si="5"/>
        <v>-0.99401457999999998</v>
      </c>
    </row>
    <row r="324" spans="1:12" ht="15" x14ac:dyDescent="0.2">
      <c r="A324" s="8"/>
      <c r="B324" s="28"/>
      <c r="C324" s="28"/>
      <c r="D324" s="13"/>
      <c r="E324" s="13"/>
      <c r="F324" s="13"/>
      <c r="G324" s="59"/>
      <c r="H324" s="60" t="s">
        <v>2000</v>
      </c>
      <c r="I324" s="61" t="s">
        <v>2001</v>
      </c>
      <c r="J324" s="62">
        <v>5.3817180000000002</v>
      </c>
      <c r="K324" s="62">
        <v>15.886720370000001</v>
      </c>
      <c r="L324" s="62">
        <f t="shared" si="5"/>
        <v>10.50500237</v>
      </c>
    </row>
    <row r="325" spans="1:12" ht="15" x14ac:dyDescent="0.2">
      <c r="A325" s="8"/>
      <c r="B325" s="28"/>
      <c r="C325" s="28"/>
      <c r="D325" s="13"/>
      <c r="E325" s="13"/>
      <c r="F325" s="13"/>
      <c r="G325" s="59"/>
      <c r="H325" s="60" t="s">
        <v>2002</v>
      </c>
      <c r="I325" s="61" t="s">
        <v>2003</v>
      </c>
      <c r="J325" s="62">
        <v>39.989660000000001</v>
      </c>
      <c r="K325" s="62">
        <v>32.971489179999999</v>
      </c>
      <c r="L325" s="62">
        <f t="shared" si="5"/>
        <v>-7.0181708200000017</v>
      </c>
    </row>
    <row r="326" spans="1:12" ht="15" x14ac:dyDescent="0.2">
      <c r="A326" s="8"/>
      <c r="B326" s="28"/>
      <c r="C326" s="28"/>
      <c r="D326" s="13"/>
      <c r="E326" s="13"/>
      <c r="F326" s="13"/>
      <c r="G326" s="59"/>
      <c r="H326" s="60" t="s">
        <v>2004</v>
      </c>
      <c r="I326" s="61" t="s">
        <v>1215</v>
      </c>
      <c r="J326" s="62">
        <v>6.3302129999999996</v>
      </c>
      <c r="K326" s="62">
        <v>5.2526498799999999</v>
      </c>
      <c r="L326" s="62">
        <f t="shared" si="5"/>
        <v>-1.0775631199999998</v>
      </c>
    </row>
    <row r="327" spans="1:12" ht="15" x14ac:dyDescent="0.2">
      <c r="A327" s="8"/>
      <c r="B327" s="28"/>
      <c r="C327" s="28"/>
      <c r="D327" s="13"/>
      <c r="E327" s="13"/>
      <c r="F327" s="13"/>
      <c r="G327" s="59"/>
      <c r="H327" s="60" t="s">
        <v>2005</v>
      </c>
      <c r="I327" s="61" t="s">
        <v>2006</v>
      </c>
      <c r="J327" s="62">
        <v>10.370946999999999</v>
      </c>
      <c r="K327" s="62">
        <v>5.4172107</v>
      </c>
      <c r="L327" s="62">
        <f t="shared" si="5"/>
        <v>-4.9537362999999992</v>
      </c>
    </row>
    <row r="328" spans="1:12" ht="30" x14ac:dyDescent="0.2">
      <c r="A328" s="8"/>
      <c r="B328" s="28"/>
      <c r="C328" s="28"/>
      <c r="D328" s="13"/>
      <c r="E328" s="13"/>
      <c r="F328" s="13"/>
      <c r="G328" s="59"/>
      <c r="H328" s="60" t="s">
        <v>1847</v>
      </c>
      <c r="I328" s="61" t="s">
        <v>1777</v>
      </c>
      <c r="J328" s="62">
        <v>5.0918850000000004</v>
      </c>
      <c r="K328" s="62">
        <v>4.6532635300000003</v>
      </c>
      <c r="L328" s="62">
        <f t="shared" si="5"/>
        <v>-0.43862147000000018</v>
      </c>
    </row>
    <row r="329" spans="1:12" ht="15" x14ac:dyDescent="0.2">
      <c r="A329" s="8"/>
      <c r="B329" s="28"/>
      <c r="C329" s="28"/>
      <c r="D329" s="13"/>
      <c r="E329" s="13"/>
      <c r="F329" s="13"/>
      <c r="G329" s="59"/>
      <c r="H329" s="60" t="s">
        <v>1933</v>
      </c>
      <c r="I329" s="61" t="s">
        <v>1778</v>
      </c>
      <c r="J329" s="62">
        <v>3.066405</v>
      </c>
      <c r="K329" s="62">
        <v>1.18736628</v>
      </c>
      <c r="L329" s="62">
        <f t="shared" si="5"/>
        <v>-1.8790387200000001</v>
      </c>
    </row>
    <row r="330" spans="1:12" ht="15" x14ac:dyDescent="0.2">
      <c r="A330" s="8"/>
      <c r="B330" s="28"/>
      <c r="C330" s="28"/>
      <c r="D330" s="13"/>
      <c r="E330" s="13"/>
      <c r="F330" s="13"/>
      <c r="G330" s="59"/>
      <c r="H330" s="60" t="s">
        <v>1938</v>
      </c>
      <c r="I330" s="61" t="s">
        <v>2007</v>
      </c>
      <c r="J330" s="62">
        <v>5.7415219999999998</v>
      </c>
      <c r="K330" s="62">
        <v>34.732532210000002</v>
      </c>
      <c r="L330" s="62">
        <f t="shared" si="5"/>
        <v>28.991010210000002</v>
      </c>
    </row>
    <row r="331" spans="1:12" ht="30" x14ac:dyDescent="0.2">
      <c r="A331" s="8"/>
      <c r="B331" s="28"/>
      <c r="C331" s="28"/>
      <c r="D331" s="13"/>
      <c r="E331" s="13"/>
      <c r="F331" s="13"/>
      <c r="G331" s="59"/>
      <c r="H331" s="60" t="s">
        <v>1939</v>
      </c>
      <c r="I331" s="61" t="s">
        <v>2008</v>
      </c>
      <c r="J331" s="62">
        <v>5.7391670000000001</v>
      </c>
      <c r="K331" s="62">
        <v>7.5676867400000001</v>
      </c>
      <c r="L331" s="62">
        <f t="shared" si="5"/>
        <v>1.8285197399999999</v>
      </c>
    </row>
    <row r="332" spans="1:12" ht="15" x14ac:dyDescent="0.2">
      <c r="A332" s="8"/>
      <c r="B332" s="28"/>
      <c r="C332" s="28"/>
      <c r="D332" s="13"/>
      <c r="E332" s="13"/>
      <c r="F332" s="13"/>
      <c r="G332" s="59"/>
      <c r="H332" s="60" t="s">
        <v>2009</v>
      </c>
      <c r="I332" s="61" t="s">
        <v>2010</v>
      </c>
      <c r="J332" s="62">
        <v>1.357696</v>
      </c>
      <c r="K332" s="62">
        <v>0.99346453000000001</v>
      </c>
      <c r="L332" s="62">
        <f t="shared" si="5"/>
        <v>-0.36423147</v>
      </c>
    </row>
    <row r="333" spans="1:12" ht="30" x14ac:dyDescent="0.2">
      <c r="A333" s="8"/>
      <c r="B333" s="28"/>
      <c r="C333" s="28"/>
      <c r="D333" s="13"/>
      <c r="E333" s="13"/>
      <c r="F333" s="13"/>
      <c r="G333" s="59"/>
      <c r="H333" s="60" t="s">
        <v>2011</v>
      </c>
      <c r="I333" s="61" t="s">
        <v>2012</v>
      </c>
      <c r="J333" s="62">
        <v>5.7417800000000003</v>
      </c>
      <c r="K333" s="62">
        <v>11.01122097</v>
      </c>
      <c r="L333" s="62">
        <f t="shared" si="5"/>
        <v>5.2694409699999998</v>
      </c>
    </row>
    <row r="334" spans="1:12" ht="15" x14ac:dyDescent="0.2">
      <c r="A334" s="8"/>
      <c r="B334" s="28"/>
      <c r="C334" s="28"/>
      <c r="D334" s="13"/>
      <c r="E334" s="13"/>
      <c r="F334" s="13"/>
      <c r="G334" s="59"/>
      <c r="H334" s="60" t="s">
        <v>2013</v>
      </c>
      <c r="I334" s="61" t="s">
        <v>2014</v>
      </c>
      <c r="J334" s="62">
        <v>5.487463</v>
      </c>
      <c r="K334" s="62">
        <v>9.9078200599999988</v>
      </c>
      <c r="L334" s="62">
        <f t="shared" si="5"/>
        <v>4.4203570599999988</v>
      </c>
    </row>
    <row r="335" spans="1:12" ht="30" x14ac:dyDescent="0.2">
      <c r="A335" s="8"/>
      <c r="B335" s="28"/>
      <c r="C335" s="28"/>
      <c r="D335" s="13"/>
      <c r="E335" s="13"/>
      <c r="F335" s="13"/>
      <c r="G335" s="59"/>
      <c r="H335" s="60" t="s">
        <v>2015</v>
      </c>
      <c r="I335" s="61" t="s">
        <v>2016</v>
      </c>
      <c r="J335" s="62">
        <v>0.58955199999999996</v>
      </c>
      <c r="K335" s="62">
        <v>1.00782219</v>
      </c>
      <c r="L335" s="62">
        <f t="shared" ref="L335:L398" si="6">+K335-J335</f>
        <v>0.41827018999999999</v>
      </c>
    </row>
    <row r="336" spans="1:12" ht="15" x14ac:dyDescent="0.2">
      <c r="A336" s="8"/>
      <c r="B336" s="28"/>
      <c r="C336" s="28"/>
      <c r="D336" s="13"/>
      <c r="E336" s="13"/>
      <c r="F336" s="13"/>
      <c r="G336" s="59"/>
      <c r="H336" s="60" t="s">
        <v>2017</v>
      </c>
      <c r="I336" s="61" t="s">
        <v>2018</v>
      </c>
      <c r="J336" s="62">
        <v>11.194269</v>
      </c>
      <c r="K336" s="62">
        <v>10.772677129999998</v>
      </c>
      <c r="L336" s="62">
        <f t="shared" si="6"/>
        <v>-0.42159187000000209</v>
      </c>
    </row>
    <row r="337" spans="1:12" ht="30" x14ac:dyDescent="0.2">
      <c r="A337" s="8"/>
      <c r="B337" s="28"/>
      <c r="C337" s="28"/>
      <c r="D337" s="13"/>
      <c r="E337" s="13"/>
      <c r="F337" s="13"/>
      <c r="G337" s="59"/>
      <c r="H337" s="60" t="s">
        <v>2019</v>
      </c>
      <c r="I337" s="61" t="s">
        <v>2020</v>
      </c>
      <c r="J337" s="62">
        <v>5.3621920000000003</v>
      </c>
      <c r="K337" s="62">
        <v>7.4069663599999993</v>
      </c>
      <c r="L337" s="62">
        <f t="shared" si="6"/>
        <v>2.044774359999999</v>
      </c>
    </row>
    <row r="338" spans="1:12" ht="15" x14ac:dyDescent="0.2">
      <c r="A338" s="8"/>
      <c r="B338" s="28"/>
      <c r="C338" s="28"/>
      <c r="D338" s="13"/>
      <c r="E338" s="13"/>
      <c r="F338" s="13"/>
      <c r="G338" s="59"/>
      <c r="H338" s="60" t="s">
        <v>1948</v>
      </c>
      <c r="I338" s="61" t="s">
        <v>1779</v>
      </c>
      <c r="J338" s="62">
        <v>11.837645</v>
      </c>
      <c r="K338" s="62">
        <v>3.8562537400000001</v>
      </c>
      <c r="L338" s="62">
        <f t="shared" si="6"/>
        <v>-7.9813912600000005</v>
      </c>
    </row>
    <row r="339" spans="1:12" ht="15" x14ac:dyDescent="0.2">
      <c r="A339" s="8"/>
      <c r="B339" s="28"/>
      <c r="C339" s="28"/>
      <c r="D339" s="13"/>
      <c r="E339" s="13"/>
      <c r="F339" s="13"/>
      <c r="G339" s="59"/>
      <c r="H339" s="60" t="s">
        <v>1949</v>
      </c>
      <c r="I339" s="61" t="s">
        <v>1186</v>
      </c>
      <c r="J339" s="62">
        <v>66.022553000000002</v>
      </c>
      <c r="K339" s="62">
        <v>61.994315919999991</v>
      </c>
      <c r="L339" s="62">
        <f t="shared" si="6"/>
        <v>-4.0282370800000109</v>
      </c>
    </row>
    <row r="340" spans="1:12" ht="15" x14ac:dyDescent="0.2">
      <c r="A340" s="8"/>
      <c r="B340" s="28"/>
      <c r="C340" s="28"/>
      <c r="D340" s="13"/>
      <c r="E340" s="13"/>
      <c r="F340" s="13"/>
      <c r="G340" s="59"/>
      <c r="H340" s="60" t="s">
        <v>1950</v>
      </c>
      <c r="I340" s="61" t="s">
        <v>1187</v>
      </c>
      <c r="J340" s="62">
        <v>32.402771999999999</v>
      </c>
      <c r="K340" s="62">
        <v>32.543967389999999</v>
      </c>
      <c r="L340" s="62">
        <f t="shared" si="6"/>
        <v>0.14119539000000003</v>
      </c>
    </row>
    <row r="341" spans="1:12" ht="15" x14ac:dyDescent="0.2">
      <c r="A341" s="8"/>
      <c r="B341" s="28"/>
      <c r="C341" s="28"/>
      <c r="D341" s="13"/>
      <c r="E341" s="13"/>
      <c r="F341" s="13"/>
      <c r="G341" s="59"/>
      <c r="H341" s="60" t="s">
        <v>1951</v>
      </c>
      <c r="I341" s="61" t="s">
        <v>1188</v>
      </c>
      <c r="J341" s="62">
        <v>64.908811</v>
      </c>
      <c r="K341" s="62">
        <v>87.304866959999984</v>
      </c>
      <c r="L341" s="62">
        <f t="shared" si="6"/>
        <v>22.396055959999984</v>
      </c>
    </row>
    <row r="342" spans="1:12" ht="30" x14ac:dyDescent="0.2">
      <c r="A342" s="8"/>
      <c r="B342" s="28"/>
      <c r="C342" s="28"/>
      <c r="D342" s="13"/>
      <c r="E342" s="13"/>
      <c r="F342" s="13"/>
      <c r="G342" s="59"/>
      <c r="H342" s="60" t="s">
        <v>1952</v>
      </c>
      <c r="I342" s="61" t="s">
        <v>1216</v>
      </c>
      <c r="J342" s="62">
        <v>27.194378</v>
      </c>
      <c r="K342" s="62">
        <v>15.69951951</v>
      </c>
      <c r="L342" s="62">
        <f t="shared" si="6"/>
        <v>-11.49485849</v>
      </c>
    </row>
    <row r="343" spans="1:12" ht="15" x14ac:dyDescent="0.2">
      <c r="A343" s="8"/>
      <c r="B343" s="28"/>
      <c r="C343" s="28"/>
      <c r="D343" s="13"/>
      <c r="E343" s="13"/>
      <c r="F343" s="13"/>
      <c r="G343" s="59"/>
      <c r="H343" s="60" t="s">
        <v>1956</v>
      </c>
      <c r="I343" s="61" t="s">
        <v>1780</v>
      </c>
      <c r="J343" s="62">
        <v>10.479191999999999</v>
      </c>
      <c r="K343" s="62">
        <v>10.558407239999998</v>
      </c>
      <c r="L343" s="62">
        <f t="shared" si="6"/>
        <v>7.9215239999998133E-2</v>
      </c>
    </row>
    <row r="344" spans="1:12" ht="15" x14ac:dyDescent="0.2">
      <c r="A344" s="8"/>
      <c r="B344" s="28"/>
      <c r="C344" s="28"/>
      <c r="D344" s="13"/>
      <c r="E344" s="13"/>
      <c r="F344" s="13"/>
      <c r="G344" s="59"/>
      <c r="H344" s="60" t="s">
        <v>2021</v>
      </c>
      <c r="I344" s="61" t="s">
        <v>2022</v>
      </c>
      <c r="J344" s="62">
        <v>8.2615680000000005</v>
      </c>
      <c r="K344" s="62">
        <v>7.5098034900000012</v>
      </c>
      <c r="L344" s="62">
        <f t="shared" si="6"/>
        <v>-0.75176450999999922</v>
      </c>
    </row>
    <row r="345" spans="1:12" ht="15" x14ac:dyDescent="0.2">
      <c r="A345" s="8"/>
      <c r="B345" s="28"/>
      <c r="C345" s="28"/>
      <c r="D345" s="13"/>
      <c r="E345" s="13"/>
      <c r="F345" s="13"/>
      <c r="G345" s="59"/>
      <c r="H345" s="60" t="s">
        <v>1959</v>
      </c>
      <c r="I345" s="61" t="s">
        <v>1217</v>
      </c>
      <c r="J345" s="62">
        <v>9.0215519999999998</v>
      </c>
      <c r="K345" s="62">
        <v>9.1255686699999981</v>
      </c>
      <c r="L345" s="62">
        <f t="shared" si="6"/>
        <v>0.10401666999999826</v>
      </c>
    </row>
    <row r="346" spans="1:12" ht="15" x14ac:dyDescent="0.2">
      <c r="A346" s="8"/>
      <c r="B346" s="28"/>
      <c r="C346" s="28"/>
      <c r="D346" s="13"/>
      <c r="E346" s="13"/>
      <c r="F346" s="13"/>
      <c r="G346" s="59"/>
      <c r="H346" s="60" t="s">
        <v>1960</v>
      </c>
      <c r="I346" s="61" t="s">
        <v>1218</v>
      </c>
      <c r="J346" s="62">
        <v>12.761058</v>
      </c>
      <c r="K346" s="62">
        <v>11.383250800000001</v>
      </c>
      <c r="L346" s="62">
        <f t="shared" si="6"/>
        <v>-1.3778071999999995</v>
      </c>
    </row>
    <row r="347" spans="1:12" ht="30" x14ac:dyDescent="0.2">
      <c r="A347" s="8"/>
      <c r="B347" s="28"/>
      <c r="C347" s="28"/>
      <c r="D347" s="13"/>
      <c r="E347" s="13"/>
      <c r="F347" s="13"/>
      <c r="G347" s="59"/>
      <c r="H347" s="60" t="s">
        <v>1961</v>
      </c>
      <c r="I347" s="61" t="s">
        <v>1219</v>
      </c>
      <c r="J347" s="62">
        <v>23.498875000000002</v>
      </c>
      <c r="K347" s="62">
        <v>23.253534239999997</v>
      </c>
      <c r="L347" s="62">
        <f t="shared" si="6"/>
        <v>-0.24534076000000482</v>
      </c>
    </row>
    <row r="348" spans="1:12" ht="30" x14ac:dyDescent="0.2">
      <c r="A348" s="8"/>
      <c r="B348" s="28"/>
      <c r="C348" s="28"/>
      <c r="D348" s="13"/>
      <c r="E348" s="13"/>
      <c r="F348" s="13"/>
      <c r="G348" s="59"/>
      <c r="H348" s="60" t="s">
        <v>2023</v>
      </c>
      <c r="I348" s="61" t="s">
        <v>2024</v>
      </c>
      <c r="J348" s="62">
        <v>110.920744</v>
      </c>
      <c r="K348" s="62">
        <v>12.76696025</v>
      </c>
      <c r="L348" s="62">
        <f t="shared" si="6"/>
        <v>-98.153783750000002</v>
      </c>
    </row>
    <row r="349" spans="1:12" ht="15" x14ac:dyDescent="0.2">
      <c r="A349" s="8"/>
      <c r="B349" s="28"/>
      <c r="C349" s="28"/>
      <c r="D349" s="13"/>
      <c r="E349" s="13"/>
      <c r="F349" s="13"/>
      <c r="G349" s="59"/>
      <c r="H349" s="60" t="s">
        <v>2025</v>
      </c>
      <c r="I349" s="61" t="s">
        <v>2026</v>
      </c>
      <c r="J349" s="62">
        <v>4.6895439999999997</v>
      </c>
      <c r="K349" s="62">
        <v>9.7467823399999975</v>
      </c>
      <c r="L349" s="62">
        <f t="shared" si="6"/>
        <v>5.0572383399999978</v>
      </c>
    </row>
    <row r="350" spans="1:12" ht="30" x14ac:dyDescent="0.2">
      <c r="A350" s="8"/>
      <c r="B350" s="28"/>
      <c r="C350" s="28"/>
      <c r="D350" s="13"/>
      <c r="E350" s="13"/>
      <c r="F350" s="13"/>
      <c r="G350" s="59"/>
      <c r="H350" s="60" t="s">
        <v>2027</v>
      </c>
      <c r="I350" s="61" t="s">
        <v>2028</v>
      </c>
      <c r="J350" s="62">
        <v>1.0137609999999999</v>
      </c>
      <c r="K350" s="62">
        <v>2.18302898</v>
      </c>
      <c r="L350" s="62">
        <f t="shared" si="6"/>
        <v>1.1692679800000001</v>
      </c>
    </row>
    <row r="351" spans="1:12" ht="15" x14ac:dyDescent="0.2">
      <c r="A351" s="8"/>
      <c r="B351" s="28"/>
      <c r="C351" s="28"/>
      <c r="D351" s="13"/>
      <c r="E351" s="13"/>
      <c r="F351" s="13"/>
      <c r="G351" s="59"/>
      <c r="H351" s="60" t="s">
        <v>2029</v>
      </c>
      <c r="I351" s="61" t="s">
        <v>2030</v>
      </c>
      <c r="J351" s="62">
        <v>0.54060399999999997</v>
      </c>
      <c r="K351" s="62">
        <v>2.3775607400000003</v>
      </c>
      <c r="L351" s="62">
        <f t="shared" si="6"/>
        <v>1.8369567400000002</v>
      </c>
    </row>
    <row r="352" spans="1:12" ht="15" x14ac:dyDescent="0.2">
      <c r="A352" s="8"/>
      <c r="B352" s="28"/>
      <c r="C352" s="28"/>
      <c r="D352" s="13"/>
      <c r="E352" s="13"/>
      <c r="F352" s="13"/>
      <c r="G352" s="59"/>
      <c r="H352" s="60" t="s">
        <v>2031</v>
      </c>
      <c r="I352" s="61" t="s">
        <v>2032</v>
      </c>
      <c r="J352" s="62">
        <v>31.162641000000001</v>
      </c>
      <c r="K352" s="62">
        <v>30.172584630000003</v>
      </c>
      <c r="L352" s="62">
        <f t="shared" si="6"/>
        <v>-0.9900563699999978</v>
      </c>
    </row>
    <row r="353" spans="1:12" ht="15" x14ac:dyDescent="0.2">
      <c r="A353" s="8"/>
      <c r="B353" s="28"/>
      <c r="C353" s="28"/>
      <c r="D353" s="13"/>
      <c r="E353" s="13"/>
      <c r="F353" s="13"/>
      <c r="G353" s="59"/>
      <c r="H353" s="60" t="s">
        <v>2033</v>
      </c>
      <c r="I353" s="68" t="s">
        <v>2034</v>
      </c>
      <c r="J353" s="62">
        <v>104.220636</v>
      </c>
      <c r="K353" s="62">
        <v>111.44427191</v>
      </c>
      <c r="L353" s="62">
        <f t="shared" si="6"/>
        <v>7.2236359099999987</v>
      </c>
    </row>
    <row r="354" spans="1:12" ht="15" x14ac:dyDescent="0.2">
      <c r="A354" s="8"/>
      <c r="B354" s="28"/>
      <c r="C354" s="28"/>
      <c r="D354" s="13"/>
      <c r="E354" s="13"/>
      <c r="F354" s="13"/>
      <c r="G354" s="55" t="s">
        <v>41</v>
      </c>
      <c r="H354" s="56"/>
      <c r="I354" s="57"/>
      <c r="J354" s="58">
        <v>1008.546678</v>
      </c>
      <c r="K354" s="58">
        <v>1766.0502605700003</v>
      </c>
      <c r="L354" s="58">
        <f t="shared" si="6"/>
        <v>757.50358257000028</v>
      </c>
    </row>
    <row r="355" spans="1:12" ht="15" x14ac:dyDescent="0.2">
      <c r="A355" s="8"/>
      <c r="B355" s="28"/>
      <c r="C355" s="28"/>
      <c r="D355" s="13"/>
      <c r="E355" s="13"/>
      <c r="F355" s="13"/>
      <c r="G355" s="59"/>
      <c r="H355" s="60" t="s">
        <v>42</v>
      </c>
      <c r="I355" s="61" t="s">
        <v>43</v>
      </c>
      <c r="J355" s="62">
        <v>12.401361</v>
      </c>
      <c r="K355" s="62">
        <v>9.603593609999999</v>
      </c>
      <c r="L355" s="62">
        <f t="shared" si="6"/>
        <v>-2.7977673900000006</v>
      </c>
    </row>
    <row r="356" spans="1:12" ht="15" x14ac:dyDescent="0.2">
      <c r="A356" s="8"/>
      <c r="B356" s="28"/>
      <c r="C356" s="28"/>
      <c r="D356" s="13"/>
      <c r="E356" s="13"/>
      <c r="F356" s="13"/>
      <c r="G356" s="59"/>
      <c r="H356" s="60" t="s">
        <v>46</v>
      </c>
      <c r="I356" s="61" t="s">
        <v>47</v>
      </c>
      <c r="J356" s="62">
        <v>150.777941</v>
      </c>
      <c r="K356" s="62">
        <v>146.85402392</v>
      </c>
      <c r="L356" s="62">
        <f t="shared" si="6"/>
        <v>-3.9239170799999954</v>
      </c>
    </row>
    <row r="357" spans="1:12" ht="15" x14ac:dyDescent="0.2">
      <c r="A357" s="8"/>
      <c r="B357" s="28"/>
      <c r="C357" s="28"/>
      <c r="D357" s="13"/>
      <c r="E357" s="13"/>
      <c r="F357" s="13"/>
      <c r="G357" s="59"/>
      <c r="H357" s="60" t="s">
        <v>48</v>
      </c>
      <c r="I357" s="61" t="s">
        <v>49</v>
      </c>
      <c r="J357" s="62">
        <v>17.47625</v>
      </c>
      <c r="K357" s="62">
        <v>19.995250959999996</v>
      </c>
      <c r="L357" s="62">
        <f t="shared" si="6"/>
        <v>2.5190009599999961</v>
      </c>
    </row>
    <row r="358" spans="1:12" ht="15" x14ac:dyDescent="0.2">
      <c r="A358" s="8"/>
      <c r="B358" s="28"/>
      <c r="C358" s="28"/>
      <c r="D358" s="13"/>
      <c r="E358" s="13"/>
      <c r="F358" s="13"/>
      <c r="G358" s="59"/>
      <c r="H358" s="60" t="s">
        <v>53</v>
      </c>
      <c r="I358" s="61" t="s">
        <v>54</v>
      </c>
      <c r="J358" s="62">
        <v>673.71423800000002</v>
      </c>
      <c r="K358" s="62">
        <v>964.55588234000015</v>
      </c>
      <c r="L358" s="62">
        <f t="shared" si="6"/>
        <v>290.84164434000013</v>
      </c>
    </row>
    <row r="359" spans="1:12" ht="30" x14ac:dyDescent="0.2">
      <c r="A359" s="8"/>
      <c r="B359" s="28"/>
      <c r="C359" s="28"/>
      <c r="D359" s="13"/>
      <c r="E359" s="13"/>
      <c r="F359" s="13"/>
      <c r="G359" s="59"/>
      <c r="H359" s="60" t="s">
        <v>57</v>
      </c>
      <c r="I359" s="61" t="s">
        <v>58</v>
      </c>
      <c r="J359" s="62">
        <v>20.377130999999999</v>
      </c>
      <c r="K359" s="62">
        <v>12.116006990000001</v>
      </c>
      <c r="L359" s="62">
        <f t="shared" si="6"/>
        <v>-8.2611240099999979</v>
      </c>
    </row>
    <row r="360" spans="1:12" ht="30" x14ac:dyDescent="0.2">
      <c r="A360" s="8"/>
      <c r="B360" s="28"/>
      <c r="C360" s="28"/>
      <c r="D360" s="13"/>
      <c r="E360" s="13"/>
      <c r="F360" s="13"/>
      <c r="G360" s="59"/>
      <c r="H360" s="60" t="s">
        <v>60</v>
      </c>
      <c r="I360" s="61" t="s">
        <v>1781</v>
      </c>
      <c r="J360" s="62">
        <v>32.347523000000002</v>
      </c>
      <c r="K360" s="62">
        <v>14.766069180000001</v>
      </c>
      <c r="L360" s="62">
        <f t="shared" si="6"/>
        <v>-17.58145382</v>
      </c>
    </row>
    <row r="361" spans="1:12" ht="15" x14ac:dyDescent="0.2">
      <c r="A361" s="8"/>
      <c r="B361" s="28"/>
      <c r="C361" s="28"/>
      <c r="D361" s="13"/>
      <c r="E361" s="13"/>
      <c r="F361" s="13"/>
      <c r="G361" s="59"/>
      <c r="H361" s="60" t="s">
        <v>61</v>
      </c>
      <c r="I361" s="61" t="s">
        <v>62</v>
      </c>
      <c r="J361" s="62">
        <v>13.483798999999999</v>
      </c>
      <c r="K361" s="62">
        <v>20.69729616</v>
      </c>
      <c r="L361" s="62">
        <f t="shared" si="6"/>
        <v>7.2134971600000011</v>
      </c>
    </row>
    <row r="362" spans="1:12" ht="30" x14ac:dyDescent="0.2">
      <c r="A362" s="8"/>
      <c r="B362" s="28"/>
      <c r="C362" s="28"/>
      <c r="D362" s="13"/>
      <c r="E362" s="13"/>
      <c r="F362" s="13"/>
      <c r="G362" s="59"/>
      <c r="H362" s="60" t="s">
        <v>65</v>
      </c>
      <c r="I362" s="61" t="s">
        <v>66</v>
      </c>
      <c r="J362" s="62">
        <v>16.650388</v>
      </c>
      <c r="K362" s="62">
        <v>20.456767679999999</v>
      </c>
      <c r="L362" s="62">
        <f t="shared" si="6"/>
        <v>3.8063796799999992</v>
      </c>
    </row>
    <row r="363" spans="1:12" ht="30" x14ac:dyDescent="0.2">
      <c r="A363" s="8"/>
      <c r="B363" s="28"/>
      <c r="C363" s="28"/>
      <c r="D363" s="13"/>
      <c r="E363" s="13"/>
      <c r="F363" s="13"/>
      <c r="G363" s="59"/>
      <c r="H363" s="60" t="s">
        <v>67</v>
      </c>
      <c r="I363" s="61" t="s">
        <v>68</v>
      </c>
      <c r="J363" s="62">
        <v>36.724924999999999</v>
      </c>
      <c r="K363" s="62">
        <v>133.13890053</v>
      </c>
      <c r="L363" s="62">
        <f t="shared" si="6"/>
        <v>96.413975530000002</v>
      </c>
    </row>
    <row r="364" spans="1:12" ht="15" x14ac:dyDescent="0.2">
      <c r="A364" s="8"/>
      <c r="B364" s="28"/>
      <c r="C364" s="28"/>
      <c r="D364" s="13"/>
      <c r="E364" s="13"/>
      <c r="F364" s="13"/>
      <c r="G364" s="59"/>
      <c r="H364" s="60" t="s">
        <v>204</v>
      </c>
      <c r="I364" s="61" t="s">
        <v>1075</v>
      </c>
      <c r="J364" s="62">
        <v>34.593122000000001</v>
      </c>
      <c r="K364" s="62">
        <v>423.86646920000004</v>
      </c>
      <c r="L364" s="62">
        <f t="shared" si="6"/>
        <v>389.27334720000005</v>
      </c>
    </row>
    <row r="365" spans="1:12" ht="15" x14ac:dyDescent="0.2">
      <c r="A365" s="8"/>
      <c r="B365" s="28"/>
      <c r="C365" s="28"/>
      <c r="D365" s="13"/>
      <c r="E365" s="13"/>
      <c r="F365" s="13"/>
      <c r="G365" s="55" t="s">
        <v>70</v>
      </c>
      <c r="H365" s="56"/>
      <c r="I365" s="57"/>
      <c r="J365" s="58">
        <v>56.2151</v>
      </c>
      <c r="K365" s="58">
        <v>49.326630089999995</v>
      </c>
      <c r="L365" s="58">
        <f t="shared" si="6"/>
        <v>-6.8884699100000049</v>
      </c>
    </row>
    <row r="366" spans="1:12" ht="15" x14ac:dyDescent="0.2">
      <c r="A366" s="8"/>
      <c r="B366" s="28"/>
      <c r="C366" s="28"/>
      <c r="D366" s="13"/>
      <c r="E366" s="13"/>
      <c r="F366" s="13"/>
      <c r="G366" s="59"/>
      <c r="H366" s="60" t="s">
        <v>73</v>
      </c>
      <c r="I366" s="61" t="s">
        <v>74</v>
      </c>
      <c r="J366" s="62">
        <v>56.2151</v>
      </c>
      <c r="K366" s="62">
        <v>49.326630089999995</v>
      </c>
      <c r="L366" s="62">
        <f t="shared" si="6"/>
        <v>-6.8884699100000049</v>
      </c>
    </row>
    <row r="367" spans="1:12" ht="15" x14ac:dyDescent="0.2">
      <c r="A367" s="8"/>
      <c r="B367" s="28"/>
      <c r="C367" s="28"/>
      <c r="D367" s="13"/>
      <c r="E367" s="29">
        <v>5</v>
      </c>
      <c r="F367" s="30" t="s">
        <v>75</v>
      </c>
      <c r="G367" s="31"/>
      <c r="H367" s="32"/>
      <c r="I367" s="33"/>
      <c r="J367" s="34">
        <v>3972.6657369999998</v>
      </c>
      <c r="K367" s="34">
        <v>5496.6833529199985</v>
      </c>
      <c r="L367" s="34">
        <f t="shared" si="6"/>
        <v>1524.0176159199987</v>
      </c>
    </row>
    <row r="368" spans="1:12" ht="15" x14ac:dyDescent="0.2">
      <c r="A368" s="8"/>
      <c r="B368" s="28"/>
      <c r="C368" s="28"/>
      <c r="D368" s="13"/>
      <c r="E368" s="13"/>
      <c r="F368" s="13"/>
      <c r="G368" s="55" t="s">
        <v>2</v>
      </c>
      <c r="H368" s="56"/>
      <c r="I368" s="57"/>
      <c r="J368" s="58">
        <v>3731.1964680000001</v>
      </c>
      <c r="K368" s="58">
        <v>5307.9062141599989</v>
      </c>
      <c r="L368" s="58">
        <f t="shared" si="6"/>
        <v>1576.7097461599988</v>
      </c>
    </row>
    <row r="369" spans="1:12" ht="15" x14ac:dyDescent="0.2">
      <c r="A369" s="8"/>
      <c r="B369" s="28"/>
      <c r="C369" s="28"/>
      <c r="D369" s="13"/>
      <c r="E369" s="13"/>
      <c r="F369" s="13"/>
      <c r="G369" s="59"/>
      <c r="H369" s="60" t="s">
        <v>1818</v>
      </c>
      <c r="I369" s="61" t="s">
        <v>1197</v>
      </c>
      <c r="J369" s="62">
        <v>50.264271999999998</v>
      </c>
      <c r="K369" s="62">
        <v>43.059911640000003</v>
      </c>
      <c r="L369" s="62">
        <f t="shared" si="6"/>
        <v>-7.2043603599999955</v>
      </c>
    </row>
    <row r="370" spans="1:12" ht="15" x14ac:dyDescent="0.2">
      <c r="A370" s="8"/>
      <c r="B370" s="28"/>
      <c r="C370" s="28"/>
      <c r="D370" s="13"/>
      <c r="E370" s="13"/>
      <c r="F370" s="13"/>
      <c r="G370" s="59"/>
      <c r="H370" s="60" t="s">
        <v>1825</v>
      </c>
      <c r="I370" s="61" t="s">
        <v>1220</v>
      </c>
      <c r="J370" s="62">
        <v>5.7522289999999998</v>
      </c>
      <c r="K370" s="62">
        <v>5.3395382700000003</v>
      </c>
      <c r="L370" s="62">
        <f t="shared" si="6"/>
        <v>-0.41269072999999956</v>
      </c>
    </row>
    <row r="371" spans="1:12" ht="15" x14ac:dyDescent="0.2">
      <c r="A371" s="8"/>
      <c r="B371" s="28"/>
      <c r="C371" s="28"/>
      <c r="D371" s="13"/>
      <c r="E371" s="13"/>
      <c r="F371" s="13"/>
      <c r="G371" s="59"/>
      <c r="H371" s="60" t="s">
        <v>1832</v>
      </c>
      <c r="I371" s="61" t="s">
        <v>1221</v>
      </c>
      <c r="J371" s="62">
        <v>27.231307999999999</v>
      </c>
      <c r="K371" s="62">
        <v>17.516726909999999</v>
      </c>
      <c r="L371" s="62">
        <f t="shared" si="6"/>
        <v>-9.7145810899999994</v>
      </c>
    </row>
    <row r="372" spans="1:12" ht="15" x14ac:dyDescent="0.2">
      <c r="A372" s="8"/>
      <c r="B372" s="28"/>
      <c r="C372" s="28"/>
      <c r="D372" s="13"/>
      <c r="E372" s="13"/>
      <c r="F372" s="13"/>
      <c r="G372" s="59"/>
      <c r="H372" s="60" t="s">
        <v>1833</v>
      </c>
      <c r="I372" s="61" t="s">
        <v>1198</v>
      </c>
      <c r="J372" s="62">
        <v>20.598772</v>
      </c>
      <c r="K372" s="62">
        <v>18.991818560000002</v>
      </c>
      <c r="L372" s="62">
        <f t="shared" si="6"/>
        <v>-1.6069534399999981</v>
      </c>
    </row>
    <row r="373" spans="1:12" ht="15" x14ac:dyDescent="0.2">
      <c r="A373" s="8"/>
      <c r="B373" s="28"/>
      <c r="C373" s="28"/>
      <c r="D373" s="13"/>
      <c r="E373" s="13"/>
      <c r="F373" s="13"/>
      <c r="G373" s="59"/>
      <c r="H373" s="60" t="s">
        <v>1866</v>
      </c>
      <c r="I373" s="61" t="s">
        <v>1222</v>
      </c>
      <c r="J373" s="62">
        <v>14.371321999999999</v>
      </c>
      <c r="K373" s="62">
        <v>11.781156959999999</v>
      </c>
      <c r="L373" s="62">
        <f t="shared" si="6"/>
        <v>-2.5901650400000005</v>
      </c>
    </row>
    <row r="374" spans="1:12" ht="15" x14ac:dyDescent="0.2">
      <c r="A374" s="8"/>
      <c r="B374" s="28"/>
      <c r="C374" s="28"/>
      <c r="D374" s="13"/>
      <c r="E374" s="13"/>
      <c r="F374" s="13"/>
      <c r="G374" s="59"/>
      <c r="H374" s="60" t="s">
        <v>1841</v>
      </c>
      <c r="I374" s="61" t="s">
        <v>1223</v>
      </c>
      <c r="J374" s="62">
        <v>11.362339</v>
      </c>
      <c r="K374" s="62">
        <v>10.24983868</v>
      </c>
      <c r="L374" s="62">
        <f t="shared" si="6"/>
        <v>-1.1125003200000005</v>
      </c>
    </row>
    <row r="375" spans="1:12" ht="15" x14ac:dyDescent="0.2">
      <c r="A375" s="8"/>
      <c r="B375" s="28"/>
      <c r="C375" s="28"/>
      <c r="D375" s="13"/>
      <c r="E375" s="13"/>
      <c r="F375" s="13"/>
      <c r="G375" s="59"/>
      <c r="H375" s="60" t="s">
        <v>1842</v>
      </c>
      <c r="I375" s="61" t="s">
        <v>1224</v>
      </c>
      <c r="J375" s="62">
        <v>14.111153</v>
      </c>
      <c r="K375" s="62">
        <v>12.927297410000001</v>
      </c>
      <c r="L375" s="62">
        <f t="shared" si="6"/>
        <v>-1.1838555899999985</v>
      </c>
    </row>
    <row r="376" spans="1:12" ht="15" x14ac:dyDescent="0.2">
      <c r="A376" s="8"/>
      <c r="B376" s="28"/>
      <c r="C376" s="28"/>
      <c r="D376" s="13"/>
      <c r="E376" s="13"/>
      <c r="F376" s="13"/>
      <c r="G376" s="59"/>
      <c r="H376" s="60" t="s">
        <v>1820</v>
      </c>
      <c r="I376" s="61" t="s">
        <v>1225</v>
      </c>
      <c r="J376" s="62">
        <v>818.23217999999997</v>
      </c>
      <c r="K376" s="62">
        <v>775.41324008999982</v>
      </c>
      <c r="L376" s="62">
        <f t="shared" si="6"/>
        <v>-42.818939910000154</v>
      </c>
    </row>
    <row r="377" spans="1:12" ht="15" x14ac:dyDescent="0.2">
      <c r="A377" s="8"/>
      <c r="B377" s="28"/>
      <c r="C377" s="28"/>
      <c r="D377" s="13"/>
      <c r="E377" s="13"/>
      <c r="F377" s="13"/>
      <c r="G377" s="59"/>
      <c r="H377" s="60" t="s">
        <v>1822</v>
      </c>
      <c r="I377" s="61" t="s">
        <v>1226</v>
      </c>
      <c r="J377" s="62">
        <v>7.1314250000000001</v>
      </c>
      <c r="K377" s="62">
        <v>71.960464460000011</v>
      </c>
      <c r="L377" s="62">
        <f t="shared" si="6"/>
        <v>64.829039460000018</v>
      </c>
    </row>
    <row r="378" spans="1:12" ht="15" x14ac:dyDescent="0.2">
      <c r="A378" s="8"/>
      <c r="B378" s="28"/>
      <c r="C378" s="28"/>
      <c r="D378" s="13"/>
      <c r="E378" s="13"/>
      <c r="F378" s="13"/>
      <c r="G378" s="59"/>
      <c r="H378" s="60" t="s">
        <v>1823</v>
      </c>
      <c r="I378" s="61" t="s">
        <v>1227</v>
      </c>
      <c r="J378" s="62">
        <v>94.517353999999997</v>
      </c>
      <c r="K378" s="62">
        <v>197.19364854000003</v>
      </c>
      <c r="L378" s="62">
        <f t="shared" si="6"/>
        <v>102.67629454000003</v>
      </c>
    </row>
    <row r="379" spans="1:12" ht="15" x14ac:dyDescent="0.2">
      <c r="A379" s="8"/>
      <c r="B379" s="28"/>
      <c r="C379" s="28"/>
      <c r="D379" s="13"/>
      <c r="E379" s="13"/>
      <c r="F379" s="13"/>
      <c r="G379" s="59"/>
      <c r="H379" s="60" t="s">
        <v>1850</v>
      </c>
      <c r="I379" s="61" t="s">
        <v>1228</v>
      </c>
      <c r="J379" s="62">
        <v>92.086346000000006</v>
      </c>
      <c r="K379" s="62">
        <v>1075.6907265499999</v>
      </c>
      <c r="L379" s="62">
        <f t="shared" si="6"/>
        <v>983.60438054999986</v>
      </c>
    </row>
    <row r="380" spans="1:12" ht="15" x14ac:dyDescent="0.2">
      <c r="A380" s="8"/>
      <c r="B380" s="28"/>
      <c r="C380" s="28"/>
      <c r="D380" s="13"/>
      <c r="E380" s="13"/>
      <c r="F380" s="13"/>
      <c r="G380" s="59"/>
      <c r="H380" s="60" t="s">
        <v>1851</v>
      </c>
      <c r="I380" s="61" t="s">
        <v>1229</v>
      </c>
      <c r="J380" s="62">
        <v>1.8498209999999999</v>
      </c>
      <c r="K380" s="62">
        <v>1.69348506</v>
      </c>
      <c r="L380" s="62">
        <f t="shared" si="6"/>
        <v>-0.15633593999999995</v>
      </c>
    </row>
    <row r="381" spans="1:12" ht="15" x14ac:dyDescent="0.2">
      <c r="A381" s="8"/>
      <c r="B381" s="28"/>
      <c r="C381" s="28"/>
      <c r="D381" s="13"/>
      <c r="E381" s="13"/>
      <c r="F381" s="13"/>
      <c r="G381" s="59"/>
      <c r="H381" s="60" t="s">
        <v>1843</v>
      </c>
      <c r="I381" s="61" t="s">
        <v>1230</v>
      </c>
      <c r="J381" s="62">
        <v>343.65146600000003</v>
      </c>
      <c r="K381" s="62">
        <v>301.21787066000007</v>
      </c>
      <c r="L381" s="62">
        <f t="shared" si="6"/>
        <v>-42.433595339999954</v>
      </c>
    </row>
    <row r="382" spans="1:12" ht="15" x14ac:dyDescent="0.2">
      <c r="A382" s="8"/>
      <c r="B382" s="28"/>
      <c r="C382" s="28"/>
      <c r="D382" s="13"/>
      <c r="E382" s="13"/>
      <c r="F382" s="13"/>
      <c r="G382" s="59"/>
      <c r="H382" s="60" t="s">
        <v>1886</v>
      </c>
      <c r="I382" s="61" t="s">
        <v>1231</v>
      </c>
      <c r="J382" s="62">
        <v>6.7929190000000004</v>
      </c>
      <c r="K382" s="62">
        <v>163.34785780999999</v>
      </c>
      <c r="L382" s="62">
        <f t="shared" si="6"/>
        <v>156.55493880999998</v>
      </c>
    </row>
    <row r="383" spans="1:12" ht="30" x14ac:dyDescent="0.2">
      <c r="A383" s="8"/>
      <c r="B383" s="28"/>
      <c r="C383" s="28"/>
      <c r="D383" s="13"/>
      <c r="E383" s="13"/>
      <c r="F383" s="13"/>
      <c r="G383" s="59"/>
      <c r="H383" s="60" t="s">
        <v>1887</v>
      </c>
      <c r="I383" s="61" t="s">
        <v>1232</v>
      </c>
      <c r="J383" s="62">
        <v>92.963905999999994</v>
      </c>
      <c r="K383" s="62">
        <v>117.91515561999999</v>
      </c>
      <c r="L383" s="62">
        <f t="shared" si="6"/>
        <v>24.951249619999999</v>
      </c>
    </row>
    <row r="384" spans="1:12" ht="15" x14ac:dyDescent="0.2">
      <c r="A384" s="8"/>
      <c r="B384" s="28"/>
      <c r="C384" s="28"/>
      <c r="D384" s="13"/>
      <c r="E384" s="13"/>
      <c r="F384" s="13"/>
      <c r="G384" s="59"/>
      <c r="H384" s="60" t="s">
        <v>1922</v>
      </c>
      <c r="I384" s="61" t="s">
        <v>1233</v>
      </c>
      <c r="J384" s="62">
        <v>772.94154800000001</v>
      </c>
      <c r="K384" s="62">
        <v>780.24491257999978</v>
      </c>
      <c r="L384" s="62">
        <f t="shared" si="6"/>
        <v>7.3033645799997657</v>
      </c>
    </row>
    <row r="385" spans="1:12" ht="15" x14ac:dyDescent="0.2">
      <c r="A385" s="8"/>
      <c r="B385" s="28"/>
      <c r="C385" s="28"/>
      <c r="D385" s="13"/>
      <c r="E385" s="13"/>
      <c r="F385" s="13"/>
      <c r="G385" s="59"/>
      <c r="H385" s="60" t="s">
        <v>1924</v>
      </c>
      <c r="I385" s="61" t="s">
        <v>1234</v>
      </c>
      <c r="J385" s="62">
        <v>305.86819100000002</v>
      </c>
      <c r="K385" s="62">
        <v>374.97540920000006</v>
      </c>
      <c r="L385" s="62">
        <f t="shared" si="6"/>
        <v>69.107218200000034</v>
      </c>
    </row>
    <row r="386" spans="1:12" ht="15" x14ac:dyDescent="0.2">
      <c r="A386" s="8"/>
      <c r="B386" s="28"/>
      <c r="C386" s="28"/>
      <c r="D386" s="13"/>
      <c r="E386" s="13"/>
      <c r="F386" s="13"/>
      <c r="G386" s="59"/>
      <c r="H386" s="60" t="s">
        <v>1925</v>
      </c>
      <c r="I386" s="61" t="s">
        <v>1235</v>
      </c>
      <c r="J386" s="62">
        <v>4.7324200000000003</v>
      </c>
      <c r="K386" s="62">
        <v>105.81098508999999</v>
      </c>
      <c r="L386" s="62">
        <f t="shared" si="6"/>
        <v>101.07856508999998</v>
      </c>
    </row>
    <row r="387" spans="1:12" ht="15" x14ac:dyDescent="0.2">
      <c r="A387" s="8"/>
      <c r="B387" s="28"/>
      <c r="C387" s="28"/>
      <c r="D387" s="13"/>
      <c r="E387" s="13"/>
      <c r="F387" s="13"/>
      <c r="G387" s="59"/>
      <c r="H387" s="60" t="s">
        <v>1926</v>
      </c>
      <c r="I387" s="61" t="s">
        <v>1236</v>
      </c>
      <c r="J387" s="62">
        <v>3.9465080000000001</v>
      </c>
      <c r="K387" s="62">
        <v>136.66650235</v>
      </c>
      <c r="L387" s="62">
        <f t="shared" si="6"/>
        <v>132.71999435000001</v>
      </c>
    </row>
    <row r="388" spans="1:12" ht="15" x14ac:dyDescent="0.2">
      <c r="A388" s="8"/>
      <c r="B388" s="28"/>
      <c r="C388" s="28"/>
      <c r="D388" s="13"/>
      <c r="E388" s="13"/>
      <c r="F388" s="13"/>
      <c r="G388" s="59"/>
      <c r="H388" s="60" t="s">
        <v>1848</v>
      </c>
      <c r="I388" s="61" t="s">
        <v>1779</v>
      </c>
      <c r="J388" s="62">
        <v>35.087524000000002</v>
      </c>
      <c r="K388" s="62">
        <v>31.174857729999999</v>
      </c>
      <c r="L388" s="62">
        <f t="shared" si="6"/>
        <v>-3.9126662700000026</v>
      </c>
    </row>
    <row r="389" spans="1:12" ht="15" x14ac:dyDescent="0.2">
      <c r="A389" s="8"/>
      <c r="B389" s="28"/>
      <c r="C389" s="28"/>
      <c r="D389" s="13"/>
      <c r="E389" s="13"/>
      <c r="F389" s="13"/>
      <c r="G389" s="59"/>
      <c r="H389" s="60" t="s">
        <v>1943</v>
      </c>
      <c r="I389" s="61" t="s">
        <v>1237</v>
      </c>
      <c r="J389" s="62">
        <v>218.50289000000001</v>
      </c>
      <c r="K389" s="62">
        <v>254.21105090000003</v>
      </c>
      <c r="L389" s="62">
        <f t="shared" si="6"/>
        <v>35.708160900000024</v>
      </c>
    </row>
    <row r="390" spans="1:12" ht="15" x14ac:dyDescent="0.2">
      <c r="A390" s="8"/>
      <c r="B390" s="28"/>
      <c r="C390" s="28"/>
      <c r="D390" s="13"/>
      <c r="E390" s="13"/>
      <c r="F390" s="13"/>
      <c r="G390" s="59"/>
      <c r="H390" s="60" t="s">
        <v>1944</v>
      </c>
      <c r="I390" s="61" t="s">
        <v>1212</v>
      </c>
      <c r="J390" s="62">
        <v>94.684600000000003</v>
      </c>
      <c r="K390" s="62">
        <v>238.41910351999999</v>
      </c>
      <c r="L390" s="62">
        <f t="shared" si="6"/>
        <v>143.73450351999998</v>
      </c>
    </row>
    <row r="391" spans="1:12" ht="15" x14ac:dyDescent="0.2">
      <c r="A391" s="8"/>
      <c r="B391" s="28"/>
      <c r="C391" s="28"/>
      <c r="D391" s="13"/>
      <c r="E391" s="13"/>
      <c r="F391" s="13"/>
      <c r="G391" s="59"/>
      <c r="H391" s="60" t="s">
        <v>2035</v>
      </c>
      <c r="I391" s="61" t="s">
        <v>1238</v>
      </c>
      <c r="J391" s="62">
        <v>72.358284999999995</v>
      </c>
      <c r="K391" s="62">
        <v>30.612970839999996</v>
      </c>
      <c r="L391" s="62">
        <f t="shared" si="6"/>
        <v>-41.74531416</v>
      </c>
    </row>
    <row r="392" spans="1:12" ht="15" x14ac:dyDescent="0.2">
      <c r="A392" s="8"/>
      <c r="B392" s="28"/>
      <c r="C392" s="28"/>
      <c r="D392" s="13"/>
      <c r="E392" s="13"/>
      <c r="F392" s="13"/>
      <c r="G392" s="59"/>
      <c r="H392" s="60" t="s">
        <v>1945</v>
      </c>
      <c r="I392" s="61" t="s">
        <v>1239</v>
      </c>
      <c r="J392" s="62">
        <v>221.017008</v>
      </c>
      <c r="K392" s="62">
        <v>215.53567612000001</v>
      </c>
      <c r="L392" s="62">
        <f t="shared" si="6"/>
        <v>-5.481331879999999</v>
      </c>
    </row>
    <row r="393" spans="1:12" ht="15" x14ac:dyDescent="0.2">
      <c r="A393" s="8"/>
      <c r="B393" s="28"/>
      <c r="C393" s="28"/>
      <c r="D393" s="13"/>
      <c r="E393" s="13"/>
      <c r="F393" s="13"/>
      <c r="G393" s="59"/>
      <c r="H393" s="60" t="s">
        <v>2036</v>
      </c>
      <c r="I393" s="61" t="s">
        <v>1240</v>
      </c>
      <c r="J393" s="62">
        <v>89.519086999999999</v>
      </c>
      <c r="K393" s="62">
        <v>121.26584424000001</v>
      </c>
      <c r="L393" s="62">
        <f t="shared" si="6"/>
        <v>31.746757240000008</v>
      </c>
    </row>
    <row r="394" spans="1:12" ht="15" x14ac:dyDescent="0.2">
      <c r="A394" s="8"/>
      <c r="B394" s="28"/>
      <c r="C394" s="28"/>
      <c r="D394" s="13"/>
      <c r="E394" s="13"/>
      <c r="F394" s="13"/>
      <c r="G394" s="59"/>
      <c r="H394" s="60" t="s">
        <v>1948</v>
      </c>
      <c r="I394" s="61" t="s">
        <v>1241</v>
      </c>
      <c r="J394" s="62">
        <v>91.027519999999996</v>
      </c>
      <c r="K394" s="62">
        <v>82.807700420000003</v>
      </c>
      <c r="L394" s="62">
        <f t="shared" si="6"/>
        <v>-8.2198195799999922</v>
      </c>
    </row>
    <row r="395" spans="1:12" ht="15" x14ac:dyDescent="0.2">
      <c r="A395" s="8"/>
      <c r="B395" s="28"/>
      <c r="C395" s="28"/>
      <c r="D395" s="13"/>
      <c r="E395" s="13"/>
      <c r="F395" s="13"/>
      <c r="G395" s="59"/>
      <c r="H395" s="60" t="s">
        <v>1949</v>
      </c>
      <c r="I395" s="61" t="s">
        <v>1242</v>
      </c>
      <c r="J395" s="62">
        <v>6.670776</v>
      </c>
      <c r="K395" s="62">
        <v>6.2169314399999998</v>
      </c>
      <c r="L395" s="62">
        <f t="shared" si="6"/>
        <v>-0.45384456000000029</v>
      </c>
    </row>
    <row r="396" spans="1:12" ht="15" x14ac:dyDescent="0.2">
      <c r="A396" s="8"/>
      <c r="B396" s="28"/>
      <c r="C396" s="28"/>
      <c r="D396" s="13"/>
      <c r="E396" s="13"/>
      <c r="F396" s="13"/>
      <c r="G396" s="59"/>
      <c r="H396" s="60" t="s">
        <v>1950</v>
      </c>
      <c r="I396" s="61" t="s">
        <v>1243</v>
      </c>
      <c r="J396" s="62">
        <v>203.855358</v>
      </c>
      <c r="K396" s="62">
        <v>96.350368919999994</v>
      </c>
      <c r="L396" s="62">
        <f t="shared" si="6"/>
        <v>-107.50498908</v>
      </c>
    </row>
    <row r="397" spans="1:12" ht="15" x14ac:dyDescent="0.2">
      <c r="A397" s="8"/>
      <c r="B397" s="28"/>
      <c r="C397" s="28"/>
      <c r="D397" s="13"/>
      <c r="E397" s="13"/>
      <c r="F397" s="13"/>
      <c r="G397" s="59"/>
      <c r="H397" s="60" t="s">
        <v>1951</v>
      </c>
      <c r="I397" s="61" t="s">
        <v>1244</v>
      </c>
      <c r="J397" s="62">
        <v>6.8742679999999998</v>
      </c>
      <c r="K397" s="62">
        <v>6.3231836100000001</v>
      </c>
      <c r="L397" s="62">
        <f t="shared" si="6"/>
        <v>-0.55108438999999976</v>
      </c>
    </row>
    <row r="398" spans="1:12" ht="30" x14ac:dyDescent="0.2">
      <c r="A398" s="8"/>
      <c r="B398" s="28"/>
      <c r="C398" s="28"/>
      <c r="D398" s="13"/>
      <c r="E398" s="13"/>
      <c r="F398" s="13"/>
      <c r="G398" s="59"/>
      <c r="H398" s="60" t="s">
        <v>1952</v>
      </c>
      <c r="I398" s="61" t="s">
        <v>1245</v>
      </c>
      <c r="J398" s="62">
        <v>3.193673</v>
      </c>
      <c r="K398" s="62">
        <v>2.9919799799999995</v>
      </c>
      <c r="L398" s="62">
        <f t="shared" si="6"/>
        <v>-0.20169302000000044</v>
      </c>
    </row>
    <row r="399" spans="1:12" ht="15" x14ac:dyDescent="0.2">
      <c r="A399" s="8"/>
      <c r="B399" s="28"/>
      <c r="C399" s="28"/>
      <c r="D399" s="13"/>
      <c r="E399" s="13"/>
      <c r="F399" s="13"/>
      <c r="G399" s="55" t="s">
        <v>41</v>
      </c>
      <c r="H399" s="56"/>
      <c r="I399" s="57"/>
      <c r="J399" s="58">
        <v>241.469269</v>
      </c>
      <c r="K399" s="58">
        <v>188.77713875999999</v>
      </c>
      <c r="L399" s="58">
        <f t="shared" ref="L399:L462" si="7">+K399-J399</f>
        <v>-52.692130240000012</v>
      </c>
    </row>
    <row r="400" spans="1:12" ht="30" x14ac:dyDescent="0.2">
      <c r="A400" s="8"/>
      <c r="B400" s="28"/>
      <c r="C400" s="28"/>
      <c r="D400" s="13"/>
      <c r="E400" s="13"/>
      <c r="F400" s="13"/>
      <c r="G400" s="59"/>
      <c r="H400" s="60" t="s">
        <v>76</v>
      </c>
      <c r="I400" s="61" t="s">
        <v>77</v>
      </c>
      <c r="J400" s="62">
        <v>35.055166</v>
      </c>
      <c r="K400" s="62">
        <v>34.458503139999998</v>
      </c>
      <c r="L400" s="62">
        <f t="shared" si="7"/>
        <v>-0.59666286000000213</v>
      </c>
    </row>
    <row r="401" spans="1:12" ht="32.25" customHeight="1" x14ac:dyDescent="0.2">
      <c r="A401" s="8"/>
      <c r="B401" s="28"/>
      <c r="C401" s="28"/>
      <c r="D401" s="13"/>
      <c r="E401" s="13"/>
      <c r="F401" s="13"/>
      <c r="G401" s="59"/>
      <c r="H401" s="60" t="s">
        <v>78</v>
      </c>
      <c r="I401" s="61" t="s">
        <v>2037</v>
      </c>
      <c r="J401" s="62">
        <v>9.7567679999999992</v>
      </c>
      <c r="K401" s="62">
        <v>9.4828888599999992</v>
      </c>
      <c r="L401" s="62">
        <f t="shared" si="7"/>
        <v>-0.27387914000000002</v>
      </c>
    </row>
    <row r="402" spans="1:12" ht="15" x14ac:dyDescent="0.2">
      <c r="A402" s="8"/>
      <c r="B402" s="28"/>
      <c r="C402" s="28"/>
      <c r="D402" s="13"/>
      <c r="E402" s="13"/>
      <c r="F402" s="13"/>
      <c r="G402" s="59"/>
      <c r="H402" s="60" t="s">
        <v>52</v>
      </c>
      <c r="I402" s="61" t="s">
        <v>79</v>
      </c>
      <c r="J402" s="62">
        <v>7.2606609999999998</v>
      </c>
      <c r="K402" s="62">
        <v>7.1179245699999996</v>
      </c>
      <c r="L402" s="62">
        <f t="shared" si="7"/>
        <v>-0.14273643000000025</v>
      </c>
    </row>
    <row r="403" spans="1:12" ht="15" x14ac:dyDescent="0.2">
      <c r="A403" s="8"/>
      <c r="B403" s="28"/>
      <c r="C403" s="28"/>
      <c r="D403" s="13"/>
      <c r="E403" s="13"/>
      <c r="F403" s="13"/>
      <c r="G403" s="59"/>
      <c r="H403" s="60" t="s">
        <v>80</v>
      </c>
      <c r="I403" s="61" t="s">
        <v>81</v>
      </c>
      <c r="J403" s="62">
        <v>40.672728999999997</v>
      </c>
      <c r="K403" s="62">
        <v>39.785526570000002</v>
      </c>
      <c r="L403" s="62">
        <f t="shared" si="7"/>
        <v>-0.88720242999999499</v>
      </c>
    </row>
    <row r="404" spans="1:12" ht="15" x14ac:dyDescent="0.2">
      <c r="A404" s="8"/>
      <c r="B404" s="28"/>
      <c r="C404" s="28"/>
      <c r="D404" s="13"/>
      <c r="E404" s="13"/>
      <c r="F404" s="13"/>
      <c r="G404" s="59"/>
      <c r="H404" s="60" t="s">
        <v>53</v>
      </c>
      <c r="I404" s="68" t="s">
        <v>82</v>
      </c>
      <c r="J404" s="62">
        <v>148.72394499999999</v>
      </c>
      <c r="K404" s="62">
        <v>97.932295620000005</v>
      </c>
      <c r="L404" s="62">
        <f t="shared" si="7"/>
        <v>-50.791649379999981</v>
      </c>
    </row>
    <row r="405" spans="1:12" ht="15" x14ac:dyDescent="0.2">
      <c r="A405" s="8"/>
      <c r="B405" s="28"/>
      <c r="C405" s="28"/>
      <c r="D405" s="13"/>
      <c r="E405" s="29">
        <v>6</v>
      </c>
      <c r="F405" s="30" t="s">
        <v>83</v>
      </c>
      <c r="G405" s="31"/>
      <c r="H405" s="32"/>
      <c r="I405" s="33"/>
      <c r="J405" s="34">
        <v>10312.13197</v>
      </c>
      <c r="K405" s="34">
        <v>16247.934259880001</v>
      </c>
      <c r="L405" s="34">
        <f t="shared" si="7"/>
        <v>5935.8022898800009</v>
      </c>
    </row>
    <row r="406" spans="1:12" ht="15" x14ac:dyDescent="0.2">
      <c r="A406" s="8"/>
      <c r="B406" s="28"/>
      <c r="C406" s="28"/>
      <c r="D406" s="13"/>
      <c r="E406" s="13"/>
      <c r="F406" s="13"/>
      <c r="G406" s="55" t="s">
        <v>2</v>
      </c>
      <c r="H406" s="56"/>
      <c r="I406" s="57"/>
      <c r="J406" s="58">
        <v>1631.8844779999999</v>
      </c>
      <c r="K406" s="58">
        <v>1900.5276073700004</v>
      </c>
      <c r="L406" s="58">
        <f t="shared" si="7"/>
        <v>268.64312937000045</v>
      </c>
    </row>
    <row r="407" spans="1:12" ht="15" x14ac:dyDescent="0.2">
      <c r="A407" s="8"/>
      <c r="B407" s="28"/>
      <c r="C407" s="28"/>
      <c r="D407" s="13"/>
      <c r="E407" s="13"/>
      <c r="F407" s="13"/>
      <c r="G407" s="59"/>
      <c r="H407" s="60" t="s">
        <v>1818</v>
      </c>
      <c r="I407" s="61" t="s">
        <v>1197</v>
      </c>
      <c r="J407" s="62">
        <v>43.355575999999999</v>
      </c>
      <c r="K407" s="62">
        <v>42.98238798000002</v>
      </c>
      <c r="L407" s="62">
        <f t="shared" si="7"/>
        <v>-0.3731880199999793</v>
      </c>
    </row>
    <row r="408" spans="1:12" ht="15" x14ac:dyDescent="0.2">
      <c r="A408" s="8"/>
      <c r="B408" s="28"/>
      <c r="C408" s="28"/>
      <c r="D408" s="13"/>
      <c r="E408" s="13"/>
      <c r="F408" s="13"/>
      <c r="G408" s="59"/>
      <c r="H408" s="60" t="s">
        <v>1821</v>
      </c>
      <c r="I408" s="61" t="s">
        <v>1246</v>
      </c>
      <c r="J408" s="62">
        <v>59.592595000000003</v>
      </c>
      <c r="K408" s="62">
        <v>79.243824509999996</v>
      </c>
      <c r="L408" s="62">
        <f t="shared" si="7"/>
        <v>19.651229509999993</v>
      </c>
    </row>
    <row r="409" spans="1:12" ht="15" x14ac:dyDescent="0.2">
      <c r="A409" s="8"/>
      <c r="B409" s="28"/>
      <c r="C409" s="28"/>
      <c r="D409" s="13"/>
      <c r="E409" s="13"/>
      <c r="F409" s="13"/>
      <c r="G409" s="59"/>
      <c r="H409" s="60" t="s">
        <v>1832</v>
      </c>
      <c r="I409" s="61" t="s">
        <v>1247</v>
      </c>
      <c r="J409" s="62">
        <v>2.746737</v>
      </c>
      <c r="K409" s="62">
        <v>0.76588551999999988</v>
      </c>
      <c r="L409" s="62">
        <f t="shared" si="7"/>
        <v>-1.9808514800000001</v>
      </c>
    </row>
    <row r="410" spans="1:12" ht="15" x14ac:dyDescent="0.2">
      <c r="A410" s="8"/>
      <c r="B410" s="28"/>
      <c r="C410" s="28"/>
      <c r="D410" s="13"/>
      <c r="E410" s="13"/>
      <c r="F410" s="13"/>
      <c r="G410" s="59"/>
      <c r="H410" s="60" t="s">
        <v>1833</v>
      </c>
      <c r="I410" s="61" t="s">
        <v>1248</v>
      </c>
      <c r="J410" s="62">
        <v>71.449009000000004</v>
      </c>
      <c r="K410" s="62">
        <v>14.273748140000004</v>
      </c>
      <c r="L410" s="62">
        <f t="shared" si="7"/>
        <v>-57.175260860000002</v>
      </c>
    </row>
    <row r="411" spans="1:12" ht="15" x14ac:dyDescent="0.2">
      <c r="A411" s="8"/>
      <c r="B411" s="28"/>
      <c r="C411" s="28"/>
      <c r="D411" s="13"/>
      <c r="E411" s="13"/>
      <c r="F411" s="13"/>
      <c r="G411" s="59"/>
      <c r="H411" s="60" t="s">
        <v>1820</v>
      </c>
      <c r="I411" s="61" t="s">
        <v>1249</v>
      </c>
      <c r="J411" s="62">
        <v>31.480122000000001</v>
      </c>
      <c r="K411" s="62">
        <v>30.76938419</v>
      </c>
      <c r="L411" s="62">
        <f t="shared" si="7"/>
        <v>-0.71073781000000125</v>
      </c>
    </row>
    <row r="412" spans="1:12" ht="15" x14ac:dyDescent="0.2">
      <c r="A412" s="8"/>
      <c r="B412" s="28"/>
      <c r="C412" s="28"/>
      <c r="D412" s="13"/>
      <c r="E412" s="13"/>
      <c r="F412" s="13"/>
      <c r="G412" s="59"/>
      <c r="H412" s="60" t="s">
        <v>1822</v>
      </c>
      <c r="I412" s="61" t="s">
        <v>1250</v>
      </c>
      <c r="J412" s="62">
        <v>34.969061000000004</v>
      </c>
      <c r="K412" s="62">
        <v>36.47944992</v>
      </c>
      <c r="L412" s="62">
        <f t="shared" si="7"/>
        <v>1.5103889199999969</v>
      </c>
    </row>
    <row r="413" spans="1:12" ht="15" x14ac:dyDescent="0.2">
      <c r="A413" s="8"/>
      <c r="B413" s="28"/>
      <c r="C413" s="28"/>
      <c r="D413" s="13"/>
      <c r="E413" s="13"/>
      <c r="F413" s="13"/>
      <c r="G413" s="59"/>
      <c r="H413" s="60" t="s">
        <v>1823</v>
      </c>
      <c r="I413" s="61" t="s">
        <v>1251</v>
      </c>
      <c r="J413" s="62">
        <v>35.283413000000003</v>
      </c>
      <c r="K413" s="62">
        <v>34.865296010000009</v>
      </c>
      <c r="L413" s="62">
        <f t="shared" si="7"/>
        <v>-0.41811698999999436</v>
      </c>
    </row>
    <row r="414" spans="1:12" ht="15" x14ac:dyDescent="0.2">
      <c r="A414" s="8"/>
      <c r="B414" s="28"/>
      <c r="C414" s="28"/>
      <c r="D414" s="13"/>
      <c r="E414" s="13"/>
      <c r="F414" s="13"/>
      <c r="G414" s="59"/>
      <c r="H414" s="60" t="s">
        <v>1850</v>
      </c>
      <c r="I414" s="61" t="s">
        <v>1252</v>
      </c>
      <c r="J414" s="62">
        <v>21.368998999999999</v>
      </c>
      <c r="K414" s="62">
        <v>20.222059830000003</v>
      </c>
      <c r="L414" s="62">
        <f t="shared" si="7"/>
        <v>-1.146939169999996</v>
      </c>
    </row>
    <row r="415" spans="1:12" ht="15" x14ac:dyDescent="0.2">
      <c r="A415" s="8"/>
      <c r="B415" s="28"/>
      <c r="C415" s="28"/>
      <c r="D415" s="13"/>
      <c r="E415" s="13"/>
      <c r="F415" s="13"/>
      <c r="G415" s="59"/>
      <c r="H415" s="60" t="s">
        <v>1851</v>
      </c>
      <c r="I415" s="61" t="s">
        <v>1253</v>
      </c>
      <c r="J415" s="62">
        <v>24.186240000000002</v>
      </c>
      <c r="K415" s="62">
        <v>24.203958589999999</v>
      </c>
      <c r="L415" s="62">
        <f t="shared" si="7"/>
        <v>1.7718589999997647E-2</v>
      </c>
    </row>
    <row r="416" spans="1:12" ht="15" x14ac:dyDescent="0.2">
      <c r="A416" s="8"/>
      <c r="B416" s="28"/>
      <c r="C416" s="28"/>
      <c r="D416" s="13"/>
      <c r="E416" s="13"/>
      <c r="F416" s="13"/>
      <c r="G416" s="59"/>
      <c r="H416" s="60" t="s">
        <v>1883</v>
      </c>
      <c r="I416" s="61" t="s">
        <v>1254</v>
      </c>
      <c r="J416" s="62">
        <v>20.221171999999999</v>
      </c>
      <c r="K416" s="62">
        <v>18.555726169999993</v>
      </c>
      <c r="L416" s="62">
        <f t="shared" si="7"/>
        <v>-1.6654458300000066</v>
      </c>
    </row>
    <row r="417" spans="1:12" ht="15" x14ac:dyDescent="0.2">
      <c r="A417" s="8"/>
      <c r="B417" s="28"/>
      <c r="C417" s="28"/>
      <c r="D417" s="13"/>
      <c r="E417" s="13"/>
      <c r="F417" s="13"/>
      <c r="G417" s="59"/>
      <c r="H417" s="60" t="s">
        <v>1971</v>
      </c>
      <c r="I417" s="61" t="s">
        <v>1255</v>
      </c>
      <c r="J417" s="62">
        <v>37.824084999999997</v>
      </c>
      <c r="K417" s="62">
        <v>295.15949245000007</v>
      </c>
      <c r="L417" s="62">
        <f t="shared" si="7"/>
        <v>257.33540745000005</v>
      </c>
    </row>
    <row r="418" spans="1:12" ht="15" x14ac:dyDescent="0.2">
      <c r="A418" s="8"/>
      <c r="B418" s="28"/>
      <c r="C418" s="28"/>
      <c r="D418" s="13"/>
      <c r="E418" s="13"/>
      <c r="F418" s="13"/>
      <c r="G418" s="59"/>
      <c r="H418" s="60" t="s">
        <v>1843</v>
      </c>
      <c r="I418" s="61" t="s">
        <v>1256</v>
      </c>
      <c r="J418" s="62">
        <v>12.472963</v>
      </c>
      <c r="K418" s="62">
        <v>10.542865820000001</v>
      </c>
      <c r="L418" s="62">
        <f t="shared" si="7"/>
        <v>-1.9300971799999989</v>
      </c>
    </row>
    <row r="419" spans="1:12" ht="15" x14ac:dyDescent="0.2">
      <c r="A419" s="8"/>
      <c r="B419" s="28"/>
      <c r="C419" s="28"/>
      <c r="D419" s="13"/>
      <c r="E419" s="13"/>
      <c r="F419" s="13"/>
      <c r="G419" s="59"/>
      <c r="H419" s="60" t="s">
        <v>1886</v>
      </c>
      <c r="I419" s="61" t="s">
        <v>1257</v>
      </c>
      <c r="J419" s="62">
        <v>28.315145999999999</v>
      </c>
      <c r="K419" s="62">
        <v>28.40638921</v>
      </c>
      <c r="L419" s="62">
        <f t="shared" si="7"/>
        <v>9.1243210000001795E-2</v>
      </c>
    </row>
    <row r="420" spans="1:12" ht="15" x14ac:dyDescent="0.2">
      <c r="A420" s="8"/>
      <c r="B420" s="28"/>
      <c r="C420" s="28"/>
      <c r="D420" s="13"/>
      <c r="E420" s="13"/>
      <c r="F420" s="13"/>
      <c r="G420" s="59"/>
      <c r="H420" s="60" t="s">
        <v>1887</v>
      </c>
      <c r="I420" s="61" t="s">
        <v>1258</v>
      </c>
      <c r="J420" s="62">
        <v>25.010712000000002</v>
      </c>
      <c r="K420" s="62">
        <v>24.429955349999997</v>
      </c>
      <c r="L420" s="62">
        <f t="shared" si="7"/>
        <v>-0.58075665000000498</v>
      </c>
    </row>
    <row r="421" spans="1:12" ht="15" x14ac:dyDescent="0.2">
      <c r="A421" s="8"/>
      <c r="B421" s="28"/>
      <c r="C421" s="28"/>
      <c r="D421" s="13"/>
      <c r="E421" s="13"/>
      <c r="F421" s="13"/>
      <c r="G421" s="59"/>
      <c r="H421" s="60" t="s">
        <v>1888</v>
      </c>
      <c r="I421" s="61" t="s">
        <v>1259</v>
      </c>
      <c r="J421" s="62">
        <v>16.424077</v>
      </c>
      <c r="K421" s="62">
        <v>15.658190439999998</v>
      </c>
      <c r="L421" s="62">
        <f t="shared" si="7"/>
        <v>-0.76588656000000199</v>
      </c>
    </row>
    <row r="422" spans="1:12" ht="15" x14ac:dyDescent="0.2">
      <c r="A422" s="8"/>
      <c r="B422" s="28"/>
      <c r="C422" s="28"/>
      <c r="D422" s="13"/>
      <c r="E422" s="13"/>
      <c r="F422" s="13"/>
      <c r="G422" s="59"/>
      <c r="H422" s="60" t="s">
        <v>1889</v>
      </c>
      <c r="I422" s="61" t="s">
        <v>1260</v>
      </c>
      <c r="J422" s="62">
        <v>40.374338000000002</v>
      </c>
      <c r="K422" s="62">
        <v>44.417384239999997</v>
      </c>
      <c r="L422" s="62">
        <f t="shared" si="7"/>
        <v>4.0430462399999954</v>
      </c>
    </row>
    <row r="423" spans="1:12" ht="15" x14ac:dyDescent="0.2">
      <c r="A423" s="8"/>
      <c r="B423" s="28"/>
      <c r="C423" s="28"/>
      <c r="D423" s="13"/>
      <c r="E423" s="13"/>
      <c r="F423" s="13"/>
      <c r="G423" s="59"/>
      <c r="H423" s="60" t="s">
        <v>2038</v>
      </c>
      <c r="I423" s="61" t="s">
        <v>1261</v>
      </c>
      <c r="J423" s="62">
        <v>21.311881</v>
      </c>
      <c r="K423" s="62">
        <v>20.061359470000003</v>
      </c>
      <c r="L423" s="62">
        <f t="shared" si="7"/>
        <v>-1.2505215299999968</v>
      </c>
    </row>
    <row r="424" spans="1:12" ht="15" x14ac:dyDescent="0.2">
      <c r="A424" s="8"/>
      <c r="B424" s="28"/>
      <c r="C424" s="28"/>
      <c r="D424" s="13"/>
      <c r="E424" s="13"/>
      <c r="F424" s="13"/>
      <c r="G424" s="59"/>
      <c r="H424" s="60" t="s">
        <v>1922</v>
      </c>
      <c r="I424" s="61" t="s">
        <v>1262</v>
      </c>
      <c r="J424" s="62">
        <v>26.397476000000001</v>
      </c>
      <c r="K424" s="62">
        <v>24.968050650000006</v>
      </c>
      <c r="L424" s="62">
        <f t="shared" si="7"/>
        <v>-1.4294253499999954</v>
      </c>
    </row>
    <row r="425" spans="1:12" ht="15" x14ac:dyDescent="0.2">
      <c r="A425" s="8"/>
      <c r="B425" s="28"/>
      <c r="C425" s="28"/>
      <c r="D425" s="13"/>
      <c r="E425" s="13"/>
      <c r="F425" s="13"/>
      <c r="G425" s="59"/>
      <c r="H425" s="60" t="s">
        <v>1923</v>
      </c>
      <c r="I425" s="61" t="s">
        <v>1263</v>
      </c>
      <c r="J425" s="62">
        <v>25.426151000000001</v>
      </c>
      <c r="K425" s="62">
        <v>24.590383080000002</v>
      </c>
      <c r="L425" s="62">
        <f t="shared" si="7"/>
        <v>-0.83576791999999855</v>
      </c>
    </row>
    <row r="426" spans="1:12" ht="15" x14ac:dyDescent="0.2">
      <c r="A426" s="8"/>
      <c r="B426" s="28"/>
      <c r="C426" s="28"/>
      <c r="D426" s="13"/>
      <c r="E426" s="13"/>
      <c r="F426" s="13"/>
      <c r="G426" s="59"/>
      <c r="H426" s="60" t="s">
        <v>1924</v>
      </c>
      <c r="I426" s="61" t="s">
        <v>1264</v>
      </c>
      <c r="J426" s="62">
        <v>64.082733000000005</v>
      </c>
      <c r="K426" s="62">
        <v>65.860564159999996</v>
      </c>
      <c r="L426" s="62">
        <f t="shared" si="7"/>
        <v>1.777831159999991</v>
      </c>
    </row>
    <row r="427" spans="1:12" ht="15" x14ac:dyDescent="0.2">
      <c r="A427" s="8"/>
      <c r="B427" s="28"/>
      <c r="C427" s="28"/>
      <c r="D427" s="13"/>
      <c r="E427" s="13"/>
      <c r="F427" s="13"/>
      <c r="G427" s="59"/>
      <c r="H427" s="60" t="s">
        <v>1925</v>
      </c>
      <c r="I427" s="61" t="s">
        <v>1265</v>
      </c>
      <c r="J427" s="62">
        <v>28.782912</v>
      </c>
      <c r="K427" s="62">
        <v>28.444028880000005</v>
      </c>
      <c r="L427" s="62">
        <f t="shared" si="7"/>
        <v>-0.33888311999999488</v>
      </c>
    </row>
    <row r="428" spans="1:12" ht="15" x14ac:dyDescent="0.2">
      <c r="A428" s="8"/>
      <c r="B428" s="28"/>
      <c r="C428" s="28"/>
      <c r="D428" s="13"/>
      <c r="E428" s="13"/>
      <c r="F428" s="13"/>
      <c r="G428" s="59"/>
      <c r="H428" s="60" t="s">
        <v>1928</v>
      </c>
      <c r="I428" s="61" t="s">
        <v>1266</v>
      </c>
      <c r="J428" s="62">
        <v>29.426656000000001</v>
      </c>
      <c r="K428" s="62">
        <v>27.701636059999991</v>
      </c>
      <c r="L428" s="62">
        <f t="shared" si="7"/>
        <v>-1.7250199400000099</v>
      </c>
    </row>
    <row r="429" spans="1:12" ht="15" x14ac:dyDescent="0.2">
      <c r="A429" s="8"/>
      <c r="B429" s="28"/>
      <c r="C429" s="28"/>
      <c r="D429" s="13"/>
      <c r="E429" s="13"/>
      <c r="F429" s="13"/>
      <c r="G429" s="59"/>
      <c r="H429" s="60" t="s">
        <v>1929</v>
      </c>
      <c r="I429" s="61" t="s">
        <v>1267</v>
      </c>
      <c r="J429" s="62">
        <v>29.045885999999999</v>
      </c>
      <c r="K429" s="62">
        <v>28.076655880000008</v>
      </c>
      <c r="L429" s="62">
        <f t="shared" si="7"/>
        <v>-0.96923011999999176</v>
      </c>
    </row>
    <row r="430" spans="1:12" ht="15" x14ac:dyDescent="0.2">
      <c r="A430" s="8"/>
      <c r="B430" s="28"/>
      <c r="C430" s="28"/>
      <c r="D430" s="13"/>
      <c r="E430" s="13"/>
      <c r="F430" s="13"/>
      <c r="G430" s="59"/>
      <c r="H430" s="60" t="s">
        <v>1931</v>
      </c>
      <c r="I430" s="61" t="s">
        <v>1268</v>
      </c>
      <c r="J430" s="62">
        <v>11.354728</v>
      </c>
      <c r="K430" s="62">
        <v>9.6309887700000019</v>
      </c>
      <c r="L430" s="62">
        <f t="shared" si="7"/>
        <v>-1.7237392299999978</v>
      </c>
    </row>
    <row r="431" spans="1:12" ht="15" x14ac:dyDescent="0.2">
      <c r="A431" s="8"/>
      <c r="B431" s="28"/>
      <c r="C431" s="28"/>
      <c r="D431" s="13"/>
      <c r="E431" s="13"/>
      <c r="F431" s="13"/>
      <c r="G431" s="59"/>
      <c r="H431" s="60" t="s">
        <v>1932</v>
      </c>
      <c r="I431" s="61" t="s">
        <v>1269</v>
      </c>
      <c r="J431" s="62">
        <v>15.910190999999999</v>
      </c>
      <c r="K431" s="62">
        <v>14.868583879999999</v>
      </c>
      <c r="L431" s="62">
        <f t="shared" si="7"/>
        <v>-1.0416071200000001</v>
      </c>
    </row>
    <row r="432" spans="1:12" ht="15" x14ac:dyDescent="0.2">
      <c r="A432" s="8"/>
      <c r="B432" s="28"/>
      <c r="C432" s="28"/>
      <c r="D432" s="13"/>
      <c r="E432" s="13"/>
      <c r="F432" s="13"/>
      <c r="G432" s="59"/>
      <c r="H432" s="60" t="s">
        <v>1847</v>
      </c>
      <c r="I432" s="61" t="s">
        <v>1270</v>
      </c>
      <c r="J432" s="62">
        <v>19.931936</v>
      </c>
      <c r="K432" s="62">
        <v>23.784547539999998</v>
      </c>
      <c r="L432" s="62">
        <f t="shared" si="7"/>
        <v>3.8526115399999981</v>
      </c>
    </row>
    <row r="433" spans="1:12" ht="15" x14ac:dyDescent="0.2">
      <c r="A433" s="8"/>
      <c r="B433" s="28"/>
      <c r="C433" s="28"/>
      <c r="D433" s="13"/>
      <c r="E433" s="13"/>
      <c r="F433" s="13"/>
      <c r="G433" s="59"/>
      <c r="H433" s="60" t="s">
        <v>1933</v>
      </c>
      <c r="I433" s="61" t="s">
        <v>1271</v>
      </c>
      <c r="J433" s="62">
        <v>22.581987000000002</v>
      </c>
      <c r="K433" s="62">
        <v>21.554508199999997</v>
      </c>
      <c r="L433" s="62">
        <f t="shared" si="7"/>
        <v>-1.0274788000000044</v>
      </c>
    </row>
    <row r="434" spans="1:12" ht="15" x14ac:dyDescent="0.2">
      <c r="A434" s="8"/>
      <c r="B434" s="28"/>
      <c r="C434" s="28"/>
      <c r="D434" s="13"/>
      <c r="E434" s="13"/>
      <c r="F434" s="13"/>
      <c r="G434" s="59"/>
      <c r="H434" s="60" t="s">
        <v>1934</v>
      </c>
      <c r="I434" s="61" t="s">
        <v>1272</v>
      </c>
      <c r="J434" s="62">
        <v>56.014066</v>
      </c>
      <c r="K434" s="62">
        <v>49.029300210000009</v>
      </c>
      <c r="L434" s="62">
        <f t="shared" si="7"/>
        <v>-6.9847657899999902</v>
      </c>
    </row>
    <row r="435" spans="1:12" ht="15" x14ac:dyDescent="0.2">
      <c r="A435" s="8"/>
      <c r="B435" s="28"/>
      <c r="C435" s="28"/>
      <c r="D435" s="13"/>
      <c r="E435" s="13"/>
      <c r="F435" s="13"/>
      <c r="G435" s="59"/>
      <c r="H435" s="60" t="s">
        <v>1935</v>
      </c>
      <c r="I435" s="61" t="s">
        <v>1273</v>
      </c>
      <c r="J435" s="62">
        <v>15.15771</v>
      </c>
      <c r="K435" s="62">
        <v>14.20235241</v>
      </c>
      <c r="L435" s="62">
        <f t="shared" si="7"/>
        <v>-0.9553575900000002</v>
      </c>
    </row>
    <row r="436" spans="1:12" ht="15" x14ac:dyDescent="0.2">
      <c r="A436" s="8"/>
      <c r="B436" s="28"/>
      <c r="C436" s="28"/>
      <c r="D436" s="13"/>
      <c r="E436" s="13"/>
      <c r="F436" s="13"/>
      <c r="G436" s="59"/>
      <c r="H436" s="60" t="s">
        <v>1936</v>
      </c>
      <c r="I436" s="61" t="s">
        <v>1274</v>
      </c>
      <c r="J436" s="62">
        <v>35.718953999999997</v>
      </c>
      <c r="K436" s="62">
        <v>33.853437910000004</v>
      </c>
      <c r="L436" s="62">
        <f t="shared" si="7"/>
        <v>-1.8655160899999927</v>
      </c>
    </row>
    <row r="437" spans="1:12" ht="15" x14ac:dyDescent="0.2">
      <c r="A437" s="8"/>
      <c r="B437" s="28"/>
      <c r="C437" s="28"/>
      <c r="D437" s="13"/>
      <c r="E437" s="13"/>
      <c r="F437" s="13"/>
      <c r="G437" s="59"/>
      <c r="H437" s="60" t="s">
        <v>1848</v>
      </c>
      <c r="I437" s="61" t="s">
        <v>1275</v>
      </c>
      <c r="J437" s="62">
        <v>34.983035999999998</v>
      </c>
      <c r="K437" s="62">
        <v>34.076284860000001</v>
      </c>
      <c r="L437" s="62">
        <f t="shared" si="7"/>
        <v>-0.90675113999999724</v>
      </c>
    </row>
    <row r="438" spans="1:12" ht="15" x14ac:dyDescent="0.2">
      <c r="A438" s="8"/>
      <c r="B438" s="28"/>
      <c r="C438" s="28"/>
      <c r="D438" s="13"/>
      <c r="E438" s="13"/>
      <c r="F438" s="13"/>
      <c r="G438" s="59"/>
      <c r="H438" s="60" t="s">
        <v>1943</v>
      </c>
      <c r="I438" s="61" t="s">
        <v>1276</v>
      </c>
      <c r="J438" s="62">
        <v>193.83350100000001</v>
      </c>
      <c r="K438" s="62">
        <v>226.35845169999993</v>
      </c>
      <c r="L438" s="62">
        <f t="shared" si="7"/>
        <v>32.52495069999992</v>
      </c>
    </row>
    <row r="439" spans="1:12" ht="15" x14ac:dyDescent="0.2">
      <c r="A439" s="8"/>
      <c r="B439" s="28"/>
      <c r="C439" s="28"/>
      <c r="D439" s="13"/>
      <c r="E439" s="13"/>
      <c r="F439" s="13"/>
      <c r="G439" s="59"/>
      <c r="H439" s="60" t="s">
        <v>1944</v>
      </c>
      <c r="I439" s="61" t="s">
        <v>1277</v>
      </c>
      <c r="J439" s="62">
        <v>14.456419</v>
      </c>
      <c r="K439" s="62">
        <v>12.841233110000001</v>
      </c>
      <c r="L439" s="62">
        <f t="shared" si="7"/>
        <v>-1.6151858899999993</v>
      </c>
    </row>
    <row r="440" spans="1:12" ht="15" x14ac:dyDescent="0.2">
      <c r="A440" s="8"/>
      <c r="B440" s="28"/>
      <c r="C440" s="28"/>
      <c r="D440" s="13"/>
      <c r="E440" s="13"/>
      <c r="F440" s="13"/>
      <c r="G440" s="59"/>
      <c r="H440" s="60" t="s">
        <v>2035</v>
      </c>
      <c r="I440" s="61" t="s">
        <v>1278</v>
      </c>
      <c r="J440" s="62">
        <v>3.3763969999999999</v>
      </c>
      <c r="K440" s="62">
        <v>2.4256671300000003</v>
      </c>
      <c r="L440" s="62">
        <f t="shared" si="7"/>
        <v>-0.95072986999999953</v>
      </c>
    </row>
    <row r="441" spans="1:12" ht="15" x14ac:dyDescent="0.2">
      <c r="A441" s="8"/>
      <c r="B441" s="28"/>
      <c r="C441" s="28"/>
      <c r="D441" s="13"/>
      <c r="E441" s="13"/>
      <c r="F441" s="13"/>
      <c r="G441" s="59"/>
      <c r="H441" s="60" t="s">
        <v>1945</v>
      </c>
      <c r="I441" s="61" t="s">
        <v>1224</v>
      </c>
      <c r="J441" s="62">
        <v>17.518291999999999</v>
      </c>
      <c r="K441" s="62">
        <v>17.20489061</v>
      </c>
      <c r="L441" s="62">
        <f t="shared" si="7"/>
        <v>-0.31340138999999922</v>
      </c>
    </row>
    <row r="442" spans="1:12" ht="15" x14ac:dyDescent="0.2">
      <c r="A442" s="8"/>
      <c r="B442" s="28"/>
      <c r="C442" s="28"/>
      <c r="D442" s="13"/>
      <c r="E442" s="13"/>
      <c r="F442" s="13"/>
      <c r="G442" s="59"/>
      <c r="H442" s="60" t="s">
        <v>1849</v>
      </c>
      <c r="I442" s="61" t="s">
        <v>1117</v>
      </c>
      <c r="J442" s="62">
        <v>83.124835000000004</v>
      </c>
      <c r="K442" s="62">
        <v>91.198263810000014</v>
      </c>
      <c r="L442" s="62">
        <f t="shared" si="7"/>
        <v>8.07342881000001</v>
      </c>
    </row>
    <row r="443" spans="1:12" ht="30" x14ac:dyDescent="0.2">
      <c r="A443" s="8"/>
      <c r="B443" s="28"/>
      <c r="C443" s="28"/>
      <c r="D443" s="13"/>
      <c r="E443" s="13"/>
      <c r="F443" s="13"/>
      <c r="G443" s="59"/>
      <c r="H443" s="60" t="s">
        <v>2039</v>
      </c>
      <c r="I443" s="61" t="s">
        <v>2040</v>
      </c>
      <c r="J443" s="62">
        <v>1.2948809999999999</v>
      </c>
      <c r="K443" s="62">
        <v>0</v>
      </c>
      <c r="L443" s="62">
        <f t="shared" si="7"/>
        <v>-1.2948809999999999</v>
      </c>
    </row>
    <row r="444" spans="1:12" ht="15" x14ac:dyDescent="0.2">
      <c r="A444" s="8"/>
      <c r="B444" s="28"/>
      <c r="C444" s="28"/>
      <c r="D444" s="13"/>
      <c r="E444" s="13"/>
      <c r="F444" s="13"/>
      <c r="G444" s="59"/>
      <c r="H444" s="60" t="s">
        <v>2041</v>
      </c>
      <c r="I444" s="61" t="s">
        <v>2042</v>
      </c>
      <c r="J444" s="62">
        <v>0.65166999999999997</v>
      </c>
      <c r="K444" s="62">
        <v>0</v>
      </c>
      <c r="L444" s="62">
        <f t="shared" si="7"/>
        <v>-0.65166999999999997</v>
      </c>
    </row>
    <row r="445" spans="1:12" ht="15" x14ac:dyDescent="0.2">
      <c r="A445" s="8"/>
      <c r="B445" s="28"/>
      <c r="C445" s="28"/>
      <c r="D445" s="13"/>
      <c r="E445" s="13"/>
      <c r="F445" s="13"/>
      <c r="G445" s="59"/>
      <c r="H445" s="60" t="s">
        <v>2043</v>
      </c>
      <c r="I445" s="61" t="s">
        <v>2044</v>
      </c>
      <c r="J445" s="62">
        <v>0.654416</v>
      </c>
      <c r="K445" s="62">
        <v>0</v>
      </c>
      <c r="L445" s="62">
        <f t="shared" si="7"/>
        <v>-0.654416</v>
      </c>
    </row>
    <row r="446" spans="1:12" ht="15" x14ac:dyDescent="0.2">
      <c r="A446" s="8"/>
      <c r="B446" s="28"/>
      <c r="C446" s="28"/>
      <c r="D446" s="13"/>
      <c r="E446" s="13"/>
      <c r="F446" s="13"/>
      <c r="G446" s="59"/>
      <c r="H446" s="60" t="s">
        <v>2045</v>
      </c>
      <c r="I446" s="61" t="s">
        <v>2046</v>
      </c>
      <c r="J446" s="62">
        <v>9.8006650000000004</v>
      </c>
      <c r="K446" s="62">
        <v>0</v>
      </c>
      <c r="L446" s="62">
        <f t="shared" si="7"/>
        <v>-9.8006650000000004</v>
      </c>
    </row>
    <row r="447" spans="1:12" ht="15" x14ac:dyDescent="0.2">
      <c r="A447" s="8"/>
      <c r="B447" s="28"/>
      <c r="C447" s="28"/>
      <c r="D447" s="13"/>
      <c r="E447" s="13"/>
      <c r="F447" s="13"/>
      <c r="G447" s="59"/>
      <c r="H447" s="60" t="s">
        <v>2047</v>
      </c>
      <c r="I447" s="61" t="s">
        <v>2048</v>
      </c>
      <c r="J447" s="62">
        <v>0.654165</v>
      </c>
      <c r="K447" s="62">
        <v>0</v>
      </c>
      <c r="L447" s="62">
        <f t="shared" si="7"/>
        <v>-0.654165</v>
      </c>
    </row>
    <row r="448" spans="1:12" ht="15" x14ac:dyDescent="0.2">
      <c r="A448" s="8"/>
      <c r="B448" s="28"/>
      <c r="C448" s="28"/>
      <c r="D448" s="13"/>
      <c r="E448" s="13"/>
      <c r="F448" s="13"/>
      <c r="G448" s="59"/>
      <c r="H448" s="60" t="s">
        <v>2049</v>
      </c>
      <c r="I448" s="61" t="s">
        <v>1779</v>
      </c>
      <c r="J448" s="62">
        <v>0.54598800000000003</v>
      </c>
      <c r="K448" s="62">
        <v>0</v>
      </c>
      <c r="L448" s="62">
        <f t="shared" si="7"/>
        <v>-0.54598800000000003</v>
      </c>
    </row>
    <row r="449" spans="1:12" ht="15" x14ac:dyDescent="0.2">
      <c r="A449" s="8"/>
      <c r="B449" s="28"/>
      <c r="C449" s="28"/>
      <c r="D449" s="13"/>
      <c r="E449" s="13"/>
      <c r="F449" s="13"/>
      <c r="G449" s="59"/>
      <c r="H449" s="60" t="s">
        <v>2050</v>
      </c>
      <c r="I449" s="61" t="s">
        <v>1279</v>
      </c>
      <c r="J449" s="62">
        <v>31.263314000000001</v>
      </c>
      <c r="K449" s="62">
        <v>35.640100249999989</v>
      </c>
      <c r="L449" s="62">
        <f t="shared" si="7"/>
        <v>4.3767862499999879</v>
      </c>
    </row>
    <row r="450" spans="1:12" ht="15" x14ac:dyDescent="0.2">
      <c r="A450" s="8"/>
      <c r="B450" s="28"/>
      <c r="C450" s="28"/>
      <c r="D450" s="13"/>
      <c r="E450" s="13"/>
      <c r="F450" s="13"/>
      <c r="G450" s="59"/>
      <c r="H450" s="60" t="s">
        <v>2051</v>
      </c>
      <c r="I450" s="61" t="s">
        <v>1186</v>
      </c>
      <c r="J450" s="62">
        <v>89.553861999999995</v>
      </c>
      <c r="K450" s="62">
        <v>92.291605819999987</v>
      </c>
      <c r="L450" s="62">
        <f t="shared" si="7"/>
        <v>2.7377438199999915</v>
      </c>
    </row>
    <row r="451" spans="1:12" ht="30" x14ac:dyDescent="0.2">
      <c r="A451" s="8"/>
      <c r="B451" s="28"/>
      <c r="C451" s="28"/>
      <c r="D451" s="13"/>
      <c r="E451" s="13"/>
      <c r="F451" s="13"/>
      <c r="G451" s="59"/>
      <c r="H451" s="60" t="s">
        <v>2052</v>
      </c>
      <c r="I451" s="61" t="s">
        <v>1280</v>
      </c>
      <c r="J451" s="62">
        <v>86.183062000000007</v>
      </c>
      <c r="K451" s="62">
        <v>104.55651266999999</v>
      </c>
      <c r="L451" s="62">
        <f t="shared" si="7"/>
        <v>18.373450669999983</v>
      </c>
    </row>
    <row r="452" spans="1:12" ht="30" x14ac:dyDescent="0.2">
      <c r="A452" s="8"/>
      <c r="B452" s="28"/>
      <c r="C452" s="28"/>
      <c r="D452" s="13"/>
      <c r="E452" s="13"/>
      <c r="F452" s="13"/>
      <c r="G452" s="59"/>
      <c r="H452" s="60" t="s">
        <v>2053</v>
      </c>
      <c r="I452" s="61" t="s">
        <v>1281</v>
      </c>
      <c r="J452" s="62">
        <v>60.914177000000002</v>
      </c>
      <c r="K452" s="62">
        <v>58.996296449999996</v>
      </c>
      <c r="L452" s="62">
        <f t="shared" si="7"/>
        <v>-1.9178805500000067</v>
      </c>
    </row>
    <row r="453" spans="1:12" ht="15" x14ac:dyDescent="0.2">
      <c r="A453" s="8"/>
      <c r="B453" s="28"/>
      <c r="C453" s="28"/>
      <c r="D453" s="13"/>
      <c r="E453" s="13"/>
      <c r="F453" s="13"/>
      <c r="G453" s="59"/>
      <c r="H453" s="60" t="s">
        <v>2054</v>
      </c>
      <c r="I453" s="61" t="s">
        <v>1282</v>
      </c>
      <c r="J453" s="62">
        <v>2.5833529999999998</v>
      </c>
      <c r="K453" s="62">
        <v>6.1733404599999995</v>
      </c>
      <c r="L453" s="62">
        <f t="shared" si="7"/>
        <v>3.5899874599999997</v>
      </c>
    </row>
    <row r="454" spans="1:12" ht="15" x14ac:dyDescent="0.2">
      <c r="A454" s="8"/>
      <c r="B454" s="28"/>
      <c r="C454" s="28"/>
      <c r="D454" s="13"/>
      <c r="E454" s="13"/>
      <c r="F454" s="13"/>
      <c r="G454" s="59"/>
      <c r="H454" s="60" t="s">
        <v>2055</v>
      </c>
      <c r="I454" s="61" t="s">
        <v>1283</v>
      </c>
      <c r="J454" s="62">
        <v>38.733001999999999</v>
      </c>
      <c r="K454" s="62">
        <v>37.274341660000005</v>
      </c>
      <c r="L454" s="62">
        <f t="shared" si="7"/>
        <v>-1.4586603399999944</v>
      </c>
    </row>
    <row r="455" spans="1:12" ht="15" x14ac:dyDescent="0.2">
      <c r="A455" s="8"/>
      <c r="B455" s="28"/>
      <c r="C455" s="28"/>
      <c r="D455" s="13"/>
      <c r="E455" s="13"/>
      <c r="F455" s="13"/>
      <c r="G455" s="59"/>
      <c r="H455" s="60" t="s">
        <v>2056</v>
      </c>
      <c r="I455" s="61" t="s">
        <v>1284</v>
      </c>
      <c r="J455" s="62">
        <v>55.541930999999998</v>
      </c>
      <c r="K455" s="62">
        <v>73.88822337000002</v>
      </c>
      <c r="L455" s="62">
        <f t="shared" si="7"/>
        <v>18.346292370000022</v>
      </c>
    </row>
    <row r="456" spans="1:12" ht="15" x14ac:dyDescent="0.2">
      <c r="A456" s="8"/>
      <c r="B456" s="28"/>
      <c r="C456" s="28"/>
      <c r="D456" s="13"/>
      <c r="E456" s="13"/>
      <c r="F456" s="13"/>
      <c r="G456" s="55" t="s">
        <v>41</v>
      </c>
      <c r="H456" s="56"/>
      <c r="I456" s="57"/>
      <c r="J456" s="58">
        <v>7445.7792250000002</v>
      </c>
      <c r="K456" s="58">
        <v>8112.7141855100008</v>
      </c>
      <c r="L456" s="58">
        <f t="shared" si="7"/>
        <v>666.93496051000056</v>
      </c>
    </row>
    <row r="457" spans="1:12" ht="15" x14ac:dyDescent="0.2">
      <c r="A457" s="8"/>
      <c r="B457" s="28"/>
      <c r="C457" s="28"/>
      <c r="D457" s="13"/>
      <c r="E457" s="13"/>
      <c r="F457" s="13"/>
      <c r="G457" s="59"/>
      <c r="H457" s="60" t="s">
        <v>42</v>
      </c>
      <c r="I457" s="61" t="s">
        <v>84</v>
      </c>
      <c r="J457" s="62">
        <v>51.985686999999999</v>
      </c>
      <c r="K457" s="62">
        <v>93.516097329999994</v>
      </c>
      <c r="L457" s="62">
        <f t="shared" si="7"/>
        <v>41.530410329999995</v>
      </c>
    </row>
    <row r="458" spans="1:12" ht="15" x14ac:dyDescent="0.2">
      <c r="A458" s="8"/>
      <c r="B458" s="28"/>
      <c r="C458" s="28"/>
      <c r="D458" s="13"/>
      <c r="E458" s="13"/>
      <c r="F458" s="13"/>
      <c r="G458" s="59"/>
      <c r="H458" s="60" t="s">
        <v>76</v>
      </c>
      <c r="I458" s="61" t="s">
        <v>85</v>
      </c>
      <c r="J458" s="62">
        <v>702.16512899999998</v>
      </c>
      <c r="K458" s="62">
        <v>1004.45791548</v>
      </c>
      <c r="L458" s="62">
        <f t="shared" si="7"/>
        <v>302.29278648000002</v>
      </c>
    </row>
    <row r="459" spans="1:12" ht="15" x14ac:dyDescent="0.2">
      <c r="A459" s="8"/>
      <c r="B459" s="28"/>
      <c r="C459" s="28"/>
      <c r="D459" s="13"/>
      <c r="E459" s="13"/>
      <c r="F459" s="13"/>
      <c r="G459" s="59"/>
      <c r="H459" s="60" t="s">
        <v>78</v>
      </c>
      <c r="I459" s="61" t="s">
        <v>86</v>
      </c>
      <c r="J459" s="62">
        <v>91.814087999999998</v>
      </c>
      <c r="K459" s="62">
        <v>220.20724124999998</v>
      </c>
      <c r="L459" s="62">
        <f t="shared" si="7"/>
        <v>128.39315324999998</v>
      </c>
    </row>
    <row r="460" spans="1:12" ht="15" x14ac:dyDescent="0.2">
      <c r="A460" s="8"/>
      <c r="B460" s="28"/>
      <c r="C460" s="28"/>
      <c r="D460" s="13"/>
      <c r="E460" s="13"/>
      <c r="F460" s="13"/>
      <c r="G460" s="59"/>
      <c r="H460" s="60" t="s">
        <v>44</v>
      </c>
      <c r="I460" s="61" t="s">
        <v>87</v>
      </c>
      <c r="J460" s="62">
        <v>96.822196000000005</v>
      </c>
      <c r="K460" s="62">
        <v>233.40004894</v>
      </c>
      <c r="L460" s="62">
        <f t="shared" si="7"/>
        <v>136.57785294000001</v>
      </c>
    </row>
    <row r="461" spans="1:12" ht="15" x14ac:dyDescent="0.2">
      <c r="A461" s="8"/>
      <c r="B461" s="28"/>
      <c r="C461" s="28"/>
      <c r="D461" s="13"/>
      <c r="E461" s="13"/>
      <c r="F461" s="13"/>
      <c r="G461" s="59"/>
      <c r="H461" s="60" t="s">
        <v>88</v>
      </c>
      <c r="I461" s="61" t="s">
        <v>89</v>
      </c>
      <c r="J461" s="62">
        <v>6502.9921249999998</v>
      </c>
      <c r="K461" s="62">
        <v>6561.1328825100009</v>
      </c>
      <c r="L461" s="62">
        <f t="shared" si="7"/>
        <v>58.140757510001094</v>
      </c>
    </row>
    <row r="462" spans="1:12" ht="15" x14ac:dyDescent="0.2">
      <c r="A462" s="8"/>
      <c r="B462" s="28"/>
      <c r="C462" s="28"/>
      <c r="D462" s="13"/>
      <c r="E462" s="13"/>
      <c r="F462" s="13"/>
      <c r="G462" s="55" t="s">
        <v>70</v>
      </c>
      <c r="H462" s="56"/>
      <c r="I462" s="57"/>
      <c r="J462" s="58">
        <v>1234.468267</v>
      </c>
      <c r="K462" s="58">
        <v>6234.6924669999999</v>
      </c>
      <c r="L462" s="58">
        <f t="shared" si="7"/>
        <v>5000.2241999999997</v>
      </c>
    </row>
    <row r="463" spans="1:12" ht="30" x14ac:dyDescent="0.2">
      <c r="A463" s="8"/>
      <c r="B463" s="28"/>
      <c r="C463" s="28"/>
      <c r="D463" s="13"/>
      <c r="E463" s="13"/>
      <c r="F463" s="13"/>
      <c r="G463" s="59"/>
      <c r="H463" s="60" t="s">
        <v>90</v>
      </c>
      <c r="I463" s="61" t="s">
        <v>91</v>
      </c>
      <c r="J463" s="62">
        <v>267.18123700000001</v>
      </c>
      <c r="K463" s="62">
        <v>267.40543699999989</v>
      </c>
      <c r="L463" s="62">
        <f t="shared" ref="L463:L526" si="8">+K463-J463</f>
        <v>0.22419999999988249</v>
      </c>
    </row>
    <row r="464" spans="1:12" ht="15" x14ac:dyDescent="0.2">
      <c r="A464" s="8"/>
      <c r="B464" s="28"/>
      <c r="C464" s="28"/>
      <c r="D464" s="13"/>
      <c r="E464" s="13"/>
      <c r="F464" s="13"/>
      <c r="G464" s="59"/>
      <c r="H464" s="60" t="s">
        <v>92</v>
      </c>
      <c r="I464" s="61" t="s">
        <v>1782</v>
      </c>
      <c r="J464" s="62">
        <v>300.243088</v>
      </c>
      <c r="K464" s="62">
        <v>5300.2430880000002</v>
      </c>
      <c r="L464" s="62">
        <f t="shared" si="8"/>
        <v>5000</v>
      </c>
    </row>
    <row r="465" spans="1:12" ht="15" x14ac:dyDescent="0.2">
      <c r="A465" s="8"/>
      <c r="B465" s="28"/>
      <c r="C465" s="28"/>
      <c r="D465" s="13"/>
      <c r="E465" s="13"/>
      <c r="F465" s="13"/>
      <c r="G465" s="59"/>
      <c r="H465" s="60" t="s">
        <v>93</v>
      </c>
      <c r="I465" s="61" t="s">
        <v>2057</v>
      </c>
      <c r="J465" s="62">
        <v>667.04394200000002</v>
      </c>
      <c r="K465" s="62">
        <v>667.04394200000002</v>
      </c>
      <c r="L465" s="62">
        <f t="shared" si="8"/>
        <v>0</v>
      </c>
    </row>
    <row r="466" spans="1:12" ht="15" x14ac:dyDescent="0.2">
      <c r="A466" s="8"/>
      <c r="B466" s="28"/>
      <c r="C466" s="28"/>
      <c r="D466" s="13"/>
      <c r="E466" s="29">
        <v>7</v>
      </c>
      <c r="F466" s="30" t="s">
        <v>94</v>
      </c>
      <c r="G466" s="31"/>
      <c r="H466" s="32"/>
      <c r="I466" s="33"/>
      <c r="J466" s="34">
        <v>62474.416671999999</v>
      </c>
      <c r="K466" s="34">
        <v>59293.315439150007</v>
      </c>
      <c r="L466" s="34">
        <f t="shared" si="8"/>
        <v>-3181.1012328499928</v>
      </c>
    </row>
    <row r="467" spans="1:12" ht="15" x14ac:dyDescent="0.2">
      <c r="A467" s="8"/>
      <c r="B467" s="28"/>
      <c r="C467" s="28"/>
      <c r="D467" s="13"/>
      <c r="E467" s="13"/>
      <c r="F467" s="13"/>
      <c r="G467" s="55" t="s">
        <v>2</v>
      </c>
      <c r="H467" s="56"/>
      <c r="I467" s="57"/>
      <c r="J467" s="58">
        <v>62474.416671999999</v>
      </c>
      <c r="K467" s="58">
        <v>59293.315439150007</v>
      </c>
      <c r="L467" s="58">
        <f t="shared" si="8"/>
        <v>-3181.1012328499928</v>
      </c>
    </row>
    <row r="468" spans="1:12" ht="15" x14ac:dyDescent="0.2">
      <c r="A468" s="8"/>
      <c r="B468" s="28"/>
      <c r="C468" s="28"/>
      <c r="D468" s="13"/>
      <c r="E468" s="13"/>
      <c r="F468" s="13"/>
      <c r="G468" s="59"/>
      <c r="H468" s="60" t="s">
        <v>1821</v>
      </c>
      <c r="I468" s="61" t="s">
        <v>1145</v>
      </c>
      <c r="J468" s="62">
        <v>3199.620668</v>
      </c>
      <c r="K468" s="62">
        <v>17175.225501740002</v>
      </c>
      <c r="L468" s="62">
        <f t="shared" si="8"/>
        <v>13975.604833740003</v>
      </c>
    </row>
    <row r="469" spans="1:12" ht="15" x14ac:dyDescent="0.2">
      <c r="A469" s="8"/>
      <c r="B469" s="28"/>
      <c r="C469" s="28"/>
      <c r="D469" s="13"/>
      <c r="E469" s="13"/>
      <c r="F469" s="13"/>
      <c r="G469" s="59"/>
      <c r="H469" s="60" t="s">
        <v>1832</v>
      </c>
      <c r="I469" s="61" t="s">
        <v>1285</v>
      </c>
      <c r="J469" s="62">
        <v>3993.1958300000001</v>
      </c>
      <c r="K469" s="62">
        <v>4356.2263711800015</v>
      </c>
      <c r="L469" s="62">
        <f t="shared" si="8"/>
        <v>363.03054118000136</v>
      </c>
    </row>
    <row r="470" spans="1:12" ht="15" x14ac:dyDescent="0.2">
      <c r="A470" s="8"/>
      <c r="B470" s="28"/>
      <c r="C470" s="28"/>
      <c r="D470" s="13"/>
      <c r="E470" s="13"/>
      <c r="F470" s="13"/>
      <c r="G470" s="59"/>
      <c r="H470" s="60" t="s">
        <v>1833</v>
      </c>
      <c r="I470" s="61" t="s">
        <v>1286</v>
      </c>
      <c r="J470" s="62">
        <v>848.87265000000002</v>
      </c>
      <c r="K470" s="62">
        <v>337.81325249999992</v>
      </c>
      <c r="L470" s="62">
        <f t="shared" si="8"/>
        <v>-511.0593975000001</v>
      </c>
    </row>
    <row r="471" spans="1:12" ht="15" x14ac:dyDescent="0.2">
      <c r="A471" s="8"/>
      <c r="B471" s="28"/>
      <c r="C471" s="28"/>
      <c r="D471" s="13"/>
      <c r="E471" s="13"/>
      <c r="F471" s="13"/>
      <c r="G471" s="59"/>
      <c r="H471" s="60" t="s">
        <v>1834</v>
      </c>
      <c r="I471" s="61" t="s">
        <v>1287</v>
      </c>
      <c r="J471" s="62">
        <v>598.20928300000003</v>
      </c>
      <c r="K471" s="62">
        <v>334.94657544000012</v>
      </c>
      <c r="L471" s="62">
        <f t="shared" si="8"/>
        <v>-263.26270755999991</v>
      </c>
    </row>
    <row r="472" spans="1:12" ht="15" x14ac:dyDescent="0.2">
      <c r="A472" s="8"/>
      <c r="B472" s="28"/>
      <c r="C472" s="28"/>
      <c r="D472" s="13"/>
      <c r="E472" s="13"/>
      <c r="F472" s="13"/>
      <c r="G472" s="59"/>
      <c r="H472" s="60" t="s">
        <v>1835</v>
      </c>
      <c r="I472" s="61" t="s">
        <v>1288</v>
      </c>
      <c r="J472" s="62">
        <v>312.41972700000002</v>
      </c>
      <c r="K472" s="62">
        <v>37.244017030000009</v>
      </c>
      <c r="L472" s="62">
        <f t="shared" si="8"/>
        <v>-275.17570997000001</v>
      </c>
    </row>
    <row r="473" spans="1:12" ht="30" x14ac:dyDescent="0.2">
      <c r="A473" s="8"/>
      <c r="B473" s="28"/>
      <c r="C473" s="28"/>
      <c r="D473" s="13"/>
      <c r="E473" s="13"/>
      <c r="F473" s="13"/>
      <c r="G473" s="59"/>
      <c r="H473" s="60" t="s">
        <v>1836</v>
      </c>
      <c r="I473" s="61" t="s">
        <v>1289</v>
      </c>
      <c r="J473" s="62">
        <v>1026.3234520000001</v>
      </c>
      <c r="K473" s="62">
        <v>999.79938504000017</v>
      </c>
      <c r="L473" s="62">
        <f t="shared" si="8"/>
        <v>-26.524066959999914</v>
      </c>
    </row>
    <row r="474" spans="1:12" ht="15" x14ac:dyDescent="0.2">
      <c r="A474" s="8"/>
      <c r="B474" s="28"/>
      <c r="C474" s="28"/>
      <c r="D474" s="13"/>
      <c r="E474" s="13"/>
      <c r="F474" s="13"/>
      <c r="G474" s="59"/>
      <c r="H474" s="60" t="s">
        <v>1837</v>
      </c>
      <c r="I474" s="61" t="s">
        <v>1290</v>
      </c>
      <c r="J474" s="62">
        <v>3227.2320519999998</v>
      </c>
      <c r="K474" s="62">
        <v>3416.5207875599999</v>
      </c>
      <c r="L474" s="62">
        <f t="shared" si="8"/>
        <v>189.28873556000008</v>
      </c>
    </row>
    <row r="475" spans="1:12" ht="15" x14ac:dyDescent="0.2">
      <c r="A475" s="8"/>
      <c r="B475" s="28"/>
      <c r="C475" s="28"/>
      <c r="D475" s="13"/>
      <c r="E475" s="13"/>
      <c r="F475" s="13"/>
      <c r="G475" s="59"/>
      <c r="H475" s="60" t="s">
        <v>1844</v>
      </c>
      <c r="I475" s="61" t="s">
        <v>1291</v>
      </c>
      <c r="J475" s="62">
        <v>24598.330687000001</v>
      </c>
      <c r="K475" s="62">
        <v>5569.0185048699996</v>
      </c>
      <c r="L475" s="62">
        <f t="shared" si="8"/>
        <v>-19029.312182130001</v>
      </c>
    </row>
    <row r="476" spans="1:12" ht="15" x14ac:dyDescent="0.2">
      <c r="A476" s="8"/>
      <c r="B476" s="28"/>
      <c r="C476" s="28"/>
      <c r="D476" s="13"/>
      <c r="E476" s="13"/>
      <c r="F476" s="13"/>
      <c r="G476" s="59"/>
      <c r="H476" s="60" t="s">
        <v>1839</v>
      </c>
      <c r="I476" s="61" t="s">
        <v>1292</v>
      </c>
      <c r="J476" s="62">
        <v>6298.7219830000004</v>
      </c>
      <c r="K476" s="62">
        <v>4771.1011490500023</v>
      </c>
      <c r="L476" s="62">
        <f t="shared" si="8"/>
        <v>-1527.6208339499981</v>
      </c>
    </row>
    <row r="477" spans="1:12" ht="15" x14ac:dyDescent="0.2">
      <c r="A477" s="8"/>
      <c r="B477" s="28"/>
      <c r="C477" s="28"/>
      <c r="D477" s="13"/>
      <c r="E477" s="13"/>
      <c r="F477" s="13"/>
      <c r="G477" s="59"/>
      <c r="H477" s="60" t="s">
        <v>1866</v>
      </c>
      <c r="I477" s="61" t="s">
        <v>1293</v>
      </c>
      <c r="J477" s="62">
        <v>685.58332099999996</v>
      </c>
      <c r="K477" s="62">
        <v>923.31022747000031</v>
      </c>
      <c r="L477" s="62">
        <f t="shared" si="8"/>
        <v>237.72690647000036</v>
      </c>
    </row>
    <row r="478" spans="1:12" ht="15" x14ac:dyDescent="0.2">
      <c r="A478" s="8"/>
      <c r="B478" s="28"/>
      <c r="C478" s="28"/>
      <c r="D478" s="13"/>
      <c r="E478" s="13"/>
      <c r="F478" s="13"/>
      <c r="G478" s="59"/>
      <c r="H478" s="60" t="s">
        <v>1840</v>
      </c>
      <c r="I478" s="61" t="s">
        <v>1294</v>
      </c>
      <c r="J478" s="62">
        <v>368.05483500000003</v>
      </c>
      <c r="K478" s="62">
        <v>648.6102639300002</v>
      </c>
      <c r="L478" s="62">
        <f t="shared" si="8"/>
        <v>280.55542893000018</v>
      </c>
    </row>
    <row r="479" spans="1:12" ht="15" x14ac:dyDescent="0.2">
      <c r="A479" s="8"/>
      <c r="B479" s="28"/>
      <c r="C479" s="28"/>
      <c r="D479" s="13"/>
      <c r="E479" s="13"/>
      <c r="F479" s="13"/>
      <c r="G479" s="59"/>
      <c r="H479" s="60" t="s">
        <v>1841</v>
      </c>
      <c r="I479" s="61" t="s">
        <v>1295</v>
      </c>
      <c r="J479" s="62">
        <v>451.12846100000002</v>
      </c>
      <c r="K479" s="62">
        <v>703.29881590999992</v>
      </c>
      <c r="L479" s="62">
        <f t="shared" si="8"/>
        <v>252.1703549099999</v>
      </c>
    </row>
    <row r="480" spans="1:12" ht="15" x14ac:dyDescent="0.2">
      <c r="A480" s="8"/>
      <c r="B480" s="28"/>
      <c r="C480" s="28"/>
      <c r="D480" s="13"/>
      <c r="E480" s="13"/>
      <c r="F480" s="13"/>
      <c r="G480" s="59"/>
      <c r="H480" s="60" t="s">
        <v>1842</v>
      </c>
      <c r="I480" s="61" t="s">
        <v>1296</v>
      </c>
      <c r="J480" s="62">
        <v>774.639364</v>
      </c>
      <c r="K480" s="62">
        <v>980.76474711999992</v>
      </c>
      <c r="L480" s="62">
        <f t="shared" si="8"/>
        <v>206.12538311999992</v>
      </c>
    </row>
    <row r="481" spans="1:12" ht="15" x14ac:dyDescent="0.2">
      <c r="A481" s="8"/>
      <c r="B481" s="28"/>
      <c r="C481" s="28"/>
      <c r="D481" s="13"/>
      <c r="E481" s="13"/>
      <c r="F481" s="13"/>
      <c r="G481" s="59"/>
      <c r="H481" s="60" t="s">
        <v>1846</v>
      </c>
      <c r="I481" s="61" t="s">
        <v>1297</v>
      </c>
      <c r="J481" s="62">
        <v>1162.953062</v>
      </c>
      <c r="K481" s="62">
        <v>1444.56745718</v>
      </c>
      <c r="L481" s="62">
        <f t="shared" si="8"/>
        <v>281.61439517999997</v>
      </c>
    </row>
    <row r="482" spans="1:12" ht="15" x14ac:dyDescent="0.2">
      <c r="A482" s="8"/>
      <c r="B482" s="28"/>
      <c r="C482" s="28"/>
      <c r="D482" s="13"/>
      <c r="E482" s="13"/>
      <c r="F482" s="13"/>
      <c r="G482" s="59"/>
      <c r="H482" s="60" t="s">
        <v>2058</v>
      </c>
      <c r="I482" s="61" t="s">
        <v>1298</v>
      </c>
      <c r="J482" s="62">
        <v>1026.999163</v>
      </c>
      <c r="K482" s="62">
        <v>1412.0886338800001</v>
      </c>
      <c r="L482" s="62">
        <f t="shared" si="8"/>
        <v>385.08947088000014</v>
      </c>
    </row>
    <row r="483" spans="1:12" ht="15" x14ac:dyDescent="0.2">
      <c r="A483" s="8"/>
      <c r="B483" s="28"/>
      <c r="C483" s="28"/>
      <c r="D483" s="13"/>
      <c r="E483" s="13"/>
      <c r="F483" s="13"/>
      <c r="G483" s="59"/>
      <c r="H483" s="60" t="s">
        <v>1982</v>
      </c>
      <c r="I483" s="61" t="s">
        <v>1299</v>
      </c>
      <c r="J483" s="62">
        <v>743.05076799999995</v>
      </c>
      <c r="K483" s="62">
        <v>606.64178363999997</v>
      </c>
      <c r="L483" s="62">
        <f t="shared" si="8"/>
        <v>-136.40898435999998</v>
      </c>
    </row>
    <row r="484" spans="1:12" ht="15" x14ac:dyDescent="0.2">
      <c r="A484" s="8"/>
      <c r="B484" s="28"/>
      <c r="C484" s="28"/>
      <c r="D484" s="13"/>
      <c r="E484" s="13"/>
      <c r="F484" s="13"/>
      <c r="G484" s="59"/>
      <c r="H484" s="60" t="s">
        <v>1983</v>
      </c>
      <c r="I484" s="61" t="s">
        <v>1300</v>
      </c>
      <c r="J484" s="62">
        <v>281.57761399999998</v>
      </c>
      <c r="K484" s="62">
        <v>613.96073288000002</v>
      </c>
      <c r="L484" s="62">
        <f t="shared" si="8"/>
        <v>332.38311888000004</v>
      </c>
    </row>
    <row r="485" spans="1:12" ht="15" x14ac:dyDescent="0.2">
      <c r="A485" s="8"/>
      <c r="B485" s="28"/>
      <c r="C485" s="28"/>
      <c r="D485" s="13"/>
      <c r="E485" s="13"/>
      <c r="F485" s="13"/>
      <c r="G485" s="59"/>
      <c r="H485" s="60" t="s">
        <v>1867</v>
      </c>
      <c r="I485" s="61" t="s">
        <v>1301</v>
      </c>
      <c r="J485" s="62">
        <v>232.70092399999999</v>
      </c>
      <c r="K485" s="62">
        <v>489.18271591000001</v>
      </c>
      <c r="L485" s="62">
        <f t="shared" si="8"/>
        <v>256.48179191000003</v>
      </c>
    </row>
    <row r="486" spans="1:12" ht="15" x14ac:dyDescent="0.2">
      <c r="A486" s="8"/>
      <c r="B486" s="28"/>
      <c r="C486" s="28"/>
      <c r="D486" s="13"/>
      <c r="E486" s="13"/>
      <c r="F486" s="13"/>
      <c r="G486" s="59"/>
      <c r="H486" s="60" t="s">
        <v>1868</v>
      </c>
      <c r="I486" s="61" t="s">
        <v>1302</v>
      </c>
      <c r="J486" s="62">
        <v>399.21495299999998</v>
      </c>
      <c r="K486" s="62">
        <v>761.30544359999988</v>
      </c>
      <c r="L486" s="62">
        <f t="shared" si="8"/>
        <v>362.0904905999999</v>
      </c>
    </row>
    <row r="487" spans="1:12" ht="15" x14ac:dyDescent="0.2">
      <c r="A487" s="8"/>
      <c r="B487" s="28"/>
      <c r="C487" s="28"/>
      <c r="D487" s="13"/>
      <c r="E487" s="13"/>
      <c r="F487" s="13"/>
      <c r="G487" s="59"/>
      <c r="H487" s="60" t="s">
        <v>1869</v>
      </c>
      <c r="I487" s="61" t="s">
        <v>1303</v>
      </c>
      <c r="J487" s="62">
        <v>935.76464799999997</v>
      </c>
      <c r="K487" s="62">
        <v>760.20263247999992</v>
      </c>
      <c r="L487" s="62">
        <f t="shared" si="8"/>
        <v>-175.56201552000005</v>
      </c>
    </row>
    <row r="488" spans="1:12" ht="15" x14ac:dyDescent="0.2">
      <c r="A488" s="8"/>
      <c r="B488" s="28"/>
      <c r="C488" s="28"/>
      <c r="D488" s="13"/>
      <c r="E488" s="13"/>
      <c r="F488" s="13"/>
      <c r="G488" s="59"/>
      <c r="H488" s="60" t="s">
        <v>1870</v>
      </c>
      <c r="I488" s="61" t="s">
        <v>1304</v>
      </c>
      <c r="J488" s="62">
        <v>3835.3509960000001</v>
      </c>
      <c r="K488" s="62">
        <v>3683.3035676599993</v>
      </c>
      <c r="L488" s="62">
        <f t="shared" si="8"/>
        <v>-152.04742834000081</v>
      </c>
    </row>
    <row r="489" spans="1:12" ht="15" x14ac:dyDescent="0.2">
      <c r="A489" s="8"/>
      <c r="B489" s="28"/>
      <c r="C489" s="28"/>
      <c r="D489" s="13"/>
      <c r="E489" s="13"/>
      <c r="F489" s="13"/>
      <c r="G489" s="59"/>
      <c r="H489" s="60" t="s">
        <v>1984</v>
      </c>
      <c r="I489" s="61" t="s">
        <v>1305</v>
      </c>
      <c r="J489" s="62">
        <v>61.182417999999998</v>
      </c>
      <c r="K489" s="62">
        <v>27.937643230000003</v>
      </c>
      <c r="L489" s="62">
        <f t="shared" si="8"/>
        <v>-33.244774769999992</v>
      </c>
    </row>
    <row r="490" spans="1:12" ht="15" x14ac:dyDescent="0.2">
      <c r="A490" s="8"/>
      <c r="B490" s="28"/>
      <c r="C490" s="28"/>
      <c r="D490" s="13"/>
      <c r="E490" s="13"/>
      <c r="F490" s="13"/>
      <c r="G490" s="59"/>
      <c r="H490" s="60" t="s">
        <v>1985</v>
      </c>
      <c r="I490" s="61" t="s">
        <v>1306</v>
      </c>
      <c r="J490" s="62">
        <v>84.175994000000003</v>
      </c>
      <c r="K490" s="62">
        <v>95.322432079999999</v>
      </c>
      <c r="L490" s="62">
        <f t="shared" si="8"/>
        <v>11.146438079999996</v>
      </c>
    </row>
    <row r="491" spans="1:12" ht="15" x14ac:dyDescent="0.2">
      <c r="A491" s="8"/>
      <c r="B491" s="28"/>
      <c r="C491" s="28"/>
      <c r="D491" s="13"/>
      <c r="E491" s="13"/>
      <c r="F491" s="13"/>
      <c r="G491" s="59"/>
      <c r="H491" s="60" t="s">
        <v>1987</v>
      </c>
      <c r="I491" s="61" t="s">
        <v>1198</v>
      </c>
      <c r="J491" s="62">
        <v>65.583843000000002</v>
      </c>
      <c r="K491" s="62">
        <v>80.683409310000002</v>
      </c>
      <c r="L491" s="62">
        <f t="shared" si="8"/>
        <v>15.09956631</v>
      </c>
    </row>
    <row r="492" spans="1:12" ht="15" x14ac:dyDescent="0.2">
      <c r="A492" s="8"/>
      <c r="B492" s="28"/>
      <c r="C492" s="28"/>
      <c r="D492" s="13"/>
      <c r="E492" s="13"/>
      <c r="F492" s="13"/>
      <c r="G492" s="59"/>
      <c r="H492" s="60" t="s">
        <v>1988</v>
      </c>
      <c r="I492" s="61" t="s">
        <v>1307</v>
      </c>
      <c r="J492" s="62">
        <v>30.466557000000002</v>
      </c>
      <c r="K492" s="62">
        <v>19.479852829999999</v>
      </c>
      <c r="L492" s="62">
        <f t="shared" si="8"/>
        <v>-10.986704170000003</v>
      </c>
    </row>
    <row r="493" spans="1:12" ht="15" x14ac:dyDescent="0.2">
      <c r="A493" s="8"/>
      <c r="B493" s="28"/>
      <c r="C493" s="28"/>
      <c r="D493" s="13"/>
      <c r="E493" s="13"/>
      <c r="F493" s="13"/>
      <c r="G493" s="59"/>
      <c r="H493" s="60" t="s">
        <v>1873</v>
      </c>
      <c r="I493" s="61" t="s">
        <v>1308</v>
      </c>
      <c r="J493" s="62">
        <v>251.94669300000001</v>
      </c>
      <c r="K493" s="62">
        <v>276.40973651999997</v>
      </c>
      <c r="L493" s="62">
        <f t="shared" si="8"/>
        <v>24.463043519999957</v>
      </c>
    </row>
    <row r="494" spans="1:12" ht="15" x14ac:dyDescent="0.2">
      <c r="A494" s="8"/>
      <c r="B494" s="28"/>
      <c r="C494" s="28"/>
      <c r="D494" s="13"/>
      <c r="E494" s="13"/>
      <c r="F494" s="13"/>
      <c r="G494" s="59"/>
      <c r="H494" s="60" t="s">
        <v>1874</v>
      </c>
      <c r="I494" s="61" t="s">
        <v>1309</v>
      </c>
      <c r="J494" s="62">
        <v>95.126677999999998</v>
      </c>
      <c r="K494" s="62">
        <v>103.14235040999999</v>
      </c>
      <c r="L494" s="62">
        <f t="shared" si="8"/>
        <v>8.0156724099999934</v>
      </c>
    </row>
    <row r="495" spans="1:12" ht="15" x14ac:dyDescent="0.2">
      <c r="A495" s="8"/>
      <c r="B495" s="28"/>
      <c r="C495" s="28"/>
      <c r="D495" s="13"/>
      <c r="E495" s="13"/>
      <c r="F495" s="13"/>
      <c r="G495" s="59"/>
      <c r="H495" s="60" t="s">
        <v>1875</v>
      </c>
      <c r="I495" s="61" t="s">
        <v>1729</v>
      </c>
      <c r="J495" s="62">
        <v>131.15811099999999</v>
      </c>
      <c r="K495" s="62">
        <v>183.06174708999998</v>
      </c>
      <c r="L495" s="62">
        <f t="shared" si="8"/>
        <v>51.903636089999992</v>
      </c>
    </row>
    <row r="496" spans="1:12" ht="15" x14ac:dyDescent="0.2">
      <c r="A496" s="8"/>
      <c r="B496" s="28"/>
      <c r="C496" s="28"/>
      <c r="D496" s="13"/>
      <c r="E496" s="13"/>
      <c r="F496" s="13"/>
      <c r="G496" s="59"/>
      <c r="H496" s="60" t="s">
        <v>1876</v>
      </c>
      <c r="I496" s="61" t="s">
        <v>1730</v>
      </c>
      <c r="J496" s="62">
        <v>70.767577000000003</v>
      </c>
      <c r="K496" s="62">
        <v>114.13991542999999</v>
      </c>
      <c r="L496" s="62">
        <f t="shared" si="8"/>
        <v>43.372338429999985</v>
      </c>
    </row>
    <row r="497" spans="1:12" ht="15" x14ac:dyDescent="0.2">
      <c r="A497" s="8"/>
      <c r="B497" s="28"/>
      <c r="C497" s="28"/>
      <c r="D497" s="13"/>
      <c r="E497" s="13"/>
      <c r="F497" s="13"/>
      <c r="G497" s="59"/>
      <c r="H497" s="60" t="s">
        <v>1877</v>
      </c>
      <c r="I497" s="61" t="s">
        <v>1731</v>
      </c>
      <c r="J497" s="62">
        <v>425.59801700000003</v>
      </c>
      <c r="K497" s="62">
        <v>543.75981585</v>
      </c>
      <c r="L497" s="62">
        <f t="shared" si="8"/>
        <v>118.16179884999997</v>
      </c>
    </row>
    <row r="498" spans="1:12" ht="15" x14ac:dyDescent="0.2">
      <c r="A498" s="8"/>
      <c r="B498" s="28"/>
      <c r="C498" s="28"/>
      <c r="D498" s="13"/>
      <c r="E498" s="13"/>
      <c r="F498" s="13"/>
      <c r="G498" s="59"/>
      <c r="H498" s="60" t="s">
        <v>2059</v>
      </c>
      <c r="I498" s="61" t="s">
        <v>1759</v>
      </c>
      <c r="J498" s="62">
        <v>6258.4663430000001</v>
      </c>
      <c r="K498" s="62">
        <v>7824.2459703300019</v>
      </c>
      <c r="L498" s="62">
        <f t="shared" si="8"/>
        <v>1565.7796273300019</v>
      </c>
    </row>
    <row r="499" spans="1:12" ht="15" x14ac:dyDescent="0.2">
      <c r="A499" s="8"/>
      <c r="B499" s="28"/>
      <c r="C499" s="28"/>
      <c r="D499" s="13"/>
      <c r="E499" s="29">
        <v>8</v>
      </c>
      <c r="F499" s="30" t="s">
        <v>1732</v>
      </c>
      <c r="G499" s="31"/>
      <c r="H499" s="32"/>
      <c r="I499" s="33"/>
      <c r="J499" s="34">
        <v>34335.935380000003</v>
      </c>
      <c r="K499" s="34">
        <v>35457.146441019991</v>
      </c>
      <c r="L499" s="34">
        <f t="shared" si="8"/>
        <v>1121.2110610199888</v>
      </c>
    </row>
    <row r="500" spans="1:12" ht="15" x14ac:dyDescent="0.2">
      <c r="A500" s="8"/>
      <c r="B500" s="28"/>
      <c r="C500" s="28"/>
      <c r="D500" s="13"/>
      <c r="E500" s="13"/>
      <c r="F500" s="13"/>
      <c r="G500" s="55" t="s">
        <v>2</v>
      </c>
      <c r="H500" s="56"/>
      <c r="I500" s="57"/>
      <c r="J500" s="58">
        <v>14545.702789000001</v>
      </c>
      <c r="K500" s="58">
        <v>15510.882032739997</v>
      </c>
      <c r="L500" s="58">
        <f t="shared" si="8"/>
        <v>965.17924373999631</v>
      </c>
    </row>
    <row r="501" spans="1:12" ht="15" x14ac:dyDescent="0.2">
      <c r="A501" s="8"/>
      <c r="B501" s="28"/>
      <c r="C501" s="28"/>
      <c r="D501" s="13"/>
      <c r="E501" s="13"/>
      <c r="F501" s="13"/>
      <c r="G501" s="59"/>
      <c r="H501" s="60" t="s">
        <v>1818</v>
      </c>
      <c r="I501" s="61" t="s">
        <v>1197</v>
      </c>
      <c r="J501" s="62">
        <v>22.365129</v>
      </c>
      <c r="K501" s="62">
        <v>19.044689479999995</v>
      </c>
      <c r="L501" s="62">
        <f t="shared" si="8"/>
        <v>-3.3204395200000043</v>
      </c>
    </row>
    <row r="502" spans="1:12" ht="30" x14ac:dyDescent="0.2">
      <c r="A502" s="8"/>
      <c r="B502" s="28"/>
      <c r="C502" s="28"/>
      <c r="D502" s="13"/>
      <c r="E502" s="13"/>
      <c r="F502" s="13"/>
      <c r="G502" s="59"/>
      <c r="H502" s="60" t="s">
        <v>1830</v>
      </c>
      <c r="I502" s="61" t="s">
        <v>2424</v>
      </c>
      <c r="J502" s="62">
        <v>0</v>
      </c>
      <c r="K502" s="62">
        <v>4.4536029999999997E-2</v>
      </c>
      <c r="L502" s="62">
        <f t="shared" si="8"/>
        <v>4.4536029999999997E-2</v>
      </c>
    </row>
    <row r="503" spans="1:12" ht="15" x14ac:dyDescent="0.2">
      <c r="A503" s="8"/>
      <c r="B503" s="28"/>
      <c r="C503" s="28"/>
      <c r="D503" s="13"/>
      <c r="E503" s="13"/>
      <c r="F503" s="13"/>
      <c r="G503" s="59"/>
      <c r="H503" s="60" t="s">
        <v>1831</v>
      </c>
      <c r="I503" s="61" t="s">
        <v>1315</v>
      </c>
      <c r="J503" s="62">
        <v>0</v>
      </c>
      <c r="K503" s="62">
        <v>1.6706399999999999E-3</v>
      </c>
      <c r="L503" s="62">
        <f t="shared" si="8"/>
        <v>1.6706399999999999E-3</v>
      </c>
    </row>
    <row r="504" spans="1:12" ht="15" x14ac:dyDescent="0.2">
      <c r="A504" s="8"/>
      <c r="B504" s="28"/>
      <c r="C504" s="28"/>
      <c r="D504" s="13"/>
      <c r="E504" s="13"/>
      <c r="F504" s="13"/>
      <c r="G504" s="59"/>
      <c r="H504" s="60" t="s">
        <v>1821</v>
      </c>
      <c r="I504" s="61" t="s">
        <v>2425</v>
      </c>
      <c r="J504" s="62">
        <v>17.706413999999999</v>
      </c>
      <c r="K504" s="62">
        <v>23.599819069999999</v>
      </c>
      <c r="L504" s="62">
        <f t="shared" si="8"/>
        <v>5.89340507</v>
      </c>
    </row>
    <row r="505" spans="1:12" ht="15" x14ac:dyDescent="0.2">
      <c r="A505" s="8"/>
      <c r="B505" s="28"/>
      <c r="C505" s="28"/>
      <c r="D505" s="13"/>
      <c r="E505" s="13"/>
      <c r="F505" s="13"/>
      <c r="G505" s="59"/>
      <c r="H505" s="60" t="s">
        <v>1832</v>
      </c>
      <c r="I505" s="61" t="s">
        <v>1133</v>
      </c>
      <c r="J505" s="62">
        <v>21.487099000000001</v>
      </c>
      <c r="K505" s="62">
        <v>17.529324420000002</v>
      </c>
      <c r="L505" s="62">
        <f t="shared" si="8"/>
        <v>-3.9577745799999988</v>
      </c>
    </row>
    <row r="506" spans="1:12" ht="15" x14ac:dyDescent="0.2">
      <c r="A506" s="8"/>
      <c r="B506" s="28"/>
      <c r="C506" s="28"/>
      <c r="D506" s="13"/>
      <c r="E506" s="13"/>
      <c r="F506" s="13"/>
      <c r="G506" s="59"/>
      <c r="H506" s="60" t="s">
        <v>1833</v>
      </c>
      <c r="I506" s="61" t="s">
        <v>1311</v>
      </c>
      <c r="J506" s="62">
        <v>14.008808999999999</v>
      </c>
      <c r="K506" s="62">
        <v>11.824934730000001</v>
      </c>
      <c r="L506" s="62">
        <f t="shared" si="8"/>
        <v>-2.1838742699999987</v>
      </c>
    </row>
    <row r="507" spans="1:12" ht="15" x14ac:dyDescent="0.2">
      <c r="A507" s="8"/>
      <c r="B507" s="28"/>
      <c r="C507" s="28"/>
      <c r="D507" s="13"/>
      <c r="E507" s="13"/>
      <c r="F507" s="13"/>
      <c r="G507" s="59"/>
      <c r="H507" s="60" t="s">
        <v>1834</v>
      </c>
      <c r="I507" s="61" t="s">
        <v>2426</v>
      </c>
      <c r="J507" s="62">
        <v>10.929797000000001</v>
      </c>
      <c r="K507" s="62">
        <v>11.33303241</v>
      </c>
      <c r="L507" s="62">
        <f t="shared" si="8"/>
        <v>0.40323540999999885</v>
      </c>
    </row>
    <row r="508" spans="1:12" ht="15" x14ac:dyDescent="0.2">
      <c r="A508" s="8"/>
      <c r="B508" s="28"/>
      <c r="C508" s="28"/>
      <c r="D508" s="13"/>
      <c r="E508" s="13"/>
      <c r="F508" s="13"/>
      <c r="G508" s="59"/>
      <c r="H508" s="60" t="s">
        <v>1837</v>
      </c>
      <c r="I508" s="61" t="s">
        <v>1312</v>
      </c>
      <c r="J508" s="62">
        <v>10.541739</v>
      </c>
      <c r="K508" s="62">
        <v>9.7764605099999997</v>
      </c>
      <c r="L508" s="62">
        <f t="shared" si="8"/>
        <v>-0.76527849000000003</v>
      </c>
    </row>
    <row r="509" spans="1:12" ht="15" x14ac:dyDescent="0.2">
      <c r="A509" s="8"/>
      <c r="B509" s="28"/>
      <c r="C509" s="28"/>
      <c r="D509" s="13"/>
      <c r="E509" s="13"/>
      <c r="F509" s="13"/>
      <c r="G509" s="59"/>
      <c r="H509" s="60" t="s">
        <v>1844</v>
      </c>
      <c r="I509" s="61" t="s">
        <v>1142</v>
      </c>
      <c r="J509" s="62">
        <v>30.618551</v>
      </c>
      <c r="K509" s="62">
        <v>25.132854750000007</v>
      </c>
      <c r="L509" s="62">
        <f t="shared" si="8"/>
        <v>-5.4856962499999931</v>
      </c>
    </row>
    <row r="510" spans="1:12" ht="15" x14ac:dyDescent="0.2">
      <c r="A510" s="8"/>
      <c r="B510" s="28"/>
      <c r="C510" s="28"/>
      <c r="D510" s="13"/>
      <c r="E510" s="13"/>
      <c r="F510" s="13"/>
      <c r="G510" s="59"/>
      <c r="H510" s="60" t="s">
        <v>1866</v>
      </c>
      <c r="I510" s="61" t="s">
        <v>2140</v>
      </c>
      <c r="J510" s="62">
        <v>16.721789999999999</v>
      </c>
      <c r="K510" s="62">
        <v>14.936476200000001</v>
      </c>
      <c r="L510" s="62">
        <f t="shared" si="8"/>
        <v>-1.7853137999999973</v>
      </c>
    </row>
    <row r="511" spans="1:12" ht="15" x14ac:dyDescent="0.2">
      <c r="A511" s="8"/>
      <c r="B511" s="28"/>
      <c r="C511" s="28"/>
      <c r="D511" s="13"/>
      <c r="E511" s="13"/>
      <c r="F511" s="13"/>
      <c r="G511" s="59"/>
      <c r="H511" s="60" t="s">
        <v>1840</v>
      </c>
      <c r="I511" s="61" t="s">
        <v>2141</v>
      </c>
      <c r="J511" s="62">
        <v>25.333946999999998</v>
      </c>
      <c r="K511" s="62">
        <v>22.639884980000001</v>
      </c>
      <c r="L511" s="62">
        <f t="shared" si="8"/>
        <v>-2.6940620199999969</v>
      </c>
    </row>
    <row r="512" spans="1:12" ht="15" x14ac:dyDescent="0.2">
      <c r="A512" s="8"/>
      <c r="B512" s="28"/>
      <c r="C512" s="28"/>
      <c r="D512" s="13"/>
      <c r="E512" s="13"/>
      <c r="F512" s="13"/>
      <c r="G512" s="59"/>
      <c r="H512" s="60" t="s">
        <v>1841</v>
      </c>
      <c r="I512" s="61" t="s">
        <v>2142</v>
      </c>
      <c r="J512" s="62">
        <v>12.804057999999999</v>
      </c>
      <c r="K512" s="62">
        <v>8.9136281400000001</v>
      </c>
      <c r="L512" s="62">
        <f t="shared" si="8"/>
        <v>-3.8904298599999994</v>
      </c>
    </row>
    <row r="513" spans="1:12" ht="15" x14ac:dyDescent="0.2">
      <c r="A513" s="8"/>
      <c r="B513" s="28"/>
      <c r="C513" s="28"/>
      <c r="D513" s="13"/>
      <c r="E513" s="13"/>
      <c r="F513" s="13"/>
      <c r="G513" s="59"/>
      <c r="H513" s="60" t="s">
        <v>1842</v>
      </c>
      <c r="I513" s="61" t="s">
        <v>2143</v>
      </c>
      <c r="J513" s="62">
        <v>15.97932</v>
      </c>
      <c r="K513" s="62">
        <v>12.412341679999999</v>
      </c>
      <c r="L513" s="62">
        <f t="shared" si="8"/>
        <v>-3.5669783200000005</v>
      </c>
    </row>
    <row r="514" spans="1:12" ht="15" x14ac:dyDescent="0.2">
      <c r="A514" s="8"/>
      <c r="B514" s="28"/>
      <c r="C514" s="28"/>
      <c r="D514" s="13"/>
      <c r="E514" s="13"/>
      <c r="F514" s="13"/>
      <c r="G514" s="59"/>
      <c r="H514" s="60" t="s">
        <v>1846</v>
      </c>
      <c r="I514" s="61" t="s">
        <v>2144</v>
      </c>
      <c r="J514" s="62">
        <v>21.671537000000001</v>
      </c>
      <c r="K514" s="62">
        <v>18.84080222</v>
      </c>
      <c r="L514" s="62">
        <f t="shared" si="8"/>
        <v>-2.8307347800000002</v>
      </c>
    </row>
    <row r="515" spans="1:12" ht="15" x14ac:dyDescent="0.2">
      <c r="A515" s="8"/>
      <c r="B515" s="28"/>
      <c r="C515" s="28"/>
      <c r="D515" s="13"/>
      <c r="E515" s="13"/>
      <c r="F515" s="13"/>
      <c r="G515" s="59"/>
      <c r="H515" s="60" t="s">
        <v>2058</v>
      </c>
      <c r="I515" s="61" t="s">
        <v>2145</v>
      </c>
      <c r="J515" s="62">
        <v>19.605125000000001</v>
      </c>
      <c r="K515" s="62">
        <v>16.295041919999999</v>
      </c>
      <c r="L515" s="62">
        <f t="shared" si="8"/>
        <v>-3.3100830800000018</v>
      </c>
    </row>
    <row r="516" spans="1:12" ht="15" x14ac:dyDescent="0.2">
      <c r="A516" s="8"/>
      <c r="B516" s="28"/>
      <c r="C516" s="28"/>
      <c r="D516" s="13"/>
      <c r="E516" s="13"/>
      <c r="F516" s="13"/>
      <c r="G516" s="59"/>
      <c r="H516" s="60" t="s">
        <v>1982</v>
      </c>
      <c r="I516" s="61" t="s">
        <v>2146</v>
      </c>
      <c r="J516" s="62">
        <v>78.762021000000004</v>
      </c>
      <c r="K516" s="62">
        <v>79.45371664999999</v>
      </c>
      <c r="L516" s="62">
        <f t="shared" si="8"/>
        <v>0.69169564999998556</v>
      </c>
    </row>
    <row r="517" spans="1:12" ht="15" x14ac:dyDescent="0.2">
      <c r="A517" s="8"/>
      <c r="B517" s="28"/>
      <c r="C517" s="28"/>
      <c r="D517" s="13"/>
      <c r="E517" s="13"/>
      <c r="F517" s="13"/>
      <c r="G517" s="59"/>
      <c r="H517" s="60" t="s">
        <v>1983</v>
      </c>
      <c r="I517" s="61" t="s">
        <v>2147</v>
      </c>
      <c r="J517" s="62">
        <v>37.452204999999999</v>
      </c>
      <c r="K517" s="62">
        <v>32.364602859999998</v>
      </c>
      <c r="L517" s="62">
        <f t="shared" si="8"/>
        <v>-5.0876021400000013</v>
      </c>
    </row>
    <row r="518" spans="1:12" ht="15" x14ac:dyDescent="0.2">
      <c r="A518" s="8"/>
      <c r="B518" s="28"/>
      <c r="C518" s="28"/>
      <c r="D518" s="13"/>
      <c r="E518" s="13"/>
      <c r="F518" s="13"/>
      <c r="G518" s="59"/>
      <c r="H518" s="60" t="s">
        <v>1867</v>
      </c>
      <c r="I518" s="61" t="s">
        <v>2148</v>
      </c>
      <c r="J518" s="62">
        <v>13.250836</v>
      </c>
      <c r="K518" s="62">
        <v>10.924446670000002</v>
      </c>
      <c r="L518" s="62">
        <f t="shared" si="8"/>
        <v>-2.3263893299999978</v>
      </c>
    </row>
    <row r="519" spans="1:12" ht="15" x14ac:dyDescent="0.2">
      <c r="A519" s="8"/>
      <c r="B519" s="28"/>
      <c r="C519" s="28"/>
      <c r="D519" s="13"/>
      <c r="E519" s="13"/>
      <c r="F519" s="13"/>
      <c r="G519" s="59"/>
      <c r="H519" s="60" t="s">
        <v>1868</v>
      </c>
      <c r="I519" s="61" t="s">
        <v>2149</v>
      </c>
      <c r="J519" s="62">
        <v>30.645726</v>
      </c>
      <c r="K519" s="62">
        <v>27.440551559999999</v>
      </c>
      <c r="L519" s="62">
        <f t="shared" si="8"/>
        <v>-3.2051744400000004</v>
      </c>
    </row>
    <row r="520" spans="1:12" ht="15" x14ac:dyDescent="0.2">
      <c r="A520" s="8"/>
      <c r="B520" s="28"/>
      <c r="C520" s="28"/>
      <c r="D520" s="13"/>
      <c r="E520" s="13"/>
      <c r="F520" s="13"/>
      <c r="G520" s="59"/>
      <c r="H520" s="60" t="s">
        <v>1869</v>
      </c>
      <c r="I520" s="61" t="s">
        <v>2150</v>
      </c>
      <c r="J520" s="62">
        <v>33.685440999999997</v>
      </c>
      <c r="K520" s="62">
        <v>32.006577800000002</v>
      </c>
      <c r="L520" s="62">
        <f t="shared" si="8"/>
        <v>-1.678863199999995</v>
      </c>
    </row>
    <row r="521" spans="1:12" ht="15" x14ac:dyDescent="0.2">
      <c r="A521" s="8"/>
      <c r="B521" s="28"/>
      <c r="C521" s="28"/>
      <c r="D521" s="13"/>
      <c r="E521" s="13"/>
      <c r="F521" s="13"/>
      <c r="G521" s="59"/>
      <c r="H521" s="60" t="s">
        <v>1870</v>
      </c>
      <c r="I521" s="61" t="s">
        <v>2151</v>
      </c>
      <c r="J521" s="62">
        <v>45.873488999999999</v>
      </c>
      <c r="K521" s="62">
        <v>45.770795280000002</v>
      </c>
      <c r="L521" s="62">
        <f t="shared" si="8"/>
        <v>-0.10269371999999777</v>
      </c>
    </row>
    <row r="522" spans="1:12" ht="15" x14ac:dyDescent="0.2">
      <c r="A522" s="8"/>
      <c r="B522" s="28"/>
      <c r="C522" s="28"/>
      <c r="D522" s="13"/>
      <c r="E522" s="13"/>
      <c r="F522" s="13"/>
      <c r="G522" s="59"/>
      <c r="H522" s="60" t="s">
        <v>1871</v>
      </c>
      <c r="I522" s="61" t="s">
        <v>2152</v>
      </c>
      <c r="J522" s="62">
        <v>32.991306999999999</v>
      </c>
      <c r="K522" s="62">
        <v>32.391546349999999</v>
      </c>
      <c r="L522" s="62">
        <f t="shared" si="8"/>
        <v>-0.59976065000000034</v>
      </c>
    </row>
    <row r="523" spans="1:12" ht="15" x14ac:dyDescent="0.2">
      <c r="A523" s="8"/>
      <c r="B523" s="28"/>
      <c r="C523" s="28"/>
      <c r="D523" s="13"/>
      <c r="E523" s="13"/>
      <c r="F523" s="13"/>
      <c r="G523" s="59"/>
      <c r="H523" s="60" t="s">
        <v>1872</v>
      </c>
      <c r="I523" s="61" t="s">
        <v>2153</v>
      </c>
      <c r="J523" s="62">
        <v>41.728924999999997</v>
      </c>
      <c r="K523" s="62">
        <v>37.67796405</v>
      </c>
      <c r="L523" s="62">
        <f t="shared" si="8"/>
        <v>-4.0509609499999968</v>
      </c>
    </row>
    <row r="524" spans="1:12" ht="15" x14ac:dyDescent="0.2">
      <c r="A524" s="8"/>
      <c r="B524" s="28"/>
      <c r="C524" s="28"/>
      <c r="D524" s="13"/>
      <c r="E524" s="13"/>
      <c r="F524" s="13"/>
      <c r="G524" s="59"/>
      <c r="H524" s="60" t="s">
        <v>1984</v>
      </c>
      <c r="I524" s="61" t="s">
        <v>2154</v>
      </c>
      <c r="J524" s="62">
        <v>45.291832999999997</v>
      </c>
      <c r="K524" s="62">
        <v>41.420872979999999</v>
      </c>
      <c r="L524" s="62">
        <f t="shared" si="8"/>
        <v>-3.8709600199999983</v>
      </c>
    </row>
    <row r="525" spans="1:12" ht="15" x14ac:dyDescent="0.2">
      <c r="A525" s="8"/>
      <c r="B525" s="28"/>
      <c r="C525" s="28"/>
      <c r="D525" s="13"/>
      <c r="E525" s="13"/>
      <c r="F525" s="13"/>
      <c r="G525" s="59"/>
      <c r="H525" s="60" t="s">
        <v>1985</v>
      </c>
      <c r="I525" s="61" t="s">
        <v>2155</v>
      </c>
      <c r="J525" s="62">
        <v>52.601416999999998</v>
      </c>
      <c r="K525" s="62">
        <v>47.44221134</v>
      </c>
      <c r="L525" s="62">
        <f t="shared" si="8"/>
        <v>-5.1592056599999978</v>
      </c>
    </row>
    <row r="526" spans="1:12" ht="15" x14ac:dyDescent="0.2">
      <c r="A526" s="8"/>
      <c r="B526" s="28"/>
      <c r="C526" s="28"/>
      <c r="D526" s="13"/>
      <c r="E526" s="13"/>
      <c r="F526" s="13"/>
      <c r="G526" s="59"/>
      <c r="H526" s="60" t="s">
        <v>1986</v>
      </c>
      <c r="I526" s="61" t="s">
        <v>2156</v>
      </c>
      <c r="J526" s="62">
        <v>14.739566999999999</v>
      </c>
      <c r="K526" s="62">
        <v>12.37299969</v>
      </c>
      <c r="L526" s="62">
        <f t="shared" si="8"/>
        <v>-2.3665673099999989</v>
      </c>
    </row>
    <row r="527" spans="1:12" ht="15" x14ac:dyDescent="0.2">
      <c r="A527" s="8"/>
      <c r="B527" s="28"/>
      <c r="C527" s="28"/>
      <c r="D527" s="13"/>
      <c r="E527" s="13"/>
      <c r="F527" s="13"/>
      <c r="G527" s="59"/>
      <c r="H527" s="60" t="s">
        <v>1987</v>
      </c>
      <c r="I527" s="61" t="s">
        <v>2157</v>
      </c>
      <c r="J527" s="62">
        <v>22.919879000000002</v>
      </c>
      <c r="K527" s="62">
        <v>19.132420280000002</v>
      </c>
      <c r="L527" s="62">
        <f t="shared" ref="L527:L590" si="9">+K527-J527</f>
        <v>-3.7874587200000001</v>
      </c>
    </row>
    <row r="528" spans="1:12" ht="15" x14ac:dyDescent="0.2">
      <c r="A528" s="8"/>
      <c r="B528" s="28"/>
      <c r="C528" s="28"/>
      <c r="D528" s="13"/>
      <c r="E528" s="13"/>
      <c r="F528" s="13"/>
      <c r="G528" s="59"/>
      <c r="H528" s="60" t="s">
        <v>1988</v>
      </c>
      <c r="I528" s="61" t="s">
        <v>2158</v>
      </c>
      <c r="J528" s="62">
        <v>22.520613000000001</v>
      </c>
      <c r="K528" s="62">
        <v>20.27425826</v>
      </c>
      <c r="L528" s="62">
        <f t="shared" si="9"/>
        <v>-2.246354740000001</v>
      </c>
    </row>
    <row r="529" spans="1:12" ht="15" x14ac:dyDescent="0.2">
      <c r="A529" s="8"/>
      <c r="B529" s="28"/>
      <c r="C529" s="28"/>
      <c r="D529" s="13"/>
      <c r="E529" s="13"/>
      <c r="F529" s="13"/>
      <c r="G529" s="59"/>
      <c r="H529" s="60" t="s">
        <v>1873</v>
      </c>
      <c r="I529" s="61" t="s">
        <v>2159</v>
      </c>
      <c r="J529" s="62">
        <v>46.364440000000002</v>
      </c>
      <c r="K529" s="62">
        <v>45.533808959999995</v>
      </c>
      <c r="L529" s="62">
        <f t="shared" si="9"/>
        <v>-0.8306310400000072</v>
      </c>
    </row>
    <row r="530" spans="1:12" ht="15" x14ac:dyDescent="0.2">
      <c r="A530" s="8"/>
      <c r="B530" s="28"/>
      <c r="C530" s="28"/>
      <c r="D530" s="13"/>
      <c r="E530" s="13"/>
      <c r="F530" s="13"/>
      <c r="G530" s="59"/>
      <c r="H530" s="60" t="s">
        <v>1874</v>
      </c>
      <c r="I530" s="61" t="s">
        <v>2160</v>
      </c>
      <c r="J530" s="62">
        <v>44.486595000000001</v>
      </c>
      <c r="K530" s="62">
        <v>42.497533160000003</v>
      </c>
      <c r="L530" s="62">
        <f t="shared" si="9"/>
        <v>-1.989061839999998</v>
      </c>
    </row>
    <row r="531" spans="1:12" ht="15" x14ac:dyDescent="0.2">
      <c r="A531" s="8"/>
      <c r="B531" s="28"/>
      <c r="C531" s="28"/>
      <c r="D531" s="13"/>
      <c r="E531" s="13"/>
      <c r="F531" s="13"/>
      <c r="G531" s="59"/>
      <c r="H531" s="60" t="s">
        <v>1875</v>
      </c>
      <c r="I531" s="61" t="s">
        <v>2161</v>
      </c>
      <c r="J531" s="62">
        <v>14.688784999999999</v>
      </c>
      <c r="K531" s="62">
        <v>10.636243159999999</v>
      </c>
      <c r="L531" s="62">
        <f t="shared" si="9"/>
        <v>-4.05254184</v>
      </c>
    </row>
    <row r="532" spans="1:12" ht="15" x14ac:dyDescent="0.2">
      <c r="A532" s="8"/>
      <c r="B532" s="28"/>
      <c r="C532" s="28"/>
      <c r="D532" s="13"/>
      <c r="E532" s="13"/>
      <c r="F532" s="13"/>
      <c r="G532" s="59"/>
      <c r="H532" s="60" t="s">
        <v>1876</v>
      </c>
      <c r="I532" s="61" t="s">
        <v>2162</v>
      </c>
      <c r="J532" s="62">
        <v>15.730385</v>
      </c>
      <c r="K532" s="62">
        <v>13.33418077</v>
      </c>
      <c r="L532" s="62">
        <f t="shared" si="9"/>
        <v>-2.3962042300000004</v>
      </c>
    </row>
    <row r="533" spans="1:12" ht="15" x14ac:dyDescent="0.2">
      <c r="A533" s="8"/>
      <c r="B533" s="28"/>
      <c r="C533" s="28"/>
      <c r="D533" s="13"/>
      <c r="E533" s="13"/>
      <c r="F533" s="13"/>
      <c r="G533" s="59"/>
      <c r="H533" s="60" t="s">
        <v>1877</v>
      </c>
      <c r="I533" s="61" t="s">
        <v>2163</v>
      </c>
      <c r="J533" s="62">
        <v>31.504003000000001</v>
      </c>
      <c r="K533" s="62">
        <v>28.839939859999998</v>
      </c>
      <c r="L533" s="62">
        <f t="shared" si="9"/>
        <v>-2.6640631400000032</v>
      </c>
    </row>
    <row r="534" spans="1:12" ht="15" x14ac:dyDescent="0.2">
      <c r="A534" s="8"/>
      <c r="B534" s="28"/>
      <c r="C534" s="28"/>
      <c r="D534" s="13"/>
      <c r="E534" s="13"/>
      <c r="F534" s="13"/>
      <c r="G534" s="59"/>
      <c r="H534" s="60" t="s">
        <v>2059</v>
      </c>
      <c r="I534" s="61" t="s">
        <v>2164</v>
      </c>
      <c r="J534" s="62">
        <v>40.097268</v>
      </c>
      <c r="K534" s="62">
        <v>37.355601409999998</v>
      </c>
      <c r="L534" s="62">
        <f t="shared" si="9"/>
        <v>-2.7416665900000012</v>
      </c>
    </row>
    <row r="535" spans="1:12" ht="15" x14ac:dyDescent="0.2">
      <c r="A535" s="8"/>
      <c r="B535" s="28"/>
      <c r="C535" s="28"/>
      <c r="D535" s="13"/>
      <c r="E535" s="13"/>
      <c r="F535" s="13"/>
      <c r="G535" s="59"/>
      <c r="H535" s="60" t="s">
        <v>2060</v>
      </c>
      <c r="I535" s="61" t="s">
        <v>2165</v>
      </c>
      <c r="J535" s="62">
        <v>29.225107999999999</v>
      </c>
      <c r="K535" s="62">
        <v>22.307944350000003</v>
      </c>
      <c r="L535" s="62">
        <f t="shared" si="9"/>
        <v>-6.9171636499999956</v>
      </c>
    </row>
    <row r="536" spans="1:12" ht="15" x14ac:dyDescent="0.2">
      <c r="A536" s="8"/>
      <c r="B536" s="28"/>
      <c r="C536" s="28"/>
      <c r="D536" s="13"/>
      <c r="E536" s="13"/>
      <c r="F536" s="13"/>
      <c r="G536" s="59"/>
      <c r="H536" s="60" t="s">
        <v>2061</v>
      </c>
      <c r="I536" s="61" t="s">
        <v>2166</v>
      </c>
      <c r="J536" s="62">
        <v>29.562874999999998</v>
      </c>
      <c r="K536" s="62">
        <v>26.547286610000004</v>
      </c>
      <c r="L536" s="62">
        <f t="shared" si="9"/>
        <v>-3.0155883899999942</v>
      </c>
    </row>
    <row r="537" spans="1:12" ht="15" x14ac:dyDescent="0.2">
      <c r="A537" s="8"/>
      <c r="B537" s="28"/>
      <c r="C537" s="28"/>
      <c r="D537" s="13"/>
      <c r="E537" s="13"/>
      <c r="F537" s="13"/>
      <c r="G537" s="59"/>
      <c r="H537" s="60" t="s">
        <v>2062</v>
      </c>
      <c r="I537" s="61" t="s">
        <v>2167</v>
      </c>
      <c r="J537" s="62">
        <v>49.408129000000002</v>
      </c>
      <c r="K537" s="62">
        <v>47.009503710000004</v>
      </c>
      <c r="L537" s="62">
        <f t="shared" si="9"/>
        <v>-2.3986252899999982</v>
      </c>
    </row>
    <row r="538" spans="1:12" ht="15" x14ac:dyDescent="0.2">
      <c r="A538" s="8"/>
      <c r="B538" s="28"/>
      <c r="C538" s="28"/>
      <c r="D538" s="13"/>
      <c r="E538" s="13"/>
      <c r="F538" s="13"/>
      <c r="G538" s="59"/>
      <c r="H538" s="60" t="s">
        <v>2063</v>
      </c>
      <c r="I538" s="61" t="s">
        <v>2168</v>
      </c>
      <c r="J538" s="62">
        <v>20.14838</v>
      </c>
      <c r="K538" s="62">
        <v>17.515887679999999</v>
      </c>
      <c r="L538" s="62">
        <f t="shared" si="9"/>
        <v>-2.6324923200000008</v>
      </c>
    </row>
    <row r="539" spans="1:12" ht="15" x14ac:dyDescent="0.2">
      <c r="A539" s="8"/>
      <c r="B539" s="28"/>
      <c r="C539" s="28"/>
      <c r="D539" s="13"/>
      <c r="E539" s="13"/>
      <c r="F539" s="13"/>
      <c r="G539" s="59"/>
      <c r="H539" s="60" t="s">
        <v>2064</v>
      </c>
      <c r="I539" s="61" t="s">
        <v>2169</v>
      </c>
      <c r="J539" s="62">
        <v>62.758510000000001</v>
      </c>
      <c r="K539" s="62">
        <v>62.138598589999994</v>
      </c>
      <c r="L539" s="62">
        <f t="shared" si="9"/>
        <v>-0.61991141000000738</v>
      </c>
    </row>
    <row r="540" spans="1:12" ht="15" x14ac:dyDescent="0.2">
      <c r="A540" s="8"/>
      <c r="B540" s="28"/>
      <c r="C540" s="28"/>
      <c r="D540" s="13"/>
      <c r="E540" s="13"/>
      <c r="F540" s="13"/>
      <c r="G540" s="59"/>
      <c r="H540" s="60" t="s">
        <v>2065</v>
      </c>
      <c r="I540" s="61" t="s">
        <v>2170</v>
      </c>
      <c r="J540" s="62">
        <v>35.551417000000001</v>
      </c>
      <c r="K540" s="62">
        <v>32.424549880000001</v>
      </c>
      <c r="L540" s="62">
        <f t="shared" si="9"/>
        <v>-3.12686712</v>
      </c>
    </row>
    <row r="541" spans="1:12" ht="15" x14ac:dyDescent="0.2">
      <c r="A541" s="8"/>
      <c r="B541" s="28"/>
      <c r="C541" s="28"/>
      <c r="D541" s="13"/>
      <c r="E541" s="13"/>
      <c r="F541" s="13"/>
      <c r="G541" s="59"/>
      <c r="H541" s="60" t="s">
        <v>2066</v>
      </c>
      <c r="I541" s="61" t="s">
        <v>2171</v>
      </c>
      <c r="J541" s="62">
        <v>37.845517999999998</v>
      </c>
      <c r="K541" s="62">
        <v>36.469928760000002</v>
      </c>
      <c r="L541" s="62">
        <f t="shared" si="9"/>
        <v>-1.3755892399999965</v>
      </c>
    </row>
    <row r="542" spans="1:12" ht="15" x14ac:dyDescent="0.2">
      <c r="A542" s="8"/>
      <c r="B542" s="28"/>
      <c r="C542" s="28"/>
      <c r="D542" s="13"/>
      <c r="E542" s="13"/>
      <c r="F542" s="13"/>
      <c r="G542" s="59"/>
      <c r="H542" s="60" t="s">
        <v>2067</v>
      </c>
      <c r="I542" s="61" t="s">
        <v>2427</v>
      </c>
      <c r="J542" s="62">
        <v>23.343610999999999</v>
      </c>
      <c r="K542" s="62">
        <v>21.061439630000002</v>
      </c>
      <c r="L542" s="62">
        <f t="shared" si="9"/>
        <v>-2.2821713699999968</v>
      </c>
    </row>
    <row r="543" spans="1:12" ht="15" x14ac:dyDescent="0.2">
      <c r="A543" s="8"/>
      <c r="B543" s="28"/>
      <c r="C543" s="28"/>
      <c r="D543" s="13"/>
      <c r="E543" s="13"/>
      <c r="F543" s="13"/>
      <c r="G543" s="59"/>
      <c r="H543" s="60" t="s">
        <v>1820</v>
      </c>
      <c r="I543" s="61" t="s">
        <v>2428</v>
      </c>
      <c r="J543" s="62">
        <v>5.8314120000000003</v>
      </c>
      <c r="K543" s="62">
        <v>7.0587519400000005</v>
      </c>
      <c r="L543" s="62">
        <f t="shared" si="9"/>
        <v>1.2273399400000002</v>
      </c>
    </row>
    <row r="544" spans="1:12" ht="15" x14ac:dyDescent="0.2">
      <c r="A544" s="8"/>
      <c r="B544" s="28"/>
      <c r="C544" s="28"/>
      <c r="D544" s="13"/>
      <c r="E544" s="13"/>
      <c r="F544" s="13"/>
      <c r="G544" s="59"/>
      <c r="H544" s="60" t="s">
        <v>1823</v>
      </c>
      <c r="I544" s="61" t="s">
        <v>1314</v>
      </c>
      <c r="J544" s="62">
        <v>6.4710039999999998</v>
      </c>
      <c r="K544" s="62">
        <v>4.8747036799999997</v>
      </c>
      <c r="L544" s="62">
        <f t="shared" si="9"/>
        <v>-1.5963003200000001</v>
      </c>
    </row>
    <row r="545" spans="1:12" ht="15" x14ac:dyDescent="0.2">
      <c r="A545" s="8"/>
      <c r="B545" s="28"/>
      <c r="C545" s="28"/>
      <c r="D545" s="13"/>
      <c r="E545" s="13"/>
      <c r="F545" s="13"/>
      <c r="G545" s="59"/>
      <c r="H545" s="60" t="s">
        <v>1850</v>
      </c>
      <c r="I545" s="61" t="s">
        <v>2429</v>
      </c>
      <c r="J545" s="62">
        <v>4.6617949999999997</v>
      </c>
      <c r="K545" s="62">
        <v>543.78016516000014</v>
      </c>
      <c r="L545" s="62">
        <f t="shared" si="9"/>
        <v>539.11837016000015</v>
      </c>
    </row>
    <row r="546" spans="1:12" ht="15" x14ac:dyDescent="0.2">
      <c r="A546" s="8"/>
      <c r="B546" s="28"/>
      <c r="C546" s="28"/>
      <c r="D546" s="13"/>
      <c r="E546" s="13"/>
      <c r="F546" s="13"/>
      <c r="G546" s="59"/>
      <c r="H546" s="60" t="s">
        <v>1851</v>
      </c>
      <c r="I546" s="61" t="s">
        <v>1315</v>
      </c>
      <c r="J546" s="62">
        <v>1.065901</v>
      </c>
      <c r="K546" s="62">
        <v>0.96032403000000011</v>
      </c>
      <c r="L546" s="62">
        <f t="shared" si="9"/>
        <v>-0.10557696999999988</v>
      </c>
    </row>
    <row r="547" spans="1:12" ht="15" x14ac:dyDescent="0.2">
      <c r="A547" s="8"/>
      <c r="B547" s="28"/>
      <c r="C547" s="28"/>
      <c r="D547" s="13"/>
      <c r="E547" s="13"/>
      <c r="F547" s="13"/>
      <c r="G547" s="59"/>
      <c r="H547" s="60" t="s">
        <v>1883</v>
      </c>
      <c r="I547" s="61" t="s">
        <v>2430</v>
      </c>
      <c r="J547" s="62">
        <v>2.0911460000000002</v>
      </c>
      <c r="K547" s="62">
        <v>137.42791259999998</v>
      </c>
      <c r="L547" s="62">
        <f t="shared" si="9"/>
        <v>135.33676659999998</v>
      </c>
    </row>
    <row r="548" spans="1:12" ht="15" x14ac:dyDescent="0.2">
      <c r="A548" s="8"/>
      <c r="B548" s="28"/>
      <c r="C548" s="28"/>
      <c r="D548" s="13"/>
      <c r="E548" s="13"/>
      <c r="F548" s="13"/>
      <c r="G548" s="59"/>
      <c r="H548" s="60" t="s">
        <v>1971</v>
      </c>
      <c r="I548" s="61" t="s">
        <v>2431</v>
      </c>
      <c r="J548" s="62">
        <v>11001.251735</v>
      </c>
      <c r="K548" s="62">
        <v>11431.28641844</v>
      </c>
      <c r="L548" s="62">
        <f t="shared" si="9"/>
        <v>430.03468344000066</v>
      </c>
    </row>
    <row r="549" spans="1:12" ht="15" x14ac:dyDescent="0.2">
      <c r="A549" s="8"/>
      <c r="B549" s="28"/>
      <c r="C549" s="28"/>
      <c r="D549" s="13"/>
      <c r="E549" s="13"/>
      <c r="F549" s="13"/>
      <c r="G549" s="59"/>
      <c r="H549" s="60" t="s">
        <v>1843</v>
      </c>
      <c r="I549" s="61" t="s">
        <v>2432</v>
      </c>
      <c r="J549" s="62">
        <v>9.1617709999999999</v>
      </c>
      <c r="K549" s="62">
        <v>77.059747799999997</v>
      </c>
      <c r="L549" s="62">
        <f t="shared" si="9"/>
        <v>67.897976799999995</v>
      </c>
    </row>
    <row r="550" spans="1:12" ht="15" x14ac:dyDescent="0.2">
      <c r="A550" s="8"/>
      <c r="B550" s="28"/>
      <c r="C550" s="28"/>
      <c r="D550" s="13"/>
      <c r="E550" s="13"/>
      <c r="F550" s="13"/>
      <c r="G550" s="59"/>
      <c r="H550" s="60" t="s">
        <v>1886</v>
      </c>
      <c r="I550" s="61" t="s">
        <v>1316</v>
      </c>
      <c r="J550" s="62">
        <v>12.713562</v>
      </c>
      <c r="K550" s="62">
        <v>20.179398299999995</v>
      </c>
      <c r="L550" s="62">
        <f t="shared" si="9"/>
        <v>7.4658362999999959</v>
      </c>
    </row>
    <row r="551" spans="1:12" ht="15" x14ac:dyDescent="0.2">
      <c r="A551" s="8"/>
      <c r="B551" s="28"/>
      <c r="C551" s="28"/>
      <c r="D551" s="13"/>
      <c r="E551" s="13"/>
      <c r="F551" s="13"/>
      <c r="G551" s="59"/>
      <c r="H551" s="60" t="s">
        <v>1887</v>
      </c>
      <c r="I551" s="61" t="s">
        <v>2433</v>
      </c>
      <c r="J551" s="62">
        <v>1920.3754039999999</v>
      </c>
      <c r="K551" s="62">
        <v>1842.7251638100001</v>
      </c>
      <c r="L551" s="62">
        <f t="shared" si="9"/>
        <v>-77.650240189999749</v>
      </c>
    </row>
    <row r="552" spans="1:12" ht="15" x14ac:dyDescent="0.2">
      <c r="A552" s="8"/>
      <c r="B552" s="28"/>
      <c r="C552" s="28"/>
      <c r="D552" s="13"/>
      <c r="E552" s="13"/>
      <c r="F552" s="13"/>
      <c r="G552" s="59"/>
      <c r="H552" s="60" t="s">
        <v>1888</v>
      </c>
      <c r="I552" s="61" t="s">
        <v>2434</v>
      </c>
      <c r="J552" s="62">
        <v>4.1100349999999999</v>
      </c>
      <c r="K552" s="62">
        <v>20.177907009999998</v>
      </c>
      <c r="L552" s="62">
        <f t="shared" si="9"/>
        <v>16.067872009999999</v>
      </c>
    </row>
    <row r="553" spans="1:12" ht="15" x14ac:dyDescent="0.2">
      <c r="A553" s="8"/>
      <c r="B553" s="28"/>
      <c r="C553" s="28"/>
      <c r="D553" s="13"/>
      <c r="E553" s="13"/>
      <c r="F553" s="13"/>
      <c r="G553" s="59"/>
      <c r="H553" s="60" t="s">
        <v>2038</v>
      </c>
      <c r="I553" s="61" t="s">
        <v>2435</v>
      </c>
      <c r="J553" s="62">
        <v>4.2216620000000002</v>
      </c>
      <c r="K553" s="62">
        <v>3.4246871799999998</v>
      </c>
      <c r="L553" s="62">
        <f t="shared" si="9"/>
        <v>-0.79697482000000042</v>
      </c>
    </row>
    <row r="554" spans="1:12" ht="15" x14ac:dyDescent="0.2">
      <c r="A554" s="8"/>
      <c r="B554" s="28"/>
      <c r="C554" s="28"/>
      <c r="D554" s="13"/>
      <c r="E554" s="13"/>
      <c r="F554" s="13"/>
      <c r="G554" s="59"/>
      <c r="H554" s="60" t="s">
        <v>2104</v>
      </c>
      <c r="I554" s="61" t="s">
        <v>2436</v>
      </c>
      <c r="J554" s="62">
        <v>0</v>
      </c>
      <c r="K554" s="62">
        <v>2.1436689999999998E-2</v>
      </c>
      <c r="L554" s="62">
        <f t="shared" si="9"/>
        <v>2.1436689999999998E-2</v>
      </c>
    </row>
    <row r="555" spans="1:12" ht="15" x14ac:dyDescent="0.2">
      <c r="A555" s="8"/>
      <c r="B555" s="28"/>
      <c r="C555" s="28"/>
      <c r="D555" s="13"/>
      <c r="E555" s="13"/>
      <c r="F555" s="13"/>
      <c r="G555" s="59"/>
      <c r="H555" s="60" t="s">
        <v>1922</v>
      </c>
      <c r="I555" s="61" t="s">
        <v>2437</v>
      </c>
      <c r="J555" s="62">
        <v>5.5082420000000001</v>
      </c>
      <c r="K555" s="62">
        <v>5.4772563800000009</v>
      </c>
      <c r="L555" s="62">
        <f t="shared" si="9"/>
        <v>-3.0985619999999159E-2</v>
      </c>
    </row>
    <row r="556" spans="1:12" ht="15" x14ac:dyDescent="0.2">
      <c r="A556" s="8"/>
      <c r="B556" s="28"/>
      <c r="C556" s="28"/>
      <c r="D556" s="13"/>
      <c r="E556" s="13"/>
      <c r="F556" s="13"/>
      <c r="G556" s="59"/>
      <c r="H556" s="60" t="s">
        <v>1923</v>
      </c>
      <c r="I556" s="61" t="s">
        <v>2438</v>
      </c>
      <c r="J556" s="62">
        <v>5.3577070000000004</v>
      </c>
      <c r="K556" s="62">
        <v>3.7823736700000001</v>
      </c>
      <c r="L556" s="62">
        <f t="shared" si="9"/>
        <v>-1.5753333300000003</v>
      </c>
    </row>
    <row r="557" spans="1:12" ht="15" x14ac:dyDescent="0.2">
      <c r="A557" s="8"/>
      <c r="B557" s="28"/>
      <c r="C557" s="28"/>
      <c r="D557" s="13"/>
      <c r="E557" s="13"/>
      <c r="F557" s="13"/>
      <c r="G557" s="59"/>
      <c r="H557" s="60" t="s">
        <v>1924</v>
      </c>
      <c r="I557" s="61" t="s">
        <v>2439</v>
      </c>
      <c r="J557" s="62">
        <v>6.4286490000000001</v>
      </c>
      <c r="K557" s="62">
        <v>3.8138055099999999</v>
      </c>
      <c r="L557" s="62">
        <f t="shared" si="9"/>
        <v>-2.6148434900000002</v>
      </c>
    </row>
    <row r="558" spans="1:12" ht="30" x14ac:dyDescent="0.2">
      <c r="A558" s="8"/>
      <c r="B558" s="28"/>
      <c r="C558" s="28"/>
      <c r="D558" s="13"/>
      <c r="E558" s="13"/>
      <c r="F558" s="13"/>
      <c r="G558" s="59"/>
      <c r="H558" s="60" t="s">
        <v>1926</v>
      </c>
      <c r="I558" s="61" t="s">
        <v>2440</v>
      </c>
      <c r="J558" s="62">
        <v>4.435886</v>
      </c>
      <c r="K558" s="62">
        <v>3.5330956200000001</v>
      </c>
      <c r="L558" s="62">
        <f t="shared" si="9"/>
        <v>-0.90279037999999989</v>
      </c>
    </row>
    <row r="559" spans="1:12" ht="15" x14ac:dyDescent="0.2">
      <c r="A559" s="8"/>
      <c r="B559" s="28"/>
      <c r="C559" s="28"/>
      <c r="D559" s="13"/>
      <c r="E559" s="13"/>
      <c r="F559" s="13"/>
      <c r="G559" s="59"/>
      <c r="H559" s="60" t="s">
        <v>1847</v>
      </c>
      <c r="I559" s="61" t="s">
        <v>1779</v>
      </c>
      <c r="J559" s="62">
        <v>14.838253999999999</v>
      </c>
      <c r="K559" s="62">
        <v>9.0818473300000004</v>
      </c>
      <c r="L559" s="62">
        <f t="shared" si="9"/>
        <v>-5.7564066699999987</v>
      </c>
    </row>
    <row r="560" spans="1:12" ht="15" x14ac:dyDescent="0.2">
      <c r="A560" s="8"/>
      <c r="B560" s="28"/>
      <c r="C560" s="28"/>
      <c r="D560" s="13"/>
      <c r="E560" s="13"/>
      <c r="F560" s="13"/>
      <c r="G560" s="59"/>
      <c r="H560" s="60" t="s">
        <v>1933</v>
      </c>
      <c r="I560" s="61" t="s">
        <v>1317</v>
      </c>
      <c r="J560" s="62">
        <v>23.427282000000002</v>
      </c>
      <c r="K560" s="62">
        <v>27.976377489999997</v>
      </c>
      <c r="L560" s="62">
        <f t="shared" si="9"/>
        <v>4.5490954899999956</v>
      </c>
    </row>
    <row r="561" spans="1:12" ht="15" x14ac:dyDescent="0.2">
      <c r="A561" s="8"/>
      <c r="B561" s="28"/>
      <c r="C561" s="28"/>
      <c r="D561" s="13"/>
      <c r="E561" s="13"/>
      <c r="F561" s="13"/>
      <c r="G561" s="59"/>
      <c r="H561" s="60" t="s">
        <v>1934</v>
      </c>
      <c r="I561" s="68" t="s">
        <v>1510</v>
      </c>
      <c r="J561" s="62">
        <v>76.542907</v>
      </c>
      <c r="K561" s="62">
        <v>62.736237299999992</v>
      </c>
      <c r="L561" s="62">
        <f t="shared" si="9"/>
        <v>-13.806669700000008</v>
      </c>
    </row>
    <row r="562" spans="1:12" ht="15" x14ac:dyDescent="0.2">
      <c r="A562" s="8"/>
      <c r="B562" s="28"/>
      <c r="C562" s="28"/>
      <c r="D562" s="13"/>
      <c r="E562" s="13"/>
      <c r="F562" s="13"/>
      <c r="G562" s="59"/>
      <c r="H562" s="60" t="s">
        <v>1935</v>
      </c>
      <c r="I562" s="61" t="s">
        <v>1318</v>
      </c>
      <c r="J562" s="62">
        <v>141.108452</v>
      </c>
      <c r="K562" s="62">
        <v>128.75538230000001</v>
      </c>
      <c r="L562" s="62">
        <f t="shared" si="9"/>
        <v>-12.353069699999992</v>
      </c>
    </row>
    <row r="563" spans="1:12" ht="30" x14ac:dyDescent="0.2">
      <c r="A563" s="8"/>
      <c r="B563" s="28"/>
      <c r="C563" s="28"/>
      <c r="D563" s="13"/>
      <c r="E563" s="13"/>
      <c r="F563" s="13"/>
      <c r="G563" s="59"/>
      <c r="H563" s="60" t="s">
        <v>1936</v>
      </c>
      <c r="I563" s="61" t="s">
        <v>1216</v>
      </c>
      <c r="J563" s="62">
        <v>97.562042000000005</v>
      </c>
      <c r="K563" s="62">
        <v>76.845935189999992</v>
      </c>
      <c r="L563" s="62">
        <f t="shared" si="9"/>
        <v>-20.716106810000014</v>
      </c>
    </row>
    <row r="564" spans="1:12" ht="15" x14ac:dyDescent="0.2">
      <c r="A564" s="8"/>
      <c r="B564" s="28"/>
      <c r="C564" s="28"/>
      <c r="D564" s="13"/>
      <c r="E564" s="13"/>
      <c r="F564" s="13"/>
      <c r="G564" s="59"/>
      <c r="H564" s="60" t="s">
        <v>1937</v>
      </c>
      <c r="I564" s="61" t="s">
        <v>1319</v>
      </c>
      <c r="J564" s="62">
        <v>5.5863430000000003</v>
      </c>
      <c r="K564" s="62">
        <v>3.7412424200000003</v>
      </c>
      <c r="L564" s="62">
        <f t="shared" si="9"/>
        <v>-1.84510058</v>
      </c>
    </row>
    <row r="565" spans="1:12" ht="30" x14ac:dyDescent="0.2">
      <c r="A565" s="8"/>
      <c r="B565" s="28"/>
      <c r="C565" s="28"/>
      <c r="D565" s="13"/>
      <c r="E565" s="13"/>
      <c r="F565" s="13"/>
      <c r="G565" s="59"/>
      <c r="H565" s="60" t="s">
        <v>1848</v>
      </c>
      <c r="I565" s="61" t="s">
        <v>2441</v>
      </c>
      <c r="J565" s="62">
        <v>0</v>
      </c>
      <c r="K565" s="62">
        <v>0.97009344999999991</v>
      </c>
      <c r="L565" s="62">
        <f t="shared" si="9"/>
        <v>0.97009344999999991</v>
      </c>
    </row>
    <row r="566" spans="1:12" ht="15" x14ac:dyDescent="0.2">
      <c r="A566" s="8"/>
      <c r="B566" s="28"/>
      <c r="C566" s="28"/>
      <c r="D566" s="13"/>
      <c r="E566" s="13"/>
      <c r="F566" s="13"/>
      <c r="G566" s="59"/>
      <c r="H566" s="60" t="s">
        <v>1849</v>
      </c>
      <c r="I566" s="61" t="s">
        <v>1312</v>
      </c>
      <c r="J566" s="62">
        <v>0</v>
      </c>
      <c r="K566" s="62">
        <v>0.52086196000000007</v>
      </c>
      <c r="L566" s="62">
        <f t="shared" si="9"/>
        <v>0.52086196000000007</v>
      </c>
    </row>
    <row r="567" spans="1:12" ht="15" x14ac:dyDescent="0.2">
      <c r="A567" s="8"/>
      <c r="B567" s="28"/>
      <c r="C567" s="28"/>
      <c r="D567" s="13"/>
      <c r="E567" s="13"/>
      <c r="F567" s="13"/>
      <c r="G567" s="55" t="s">
        <v>41</v>
      </c>
      <c r="H567" s="56"/>
      <c r="I567" s="57"/>
      <c r="J567" s="58">
        <v>5684.4279930000002</v>
      </c>
      <c r="K567" s="58">
        <v>5760.29024691</v>
      </c>
      <c r="L567" s="58">
        <f t="shared" si="9"/>
        <v>75.862253909999708</v>
      </c>
    </row>
    <row r="568" spans="1:12" ht="15" x14ac:dyDescent="0.2">
      <c r="A568" s="8"/>
      <c r="B568" s="28"/>
      <c r="C568" s="28"/>
      <c r="D568" s="13"/>
      <c r="E568" s="13"/>
      <c r="F568" s="13"/>
      <c r="G568" s="59"/>
      <c r="H568" s="60" t="s">
        <v>76</v>
      </c>
      <c r="I568" s="68" t="s">
        <v>95</v>
      </c>
      <c r="J568" s="62">
        <v>3777.4744110000001</v>
      </c>
      <c r="K568" s="62">
        <v>3837.10058798</v>
      </c>
      <c r="L568" s="62">
        <f t="shared" si="9"/>
        <v>59.626176979999855</v>
      </c>
    </row>
    <row r="569" spans="1:12" ht="15" x14ac:dyDescent="0.2">
      <c r="A569" s="8"/>
      <c r="B569" s="28"/>
      <c r="C569" s="28"/>
      <c r="D569" s="13"/>
      <c r="E569" s="13"/>
      <c r="F569" s="13"/>
      <c r="G569" s="59"/>
      <c r="H569" s="60" t="s">
        <v>78</v>
      </c>
      <c r="I569" s="61" t="s">
        <v>96</v>
      </c>
      <c r="J569" s="62">
        <v>26.474772999999999</v>
      </c>
      <c r="K569" s="62">
        <v>44.264505010000001</v>
      </c>
      <c r="L569" s="62">
        <f t="shared" si="9"/>
        <v>17.789732010000002</v>
      </c>
    </row>
    <row r="570" spans="1:12" ht="15" x14ac:dyDescent="0.2">
      <c r="A570" s="8"/>
      <c r="B570" s="28"/>
      <c r="C570" s="28"/>
      <c r="D570" s="13"/>
      <c r="E570" s="13"/>
      <c r="F570" s="13"/>
      <c r="G570" s="59"/>
      <c r="H570" s="60" t="s">
        <v>44</v>
      </c>
      <c r="I570" s="61" t="s">
        <v>97</v>
      </c>
      <c r="J570" s="62">
        <v>54.088952999999997</v>
      </c>
      <c r="K570" s="62">
        <v>50.104932460000008</v>
      </c>
      <c r="L570" s="62">
        <f t="shared" si="9"/>
        <v>-3.9840205399999888</v>
      </c>
    </row>
    <row r="571" spans="1:12" ht="30" x14ac:dyDescent="0.2">
      <c r="A571" s="8"/>
      <c r="B571" s="28"/>
      <c r="C571" s="28"/>
      <c r="D571" s="13"/>
      <c r="E571" s="13"/>
      <c r="F571" s="13"/>
      <c r="G571" s="59"/>
      <c r="H571" s="60" t="s">
        <v>46</v>
      </c>
      <c r="I571" s="61" t="s">
        <v>98</v>
      </c>
      <c r="J571" s="62">
        <v>78.997657000000004</v>
      </c>
      <c r="K571" s="62">
        <v>66.040673009999978</v>
      </c>
      <c r="L571" s="62">
        <f t="shared" si="9"/>
        <v>-12.956983990000026</v>
      </c>
    </row>
    <row r="572" spans="1:12" ht="15" x14ac:dyDescent="0.2">
      <c r="A572" s="8"/>
      <c r="B572" s="28"/>
      <c r="C572" s="28"/>
      <c r="D572" s="13"/>
      <c r="E572" s="13"/>
      <c r="F572" s="13"/>
      <c r="G572" s="59"/>
      <c r="H572" s="60" t="s">
        <v>48</v>
      </c>
      <c r="I572" s="61" t="s">
        <v>99</v>
      </c>
      <c r="J572" s="62">
        <v>42.654615</v>
      </c>
      <c r="K572" s="62">
        <v>81.852955499999993</v>
      </c>
      <c r="L572" s="62">
        <f t="shared" si="9"/>
        <v>39.198340499999993</v>
      </c>
    </row>
    <row r="573" spans="1:12" ht="15" x14ac:dyDescent="0.2">
      <c r="A573" s="8"/>
      <c r="B573" s="28"/>
      <c r="C573" s="28"/>
      <c r="D573" s="13"/>
      <c r="E573" s="13"/>
      <c r="F573" s="13"/>
      <c r="G573" s="59"/>
      <c r="H573" s="60" t="s">
        <v>52</v>
      </c>
      <c r="I573" s="61" t="s">
        <v>100</v>
      </c>
      <c r="J573" s="62">
        <v>1704.737584</v>
      </c>
      <c r="K573" s="62">
        <v>1680.9265929499998</v>
      </c>
      <c r="L573" s="62">
        <f t="shared" si="9"/>
        <v>-23.810991050000212</v>
      </c>
    </row>
    <row r="574" spans="1:12" ht="15" x14ac:dyDescent="0.2">
      <c r="A574" s="8"/>
      <c r="B574" s="28"/>
      <c r="C574" s="28"/>
      <c r="D574" s="13"/>
      <c r="E574" s="13"/>
      <c r="F574" s="13"/>
      <c r="G574" s="55" t="s">
        <v>70</v>
      </c>
      <c r="H574" s="56"/>
      <c r="I574" s="57"/>
      <c r="J574" s="58">
        <v>14105.804598000001</v>
      </c>
      <c r="K574" s="58">
        <v>14185.974161369999</v>
      </c>
      <c r="L574" s="58">
        <f t="shared" si="9"/>
        <v>80.169563369998286</v>
      </c>
    </row>
    <row r="575" spans="1:12" ht="15" x14ac:dyDescent="0.2">
      <c r="A575" s="8"/>
      <c r="B575" s="28"/>
      <c r="C575" s="28"/>
      <c r="D575" s="13"/>
      <c r="E575" s="13"/>
      <c r="F575" s="13"/>
      <c r="G575" s="59"/>
      <c r="H575" s="60" t="s">
        <v>101</v>
      </c>
      <c r="I575" s="61" t="s">
        <v>102</v>
      </c>
      <c r="J575" s="62">
        <v>1594.307554</v>
      </c>
      <c r="K575" s="62">
        <v>1594.307554</v>
      </c>
      <c r="L575" s="62">
        <f t="shared" si="9"/>
        <v>0</v>
      </c>
    </row>
    <row r="576" spans="1:12" ht="30" x14ac:dyDescent="0.2">
      <c r="A576" s="8"/>
      <c r="B576" s="28"/>
      <c r="C576" s="28"/>
      <c r="D576" s="13"/>
      <c r="E576" s="13"/>
      <c r="F576" s="13"/>
      <c r="G576" s="59"/>
      <c r="H576" s="60" t="s">
        <v>103</v>
      </c>
      <c r="I576" s="61" t="s">
        <v>104</v>
      </c>
      <c r="J576" s="62">
        <v>7.712987</v>
      </c>
      <c r="K576" s="62">
        <v>7.8025472800000006</v>
      </c>
      <c r="L576" s="62">
        <f t="shared" si="9"/>
        <v>8.9560280000000603E-2</v>
      </c>
    </row>
    <row r="577" spans="1:12" ht="15" x14ac:dyDescent="0.2">
      <c r="A577" s="8"/>
      <c r="B577" s="28"/>
      <c r="C577" s="28"/>
      <c r="D577" s="13"/>
      <c r="E577" s="13"/>
      <c r="F577" s="13"/>
      <c r="G577" s="59"/>
      <c r="H577" s="60" t="s">
        <v>105</v>
      </c>
      <c r="I577" s="61" t="s">
        <v>106</v>
      </c>
      <c r="J577" s="62">
        <v>126.40690600000001</v>
      </c>
      <c r="K577" s="62">
        <v>126.19367000000003</v>
      </c>
      <c r="L577" s="62">
        <f t="shared" si="9"/>
        <v>-0.21323599999998066</v>
      </c>
    </row>
    <row r="578" spans="1:12" ht="15" x14ac:dyDescent="0.2">
      <c r="A578" s="8"/>
      <c r="B578" s="28"/>
      <c r="C578" s="28"/>
      <c r="D578" s="13"/>
      <c r="E578" s="13"/>
      <c r="F578" s="13"/>
      <c r="G578" s="59"/>
      <c r="H578" s="60" t="s">
        <v>107</v>
      </c>
      <c r="I578" s="61" t="s">
        <v>108</v>
      </c>
      <c r="J578" s="62">
        <v>2.8010459999999999</v>
      </c>
      <c r="K578" s="62">
        <v>2.92325065</v>
      </c>
      <c r="L578" s="62">
        <f t="shared" si="9"/>
        <v>0.12220465000000003</v>
      </c>
    </row>
    <row r="579" spans="1:12" ht="30" x14ac:dyDescent="0.2">
      <c r="A579" s="8"/>
      <c r="B579" s="28"/>
      <c r="C579" s="28"/>
      <c r="D579" s="13"/>
      <c r="E579" s="13"/>
      <c r="F579" s="13"/>
      <c r="G579" s="59"/>
      <c r="H579" s="60" t="s">
        <v>109</v>
      </c>
      <c r="I579" s="61" t="s">
        <v>110</v>
      </c>
      <c r="J579" s="62">
        <v>19.685548000000001</v>
      </c>
      <c r="K579" s="62">
        <v>19.685548000000001</v>
      </c>
      <c r="L579" s="62">
        <f t="shared" si="9"/>
        <v>0</v>
      </c>
    </row>
    <row r="580" spans="1:12" ht="15" x14ac:dyDescent="0.2">
      <c r="A580" s="8"/>
      <c r="B580" s="28"/>
      <c r="C580" s="28"/>
      <c r="D580" s="13"/>
      <c r="E580" s="13"/>
      <c r="F580" s="13"/>
      <c r="G580" s="59"/>
      <c r="H580" s="60" t="s">
        <v>111</v>
      </c>
      <c r="I580" s="61" t="s">
        <v>112</v>
      </c>
      <c r="J580" s="62">
        <v>636.396658</v>
      </c>
      <c r="K580" s="62">
        <v>660.08811755000011</v>
      </c>
      <c r="L580" s="62">
        <f t="shared" si="9"/>
        <v>23.691459550000104</v>
      </c>
    </row>
    <row r="581" spans="1:12" ht="15" x14ac:dyDescent="0.2">
      <c r="A581" s="8"/>
      <c r="B581" s="28"/>
      <c r="C581" s="28"/>
      <c r="D581" s="13"/>
      <c r="E581" s="13"/>
      <c r="F581" s="13"/>
      <c r="G581" s="59"/>
      <c r="H581" s="60" t="s">
        <v>113</v>
      </c>
      <c r="I581" s="61" t="s">
        <v>114</v>
      </c>
      <c r="J581" s="62">
        <v>30.858125000000001</v>
      </c>
      <c r="K581" s="62">
        <v>70.627309749999995</v>
      </c>
      <c r="L581" s="62">
        <f t="shared" si="9"/>
        <v>39.769184749999994</v>
      </c>
    </row>
    <row r="582" spans="1:12" ht="30" x14ac:dyDescent="0.2">
      <c r="A582" s="8"/>
      <c r="B582" s="28"/>
      <c r="C582" s="28"/>
      <c r="D582" s="13"/>
      <c r="E582" s="13"/>
      <c r="F582" s="13"/>
      <c r="G582" s="59"/>
      <c r="H582" s="60" t="s">
        <v>115</v>
      </c>
      <c r="I582" s="61" t="s">
        <v>116</v>
      </c>
      <c r="J582" s="62">
        <v>613.43592799999999</v>
      </c>
      <c r="K582" s="62">
        <v>613.43592799999999</v>
      </c>
      <c r="L582" s="62">
        <f t="shared" si="9"/>
        <v>0</v>
      </c>
    </row>
    <row r="583" spans="1:12" ht="15" x14ac:dyDescent="0.2">
      <c r="A583" s="8"/>
      <c r="B583" s="28"/>
      <c r="C583" s="28"/>
      <c r="D583" s="13"/>
      <c r="E583" s="13"/>
      <c r="F583" s="13"/>
      <c r="G583" s="59"/>
      <c r="H583" s="60" t="s">
        <v>1733</v>
      </c>
      <c r="I583" s="61" t="s">
        <v>1734</v>
      </c>
      <c r="J583" s="62">
        <v>7063.8</v>
      </c>
      <c r="K583" s="62">
        <v>7085.4955239999999</v>
      </c>
      <c r="L583" s="62">
        <f t="shared" si="9"/>
        <v>21.69552399999975</v>
      </c>
    </row>
    <row r="584" spans="1:12" ht="15" x14ac:dyDescent="0.2">
      <c r="A584" s="8"/>
      <c r="B584" s="28"/>
      <c r="C584" s="28"/>
      <c r="D584" s="13"/>
      <c r="E584" s="13"/>
      <c r="F584" s="13"/>
      <c r="G584" s="59"/>
      <c r="H584" s="60" t="s">
        <v>117</v>
      </c>
      <c r="I584" s="61" t="s">
        <v>118</v>
      </c>
      <c r="J584" s="62">
        <v>270.348007</v>
      </c>
      <c r="K584" s="62">
        <v>265.36287313999998</v>
      </c>
      <c r="L584" s="62">
        <f t="shared" si="9"/>
        <v>-4.985133860000019</v>
      </c>
    </row>
    <row r="585" spans="1:12" ht="15" x14ac:dyDescent="0.2">
      <c r="A585" s="8"/>
      <c r="B585" s="28"/>
      <c r="C585" s="28"/>
      <c r="D585" s="13"/>
      <c r="E585" s="13"/>
      <c r="F585" s="13"/>
      <c r="G585" s="59"/>
      <c r="H585" s="60" t="s">
        <v>301</v>
      </c>
      <c r="I585" s="61" t="s">
        <v>302</v>
      </c>
      <c r="J585" s="62">
        <v>1460.051839</v>
      </c>
      <c r="K585" s="62">
        <v>1460.051839</v>
      </c>
      <c r="L585" s="62">
        <f t="shared" si="9"/>
        <v>0</v>
      </c>
    </row>
    <row r="586" spans="1:12" ht="15" x14ac:dyDescent="0.2">
      <c r="A586" s="8"/>
      <c r="B586" s="28"/>
      <c r="C586" s="28"/>
      <c r="D586" s="13"/>
      <c r="E586" s="13"/>
      <c r="F586" s="13"/>
      <c r="G586" s="59"/>
      <c r="H586" s="60" t="s">
        <v>303</v>
      </c>
      <c r="I586" s="61" t="s">
        <v>304</v>
      </c>
      <c r="J586" s="62">
        <v>2280</v>
      </c>
      <c r="K586" s="62">
        <v>2280</v>
      </c>
      <c r="L586" s="62">
        <f t="shared" si="9"/>
        <v>0</v>
      </c>
    </row>
    <row r="587" spans="1:12" ht="15" x14ac:dyDescent="0.2">
      <c r="A587" s="8"/>
      <c r="B587" s="28"/>
      <c r="C587" s="28"/>
      <c r="D587" s="13"/>
      <c r="E587" s="29">
        <v>9</v>
      </c>
      <c r="F587" s="30" t="s">
        <v>119</v>
      </c>
      <c r="G587" s="31"/>
      <c r="H587" s="32"/>
      <c r="I587" s="33"/>
      <c r="J587" s="34">
        <v>24344.015627000001</v>
      </c>
      <c r="K587" s="34">
        <v>24756.642764359993</v>
      </c>
      <c r="L587" s="34">
        <f t="shared" si="9"/>
        <v>412.62713735999205</v>
      </c>
    </row>
    <row r="588" spans="1:12" ht="15" x14ac:dyDescent="0.2">
      <c r="A588" s="8"/>
      <c r="B588" s="28"/>
      <c r="C588" s="28"/>
      <c r="D588" s="13"/>
      <c r="E588" s="13"/>
      <c r="F588" s="13"/>
      <c r="G588" s="55" t="s">
        <v>2</v>
      </c>
      <c r="H588" s="56"/>
      <c r="I588" s="57"/>
      <c r="J588" s="58">
        <v>19170.591197000002</v>
      </c>
      <c r="K588" s="58">
        <v>19196.519233639996</v>
      </c>
      <c r="L588" s="58">
        <f t="shared" si="9"/>
        <v>25.928036639994389</v>
      </c>
    </row>
    <row r="589" spans="1:12" ht="15" x14ac:dyDescent="0.2">
      <c r="A589" s="8"/>
      <c r="B589" s="28"/>
      <c r="C589" s="28"/>
      <c r="D589" s="13"/>
      <c r="E589" s="13"/>
      <c r="F589" s="13"/>
      <c r="G589" s="59"/>
      <c r="H589" s="60" t="s">
        <v>1818</v>
      </c>
      <c r="I589" s="61" t="s">
        <v>1197</v>
      </c>
      <c r="J589" s="62">
        <v>25.414026</v>
      </c>
      <c r="K589" s="62">
        <v>27.887307810000006</v>
      </c>
      <c r="L589" s="62">
        <f t="shared" si="9"/>
        <v>2.4732818100000067</v>
      </c>
    </row>
    <row r="590" spans="1:12" ht="15" x14ac:dyDescent="0.2">
      <c r="A590" s="8"/>
      <c r="B590" s="28"/>
      <c r="C590" s="28"/>
      <c r="D590" s="13"/>
      <c r="E590" s="13"/>
      <c r="F590" s="13"/>
      <c r="G590" s="59"/>
      <c r="H590" s="60" t="s">
        <v>1824</v>
      </c>
      <c r="I590" s="61" t="s">
        <v>1320</v>
      </c>
      <c r="J590" s="62">
        <v>10.165324999999999</v>
      </c>
      <c r="K590" s="62">
        <v>8.7778152200000026</v>
      </c>
      <c r="L590" s="62">
        <f t="shared" si="9"/>
        <v>-1.3875097799999967</v>
      </c>
    </row>
    <row r="591" spans="1:12" ht="15" x14ac:dyDescent="0.2">
      <c r="A591" s="8"/>
      <c r="B591" s="28"/>
      <c r="C591" s="28"/>
      <c r="D591" s="13"/>
      <c r="E591" s="13"/>
      <c r="F591" s="13"/>
      <c r="G591" s="59"/>
      <c r="H591" s="60" t="s">
        <v>1821</v>
      </c>
      <c r="I591" s="61" t="s">
        <v>1141</v>
      </c>
      <c r="J591" s="62">
        <v>43.858291999999999</v>
      </c>
      <c r="K591" s="62">
        <v>51.793935059999995</v>
      </c>
      <c r="L591" s="62">
        <f t="shared" ref="L591:L654" si="10">+K591-J591</f>
        <v>7.9356430599999968</v>
      </c>
    </row>
    <row r="592" spans="1:12" ht="15" x14ac:dyDescent="0.2">
      <c r="A592" s="8"/>
      <c r="B592" s="28"/>
      <c r="C592" s="28"/>
      <c r="D592" s="13"/>
      <c r="E592" s="13"/>
      <c r="F592" s="13"/>
      <c r="G592" s="59"/>
      <c r="H592" s="60" t="s">
        <v>1832</v>
      </c>
      <c r="I592" s="61" t="s">
        <v>1198</v>
      </c>
      <c r="J592" s="62">
        <v>30.752226</v>
      </c>
      <c r="K592" s="62">
        <v>61.640362240000002</v>
      </c>
      <c r="L592" s="62">
        <f t="shared" si="10"/>
        <v>30.888136240000001</v>
      </c>
    </row>
    <row r="593" spans="1:12" ht="15" x14ac:dyDescent="0.2">
      <c r="A593" s="8"/>
      <c r="B593" s="28"/>
      <c r="C593" s="28"/>
      <c r="D593" s="13"/>
      <c r="E593" s="13"/>
      <c r="F593" s="13"/>
      <c r="G593" s="59"/>
      <c r="H593" s="60" t="s">
        <v>1835</v>
      </c>
      <c r="I593" s="61" t="s">
        <v>1321</v>
      </c>
      <c r="J593" s="62">
        <v>9.3264390000000006</v>
      </c>
      <c r="K593" s="62">
        <v>12.31265645</v>
      </c>
      <c r="L593" s="62">
        <f t="shared" si="10"/>
        <v>2.9862174499999998</v>
      </c>
    </row>
    <row r="594" spans="1:12" ht="15" x14ac:dyDescent="0.2">
      <c r="A594" s="8"/>
      <c r="B594" s="28"/>
      <c r="C594" s="28"/>
      <c r="D594" s="13"/>
      <c r="E594" s="13"/>
      <c r="F594" s="13"/>
      <c r="G594" s="59"/>
      <c r="H594" s="60" t="s">
        <v>1820</v>
      </c>
      <c r="I594" s="61" t="s">
        <v>1323</v>
      </c>
      <c r="J594" s="62">
        <v>20.359089999999998</v>
      </c>
      <c r="K594" s="62">
        <v>16.315499970000001</v>
      </c>
      <c r="L594" s="62">
        <f t="shared" si="10"/>
        <v>-4.0435900299999972</v>
      </c>
    </row>
    <row r="595" spans="1:12" ht="15" x14ac:dyDescent="0.2">
      <c r="A595" s="8"/>
      <c r="B595" s="28"/>
      <c r="C595" s="28"/>
      <c r="D595" s="13"/>
      <c r="E595" s="13"/>
      <c r="F595" s="13"/>
      <c r="G595" s="59"/>
      <c r="H595" s="60" t="s">
        <v>1822</v>
      </c>
      <c r="I595" s="61" t="s">
        <v>1324</v>
      </c>
      <c r="J595" s="62">
        <v>929.11266799999999</v>
      </c>
      <c r="K595" s="62">
        <v>126.33974015</v>
      </c>
      <c r="L595" s="62">
        <f t="shared" si="10"/>
        <v>-802.77292784999997</v>
      </c>
    </row>
    <row r="596" spans="1:12" ht="15" x14ac:dyDescent="0.2">
      <c r="A596" s="8"/>
      <c r="B596" s="28"/>
      <c r="C596" s="28"/>
      <c r="D596" s="13"/>
      <c r="E596" s="13"/>
      <c r="F596" s="13"/>
      <c r="G596" s="59"/>
      <c r="H596" s="60" t="s">
        <v>1823</v>
      </c>
      <c r="I596" s="61" t="s">
        <v>1325</v>
      </c>
      <c r="J596" s="62">
        <v>2683.241344</v>
      </c>
      <c r="K596" s="62">
        <v>64.062376090000001</v>
      </c>
      <c r="L596" s="62">
        <f t="shared" si="10"/>
        <v>-2619.1789679100002</v>
      </c>
    </row>
    <row r="597" spans="1:12" ht="15" x14ac:dyDescent="0.2">
      <c r="A597" s="8"/>
      <c r="B597" s="28"/>
      <c r="C597" s="28"/>
      <c r="D597" s="13"/>
      <c r="E597" s="13"/>
      <c r="F597" s="13"/>
      <c r="G597" s="59"/>
      <c r="H597" s="60" t="s">
        <v>1850</v>
      </c>
      <c r="I597" s="61" t="s">
        <v>1326</v>
      </c>
      <c r="J597" s="62">
        <v>162.525485</v>
      </c>
      <c r="K597" s="62">
        <v>178.28243778000004</v>
      </c>
      <c r="L597" s="62">
        <f t="shared" si="10"/>
        <v>15.756952780000034</v>
      </c>
    </row>
    <row r="598" spans="1:12" ht="15" x14ac:dyDescent="0.2">
      <c r="A598" s="8"/>
      <c r="B598" s="28"/>
      <c r="C598" s="28"/>
      <c r="D598" s="13"/>
      <c r="E598" s="13"/>
      <c r="F598" s="13"/>
      <c r="G598" s="59"/>
      <c r="H598" s="60" t="s">
        <v>1883</v>
      </c>
      <c r="I598" s="61" t="s">
        <v>1327</v>
      </c>
      <c r="J598" s="62">
        <v>303.75804399999998</v>
      </c>
      <c r="K598" s="62">
        <v>94.961470979999987</v>
      </c>
      <c r="L598" s="62">
        <f t="shared" si="10"/>
        <v>-208.79657301999998</v>
      </c>
    </row>
    <row r="599" spans="1:12" ht="15" x14ac:dyDescent="0.2">
      <c r="A599" s="8"/>
      <c r="B599" s="28"/>
      <c r="C599" s="28"/>
      <c r="D599" s="13"/>
      <c r="E599" s="13"/>
      <c r="F599" s="13"/>
      <c r="G599" s="59"/>
      <c r="H599" s="60" t="s">
        <v>1843</v>
      </c>
      <c r="I599" s="61" t="s">
        <v>1328</v>
      </c>
      <c r="J599" s="62">
        <v>20.064433000000001</v>
      </c>
      <c r="K599" s="62">
        <v>13.434251940000001</v>
      </c>
      <c r="L599" s="62">
        <f t="shared" si="10"/>
        <v>-6.63018106</v>
      </c>
    </row>
    <row r="600" spans="1:12" ht="15" x14ac:dyDescent="0.2">
      <c r="A600" s="8"/>
      <c r="B600" s="28"/>
      <c r="C600" s="28"/>
      <c r="D600" s="13"/>
      <c r="E600" s="13"/>
      <c r="F600" s="13"/>
      <c r="G600" s="59"/>
      <c r="H600" s="60" t="s">
        <v>1887</v>
      </c>
      <c r="I600" s="61" t="s">
        <v>1329</v>
      </c>
      <c r="J600" s="62">
        <v>3770.6205009999999</v>
      </c>
      <c r="K600" s="62">
        <v>1123.1864728399999</v>
      </c>
      <c r="L600" s="62">
        <f t="shared" si="10"/>
        <v>-2647.4340281599998</v>
      </c>
    </row>
    <row r="601" spans="1:12" ht="15" x14ac:dyDescent="0.2">
      <c r="A601" s="8"/>
      <c r="B601" s="28"/>
      <c r="C601" s="28"/>
      <c r="D601" s="13"/>
      <c r="E601" s="13"/>
      <c r="F601" s="13"/>
      <c r="G601" s="59"/>
      <c r="H601" s="60" t="s">
        <v>1888</v>
      </c>
      <c r="I601" s="61" t="s">
        <v>1330</v>
      </c>
      <c r="J601" s="62">
        <v>53.571804</v>
      </c>
      <c r="K601" s="62">
        <v>57.671297009999996</v>
      </c>
      <c r="L601" s="62">
        <f t="shared" si="10"/>
        <v>4.0994930099999962</v>
      </c>
    </row>
    <row r="602" spans="1:12" ht="30" x14ac:dyDescent="0.2">
      <c r="A602" s="8"/>
      <c r="B602" s="28"/>
      <c r="C602" s="28"/>
      <c r="D602" s="13"/>
      <c r="E602" s="13"/>
      <c r="F602" s="13"/>
      <c r="G602" s="59"/>
      <c r="H602" s="60" t="s">
        <v>1889</v>
      </c>
      <c r="I602" s="61" t="s">
        <v>1331</v>
      </c>
      <c r="J602" s="62">
        <v>78.342326</v>
      </c>
      <c r="K602" s="62">
        <v>80.125138000000021</v>
      </c>
      <c r="L602" s="62">
        <f t="shared" si="10"/>
        <v>1.7828120000000212</v>
      </c>
    </row>
    <row r="603" spans="1:12" ht="15" x14ac:dyDescent="0.2">
      <c r="A603" s="8"/>
      <c r="B603" s="28"/>
      <c r="C603" s="28"/>
      <c r="D603" s="13"/>
      <c r="E603" s="13"/>
      <c r="F603" s="13"/>
      <c r="G603" s="59"/>
      <c r="H603" s="60" t="s">
        <v>1922</v>
      </c>
      <c r="I603" s="61" t="s">
        <v>1332</v>
      </c>
      <c r="J603" s="62">
        <v>109.561211</v>
      </c>
      <c r="K603" s="62">
        <v>179.94617366</v>
      </c>
      <c r="L603" s="62">
        <f t="shared" si="10"/>
        <v>70.384962659999999</v>
      </c>
    </row>
    <row r="604" spans="1:12" ht="30" x14ac:dyDescent="0.2">
      <c r="A604" s="8"/>
      <c r="B604" s="28"/>
      <c r="C604" s="28"/>
      <c r="D604" s="13"/>
      <c r="E604" s="13"/>
      <c r="F604" s="13"/>
      <c r="G604" s="59"/>
      <c r="H604" s="60" t="s">
        <v>1924</v>
      </c>
      <c r="I604" s="61" t="s">
        <v>1333</v>
      </c>
      <c r="J604" s="62">
        <v>38.448149999999998</v>
      </c>
      <c r="K604" s="62">
        <v>24.932057620000002</v>
      </c>
      <c r="L604" s="62">
        <f t="shared" si="10"/>
        <v>-13.516092379999996</v>
      </c>
    </row>
    <row r="605" spans="1:12" ht="15" x14ac:dyDescent="0.2">
      <c r="A605" s="8"/>
      <c r="B605" s="28"/>
      <c r="C605" s="28"/>
      <c r="D605" s="13"/>
      <c r="E605" s="13"/>
      <c r="F605" s="13"/>
      <c r="G605" s="59"/>
      <c r="H605" s="60" t="s">
        <v>1927</v>
      </c>
      <c r="I605" s="61" t="s">
        <v>1334</v>
      </c>
      <c r="J605" s="62">
        <v>2.7534269999999998</v>
      </c>
      <c r="K605" s="62">
        <v>0.34828700000000001</v>
      </c>
      <c r="L605" s="62">
        <f t="shared" si="10"/>
        <v>-2.4051399999999998</v>
      </c>
    </row>
    <row r="606" spans="1:12" ht="15" x14ac:dyDescent="0.2">
      <c r="A606" s="8"/>
      <c r="B606" s="28"/>
      <c r="C606" s="28"/>
      <c r="D606" s="13"/>
      <c r="E606" s="13"/>
      <c r="F606" s="13"/>
      <c r="G606" s="59"/>
      <c r="H606" s="60" t="s">
        <v>1928</v>
      </c>
      <c r="I606" s="61" t="s">
        <v>1322</v>
      </c>
      <c r="J606" s="62">
        <v>7.5841799999999999</v>
      </c>
      <c r="K606" s="62">
        <v>10.004998789999998</v>
      </c>
      <c r="L606" s="62">
        <f t="shared" si="10"/>
        <v>2.4208187899999984</v>
      </c>
    </row>
    <row r="607" spans="1:12" ht="15" x14ac:dyDescent="0.2">
      <c r="A607" s="8"/>
      <c r="B607" s="28"/>
      <c r="C607" s="28"/>
      <c r="D607" s="13"/>
      <c r="E607" s="13"/>
      <c r="F607" s="13"/>
      <c r="G607" s="59"/>
      <c r="H607" s="60" t="s">
        <v>1847</v>
      </c>
      <c r="I607" s="61" t="s">
        <v>1335</v>
      </c>
      <c r="J607" s="62">
        <v>11.81814</v>
      </c>
      <c r="K607" s="62">
        <v>8.8105998200000002</v>
      </c>
      <c r="L607" s="62">
        <f t="shared" si="10"/>
        <v>-3.0075401799999995</v>
      </c>
    </row>
    <row r="608" spans="1:12" ht="15" x14ac:dyDescent="0.2">
      <c r="A608" s="8"/>
      <c r="B608" s="28"/>
      <c r="C608" s="28"/>
      <c r="D608" s="13"/>
      <c r="E608" s="13"/>
      <c r="F608" s="13"/>
      <c r="G608" s="59"/>
      <c r="H608" s="60" t="s">
        <v>1933</v>
      </c>
      <c r="I608" s="61" t="s">
        <v>1336</v>
      </c>
      <c r="J608" s="62">
        <v>20.307459999999999</v>
      </c>
      <c r="K608" s="62">
        <v>14.069630830000001</v>
      </c>
      <c r="L608" s="62">
        <f t="shared" si="10"/>
        <v>-6.2378291699999977</v>
      </c>
    </row>
    <row r="609" spans="1:12" ht="15" x14ac:dyDescent="0.2">
      <c r="A609" s="8"/>
      <c r="B609" s="28"/>
      <c r="C609" s="28"/>
      <c r="D609" s="13"/>
      <c r="E609" s="13"/>
      <c r="F609" s="13"/>
      <c r="G609" s="59"/>
      <c r="H609" s="60" t="s">
        <v>1934</v>
      </c>
      <c r="I609" s="61" t="s">
        <v>1337</v>
      </c>
      <c r="J609" s="62">
        <v>28.995166000000001</v>
      </c>
      <c r="K609" s="62">
        <v>24.850922939999997</v>
      </c>
      <c r="L609" s="62">
        <f t="shared" si="10"/>
        <v>-4.1442430600000044</v>
      </c>
    </row>
    <row r="610" spans="1:12" ht="15" x14ac:dyDescent="0.2">
      <c r="A610" s="8"/>
      <c r="B610" s="28"/>
      <c r="C610" s="28"/>
      <c r="D610" s="13"/>
      <c r="E610" s="13"/>
      <c r="F610" s="13"/>
      <c r="G610" s="59"/>
      <c r="H610" s="60" t="s">
        <v>1935</v>
      </c>
      <c r="I610" s="61" t="s">
        <v>1338</v>
      </c>
      <c r="J610" s="62">
        <v>9.4489719999999995</v>
      </c>
      <c r="K610" s="62">
        <v>7.013035069999999</v>
      </c>
      <c r="L610" s="62">
        <f t="shared" si="10"/>
        <v>-2.4359369300000004</v>
      </c>
    </row>
    <row r="611" spans="1:12" ht="15" x14ac:dyDescent="0.2">
      <c r="A611" s="8"/>
      <c r="B611" s="28"/>
      <c r="C611" s="28"/>
      <c r="D611" s="13"/>
      <c r="E611" s="13"/>
      <c r="F611" s="13"/>
      <c r="G611" s="59"/>
      <c r="H611" s="60" t="s">
        <v>1848</v>
      </c>
      <c r="I611" s="61" t="s">
        <v>1339</v>
      </c>
      <c r="J611" s="62">
        <v>16.423835</v>
      </c>
      <c r="K611" s="62">
        <v>4.6664500000000002</v>
      </c>
      <c r="L611" s="62">
        <f t="shared" si="10"/>
        <v>-11.757384999999999</v>
      </c>
    </row>
    <row r="612" spans="1:12" ht="15" x14ac:dyDescent="0.2">
      <c r="A612" s="8"/>
      <c r="B612" s="28"/>
      <c r="C612" s="28"/>
      <c r="D612" s="13"/>
      <c r="E612" s="13"/>
      <c r="F612" s="13"/>
      <c r="G612" s="59"/>
      <c r="H612" s="60" t="s">
        <v>1944</v>
      </c>
      <c r="I612" s="61" t="s">
        <v>1340</v>
      </c>
      <c r="J612" s="62">
        <v>8.6467869999999998</v>
      </c>
      <c r="K612" s="62">
        <v>2.6825709999999998</v>
      </c>
      <c r="L612" s="62">
        <f t="shared" si="10"/>
        <v>-5.9642160000000004</v>
      </c>
    </row>
    <row r="613" spans="1:12" ht="15" x14ac:dyDescent="0.2">
      <c r="A613" s="8"/>
      <c r="B613" s="28"/>
      <c r="C613" s="28"/>
      <c r="D613" s="13"/>
      <c r="E613" s="13"/>
      <c r="F613" s="13"/>
      <c r="G613" s="59"/>
      <c r="H613" s="60" t="s">
        <v>1947</v>
      </c>
      <c r="I613" s="61" t="s">
        <v>1341</v>
      </c>
      <c r="J613" s="62">
        <v>17.500059</v>
      </c>
      <c r="K613" s="62">
        <v>81.501652190000058</v>
      </c>
      <c r="L613" s="62">
        <f t="shared" si="10"/>
        <v>64.001593190000051</v>
      </c>
    </row>
    <row r="614" spans="1:12" ht="15" x14ac:dyDescent="0.2">
      <c r="A614" s="8"/>
      <c r="B614" s="28"/>
      <c r="C614" s="28"/>
      <c r="D614" s="13"/>
      <c r="E614" s="13"/>
      <c r="F614" s="13"/>
      <c r="G614" s="59"/>
      <c r="H614" s="60" t="s">
        <v>2068</v>
      </c>
      <c r="I614" s="61" t="s">
        <v>1342</v>
      </c>
      <c r="J614" s="62">
        <v>37.020651999999998</v>
      </c>
      <c r="K614" s="62">
        <v>192.30362939000003</v>
      </c>
      <c r="L614" s="62">
        <f t="shared" si="10"/>
        <v>155.28297739000004</v>
      </c>
    </row>
    <row r="615" spans="1:12" ht="15" x14ac:dyDescent="0.2">
      <c r="A615" s="8"/>
      <c r="B615" s="28"/>
      <c r="C615" s="28"/>
      <c r="D615" s="13"/>
      <c r="E615" s="13"/>
      <c r="F615" s="13"/>
      <c r="G615" s="59"/>
      <c r="H615" s="60" t="s">
        <v>2069</v>
      </c>
      <c r="I615" s="61" t="s">
        <v>1343</v>
      </c>
      <c r="J615" s="62">
        <v>29.85971</v>
      </c>
      <c r="K615" s="62">
        <v>161.24449335000008</v>
      </c>
      <c r="L615" s="62">
        <f t="shared" si="10"/>
        <v>131.38478335000008</v>
      </c>
    </row>
    <row r="616" spans="1:12" ht="15" x14ac:dyDescent="0.2">
      <c r="A616" s="8"/>
      <c r="B616" s="28"/>
      <c r="C616" s="28"/>
      <c r="D616" s="13"/>
      <c r="E616" s="13"/>
      <c r="F616" s="13"/>
      <c r="G616" s="59"/>
      <c r="H616" s="60" t="s">
        <v>2070</v>
      </c>
      <c r="I616" s="61" t="s">
        <v>1344</v>
      </c>
      <c r="J616" s="62">
        <v>347.70962100000003</v>
      </c>
      <c r="K616" s="62">
        <v>388.2939786499997</v>
      </c>
      <c r="L616" s="62">
        <f t="shared" si="10"/>
        <v>40.584357649999674</v>
      </c>
    </row>
    <row r="617" spans="1:12" ht="15" x14ac:dyDescent="0.2">
      <c r="A617" s="8"/>
      <c r="B617" s="28"/>
      <c r="C617" s="28"/>
      <c r="D617" s="13"/>
      <c r="E617" s="13"/>
      <c r="F617" s="13"/>
      <c r="G617" s="59"/>
      <c r="H617" s="60" t="s">
        <v>2071</v>
      </c>
      <c r="I617" s="61" t="s">
        <v>1345</v>
      </c>
      <c r="J617" s="62">
        <v>29.053540999999999</v>
      </c>
      <c r="K617" s="62">
        <v>83.510077399999957</v>
      </c>
      <c r="L617" s="62">
        <f t="shared" si="10"/>
        <v>54.456536399999962</v>
      </c>
    </row>
    <row r="618" spans="1:12" ht="15" x14ac:dyDescent="0.2">
      <c r="A618" s="8"/>
      <c r="B618" s="28"/>
      <c r="C618" s="28"/>
      <c r="D618" s="13"/>
      <c r="E618" s="13"/>
      <c r="F618" s="13"/>
      <c r="G618" s="59"/>
      <c r="H618" s="60" t="s">
        <v>2072</v>
      </c>
      <c r="I618" s="61" t="s">
        <v>1346</v>
      </c>
      <c r="J618" s="62">
        <v>21.828323000000001</v>
      </c>
      <c r="K618" s="62">
        <v>99.961187539999912</v>
      </c>
      <c r="L618" s="62">
        <f t="shared" si="10"/>
        <v>78.132864539999915</v>
      </c>
    </row>
    <row r="619" spans="1:12" ht="15" x14ac:dyDescent="0.2">
      <c r="A619" s="8"/>
      <c r="B619" s="28"/>
      <c r="C619" s="28"/>
      <c r="D619" s="13"/>
      <c r="E619" s="13"/>
      <c r="F619" s="13"/>
      <c r="G619" s="59"/>
      <c r="H619" s="60" t="s">
        <v>2073</v>
      </c>
      <c r="I619" s="61" t="s">
        <v>1347</v>
      </c>
      <c r="J619" s="62">
        <v>849.06419000000005</v>
      </c>
      <c r="K619" s="62">
        <v>3137.4237176900019</v>
      </c>
      <c r="L619" s="62">
        <f t="shared" si="10"/>
        <v>2288.3595276900019</v>
      </c>
    </row>
    <row r="620" spans="1:12" ht="15" x14ac:dyDescent="0.2">
      <c r="A620" s="8"/>
      <c r="B620" s="28"/>
      <c r="C620" s="28"/>
      <c r="D620" s="13"/>
      <c r="E620" s="13"/>
      <c r="F620" s="13"/>
      <c r="G620" s="59"/>
      <c r="H620" s="60" t="s">
        <v>2074</v>
      </c>
      <c r="I620" s="61" t="s">
        <v>1348</v>
      </c>
      <c r="J620" s="62">
        <v>29.930115000000001</v>
      </c>
      <c r="K620" s="62">
        <v>165.86362458000011</v>
      </c>
      <c r="L620" s="62">
        <f t="shared" si="10"/>
        <v>135.93350958000011</v>
      </c>
    </row>
    <row r="621" spans="1:12" ht="15" x14ac:dyDescent="0.2">
      <c r="A621" s="8"/>
      <c r="B621" s="28"/>
      <c r="C621" s="28"/>
      <c r="D621" s="13"/>
      <c r="E621" s="13"/>
      <c r="F621" s="13"/>
      <c r="G621" s="59"/>
      <c r="H621" s="60" t="s">
        <v>2075</v>
      </c>
      <c r="I621" s="61" t="s">
        <v>1349</v>
      </c>
      <c r="J621" s="62">
        <v>283.78576900000002</v>
      </c>
      <c r="K621" s="62">
        <v>323.96043544999986</v>
      </c>
      <c r="L621" s="62">
        <f t="shared" si="10"/>
        <v>40.174666449999847</v>
      </c>
    </row>
    <row r="622" spans="1:12" ht="15" x14ac:dyDescent="0.2">
      <c r="A622" s="8"/>
      <c r="B622" s="28"/>
      <c r="C622" s="28"/>
      <c r="D622" s="13"/>
      <c r="E622" s="13"/>
      <c r="F622" s="13"/>
      <c r="G622" s="59"/>
      <c r="H622" s="60" t="s">
        <v>2076</v>
      </c>
      <c r="I622" s="61" t="s">
        <v>1350</v>
      </c>
      <c r="J622" s="62">
        <v>446.74557900000002</v>
      </c>
      <c r="K622" s="62">
        <v>1039.9805204899994</v>
      </c>
      <c r="L622" s="62">
        <f t="shared" si="10"/>
        <v>593.23494148999941</v>
      </c>
    </row>
    <row r="623" spans="1:12" ht="15" x14ac:dyDescent="0.2">
      <c r="A623" s="8"/>
      <c r="B623" s="28"/>
      <c r="C623" s="28"/>
      <c r="D623" s="13"/>
      <c r="E623" s="13"/>
      <c r="F623" s="13"/>
      <c r="G623" s="59"/>
      <c r="H623" s="60" t="s">
        <v>2077</v>
      </c>
      <c r="I623" s="61" t="s">
        <v>1351</v>
      </c>
      <c r="J623" s="62">
        <v>152.17747900000001</v>
      </c>
      <c r="K623" s="62">
        <v>351.90464825000004</v>
      </c>
      <c r="L623" s="62">
        <f t="shared" si="10"/>
        <v>199.72716925000003</v>
      </c>
    </row>
    <row r="624" spans="1:12" ht="15" x14ac:dyDescent="0.2">
      <c r="A624" s="8"/>
      <c r="B624" s="28"/>
      <c r="C624" s="28"/>
      <c r="D624" s="13"/>
      <c r="E624" s="13"/>
      <c r="F624" s="13"/>
      <c r="G624" s="59"/>
      <c r="H624" s="60" t="s">
        <v>2078</v>
      </c>
      <c r="I624" s="61" t="s">
        <v>1352</v>
      </c>
      <c r="J624" s="62">
        <v>580.60106499999995</v>
      </c>
      <c r="K624" s="62">
        <v>411.37889651000017</v>
      </c>
      <c r="L624" s="62">
        <f t="shared" si="10"/>
        <v>-169.22216848999977</v>
      </c>
    </row>
    <row r="625" spans="1:12" ht="15" x14ac:dyDescent="0.2">
      <c r="A625" s="8"/>
      <c r="B625" s="28"/>
      <c r="C625" s="28"/>
      <c r="D625" s="13"/>
      <c r="E625" s="13"/>
      <c r="F625" s="13"/>
      <c r="G625" s="59"/>
      <c r="H625" s="60" t="s">
        <v>2079</v>
      </c>
      <c r="I625" s="61" t="s">
        <v>1353</v>
      </c>
      <c r="J625" s="62">
        <v>29.983163999999999</v>
      </c>
      <c r="K625" s="62">
        <v>345.84664589999977</v>
      </c>
      <c r="L625" s="62">
        <f t="shared" si="10"/>
        <v>315.86348189999978</v>
      </c>
    </row>
    <row r="626" spans="1:12" ht="15" x14ac:dyDescent="0.2">
      <c r="A626" s="8"/>
      <c r="B626" s="28"/>
      <c r="C626" s="28"/>
      <c r="D626" s="13"/>
      <c r="E626" s="13"/>
      <c r="F626" s="13"/>
      <c r="G626" s="59"/>
      <c r="H626" s="60" t="s">
        <v>2080</v>
      </c>
      <c r="I626" s="61" t="s">
        <v>1354</v>
      </c>
      <c r="J626" s="62">
        <v>30.140187999999998</v>
      </c>
      <c r="K626" s="62">
        <v>150.37883507000006</v>
      </c>
      <c r="L626" s="62">
        <f t="shared" si="10"/>
        <v>120.23864707000007</v>
      </c>
    </row>
    <row r="627" spans="1:12" ht="15" x14ac:dyDescent="0.2">
      <c r="A627" s="8"/>
      <c r="B627" s="28"/>
      <c r="C627" s="28"/>
      <c r="D627" s="13"/>
      <c r="E627" s="13"/>
      <c r="F627" s="13"/>
      <c r="G627" s="59"/>
      <c r="H627" s="60" t="s">
        <v>2081</v>
      </c>
      <c r="I627" s="61" t="s">
        <v>1355</v>
      </c>
      <c r="J627" s="62">
        <v>131.11703900000001</v>
      </c>
      <c r="K627" s="62">
        <v>373.03467511000014</v>
      </c>
      <c r="L627" s="62">
        <f t="shared" si="10"/>
        <v>241.91763611000013</v>
      </c>
    </row>
    <row r="628" spans="1:12" ht="15" x14ac:dyDescent="0.2">
      <c r="A628" s="8"/>
      <c r="B628" s="28"/>
      <c r="C628" s="28"/>
      <c r="D628" s="13"/>
      <c r="E628" s="13"/>
      <c r="F628" s="13"/>
      <c r="G628" s="59"/>
      <c r="H628" s="60" t="s">
        <v>2082</v>
      </c>
      <c r="I628" s="61" t="s">
        <v>1356</v>
      </c>
      <c r="J628" s="62">
        <v>19.448625</v>
      </c>
      <c r="K628" s="62">
        <v>108.18479701999995</v>
      </c>
      <c r="L628" s="62">
        <f t="shared" si="10"/>
        <v>88.736172019999941</v>
      </c>
    </row>
    <row r="629" spans="1:12" ht="15" x14ac:dyDescent="0.2">
      <c r="A629" s="8"/>
      <c r="B629" s="28"/>
      <c r="C629" s="28"/>
      <c r="D629" s="13"/>
      <c r="E629" s="13"/>
      <c r="F629" s="13"/>
      <c r="G629" s="59"/>
      <c r="H629" s="60" t="s">
        <v>2083</v>
      </c>
      <c r="I629" s="61" t="s">
        <v>1357</v>
      </c>
      <c r="J629" s="62">
        <v>270.38973600000003</v>
      </c>
      <c r="K629" s="62">
        <v>291.50242796000003</v>
      </c>
      <c r="L629" s="62">
        <f t="shared" si="10"/>
        <v>21.112691960000006</v>
      </c>
    </row>
    <row r="630" spans="1:12" ht="15" x14ac:dyDescent="0.2">
      <c r="A630" s="8"/>
      <c r="B630" s="28"/>
      <c r="C630" s="28"/>
      <c r="D630" s="13"/>
      <c r="E630" s="13"/>
      <c r="F630" s="13"/>
      <c r="G630" s="59"/>
      <c r="H630" s="60" t="s">
        <v>2084</v>
      </c>
      <c r="I630" s="61" t="s">
        <v>1358</v>
      </c>
      <c r="J630" s="62">
        <v>580.38570400000003</v>
      </c>
      <c r="K630" s="62">
        <v>644.7676289599998</v>
      </c>
      <c r="L630" s="62">
        <f t="shared" si="10"/>
        <v>64.381924959999765</v>
      </c>
    </row>
    <row r="631" spans="1:12" ht="15" x14ac:dyDescent="0.2">
      <c r="A631" s="8"/>
      <c r="B631" s="28"/>
      <c r="C631" s="28"/>
      <c r="D631" s="13"/>
      <c r="E631" s="13"/>
      <c r="F631" s="13"/>
      <c r="G631" s="59"/>
      <c r="H631" s="60" t="s">
        <v>2085</v>
      </c>
      <c r="I631" s="61" t="s">
        <v>1359</v>
      </c>
      <c r="J631" s="62">
        <v>2784.534228</v>
      </c>
      <c r="K631" s="62">
        <v>1708.8247550699994</v>
      </c>
      <c r="L631" s="62">
        <f t="shared" si="10"/>
        <v>-1075.7094729300006</v>
      </c>
    </row>
    <row r="632" spans="1:12" ht="15" x14ac:dyDescent="0.2">
      <c r="A632" s="8"/>
      <c r="B632" s="28"/>
      <c r="C632" s="28"/>
      <c r="D632" s="13"/>
      <c r="E632" s="13"/>
      <c r="F632" s="13"/>
      <c r="G632" s="59"/>
      <c r="H632" s="60" t="s">
        <v>2086</v>
      </c>
      <c r="I632" s="61" t="s">
        <v>1360</v>
      </c>
      <c r="J632" s="62">
        <v>485.87325900000002</v>
      </c>
      <c r="K632" s="62">
        <v>592.67345415</v>
      </c>
      <c r="L632" s="62">
        <f t="shared" si="10"/>
        <v>106.80019514999998</v>
      </c>
    </row>
    <row r="633" spans="1:12" ht="15" x14ac:dyDescent="0.2">
      <c r="A633" s="8"/>
      <c r="B633" s="28"/>
      <c r="C633" s="28"/>
      <c r="D633" s="13"/>
      <c r="E633" s="13"/>
      <c r="F633" s="13"/>
      <c r="G633" s="59"/>
      <c r="H633" s="60" t="s">
        <v>2087</v>
      </c>
      <c r="I633" s="61" t="s">
        <v>1361</v>
      </c>
      <c r="J633" s="62">
        <v>25.935085999999998</v>
      </c>
      <c r="K633" s="62">
        <v>82.87438502000002</v>
      </c>
      <c r="L633" s="62">
        <f t="shared" si="10"/>
        <v>56.939299020000021</v>
      </c>
    </row>
    <row r="634" spans="1:12" ht="15" x14ac:dyDescent="0.2">
      <c r="A634" s="8"/>
      <c r="B634" s="28"/>
      <c r="C634" s="28"/>
      <c r="D634" s="13"/>
      <c r="E634" s="13"/>
      <c r="F634" s="13"/>
      <c r="G634" s="59"/>
      <c r="H634" s="60" t="s">
        <v>2088</v>
      </c>
      <c r="I634" s="61" t="s">
        <v>1362</v>
      </c>
      <c r="J634" s="62">
        <v>25.121397000000002</v>
      </c>
      <c r="K634" s="62">
        <v>71.168071310000045</v>
      </c>
      <c r="L634" s="62">
        <f t="shared" si="10"/>
        <v>46.046674310000043</v>
      </c>
    </row>
    <row r="635" spans="1:12" ht="15" x14ac:dyDescent="0.2">
      <c r="A635" s="8"/>
      <c r="B635" s="28"/>
      <c r="C635" s="28"/>
      <c r="D635" s="13"/>
      <c r="E635" s="13"/>
      <c r="F635" s="13"/>
      <c r="G635" s="59"/>
      <c r="H635" s="60" t="s">
        <v>2089</v>
      </c>
      <c r="I635" s="61" t="s">
        <v>1363</v>
      </c>
      <c r="J635" s="62">
        <v>881.66816700000004</v>
      </c>
      <c r="K635" s="62">
        <v>947.08385107000004</v>
      </c>
      <c r="L635" s="62">
        <f t="shared" si="10"/>
        <v>65.415684069999998</v>
      </c>
    </row>
    <row r="636" spans="1:12" ht="15" x14ac:dyDescent="0.2">
      <c r="A636" s="8"/>
      <c r="B636" s="28"/>
      <c r="C636" s="28"/>
      <c r="D636" s="13"/>
      <c r="E636" s="13"/>
      <c r="F636" s="13"/>
      <c r="G636" s="59"/>
      <c r="H636" s="60" t="s">
        <v>2090</v>
      </c>
      <c r="I636" s="61" t="s">
        <v>1364</v>
      </c>
      <c r="J636" s="62">
        <v>395.66530599999999</v>
      </c>
      <c r="K636" s="62">
        <v>440.61935856000042</v>
      </c>
      <c r="L636" s="62">
        <f t="shared" si="10"/>
        <v>44.954052560000434</v>
      </c>
    </row>
    <row r="637" spans="1:12" ht="15" x14ac:dyDescent="0.2">
      <c r="A637" s="8"/>
      <c r="B637" s="28"/>
      <c r="C637" s="28"/>
      <c r="D637" s="13"/>
      <c r="E637" s="13"/>
      <c r="F637" s="13"/>
      <c r="G637" s="59"/>
      <c r="H637" s="60" t="s">
        <v>2091</v>
      </c>
      <c r="I637" s="61" t="s">
        <v>1365</v>
      </c>
      <c r="J637" s="62">
        <v>213.13374400000001</v>
      </c>
      <c r="K637" s="62">
        <v>340.98436721000002</v>
      </c>
      <c r="L637" s="62">
        <f t="shared" si="10"/>
        <v>127.85062321000001</v>
      </c>
    </row>
    <row r="638" spans="1:12" ht="15" x14ac:dyDescent="0.2">
      <c r="A638" s="8"/>
      <c r="B638" s="28"/>
      <c r="C638" s="28"/>
      <c r="D638" s="13"/>
      <c r="E638" s="13"/>
      <c r="F638" s="13"/>
      <c r="G638" s="59"/>
      <c r="H638" s="60" t="s">
        <v>2092</v>
      </c>
      <c r="I638" s="61" t="s">
        <v>1366</v>
      </c>
      <c r="J638" s="62">
        <v>534.63791600000002</v>
      </c>
      <c r="K638" s="62">
        <v>2071.5208607400004</v>
      </c>
      <c r="L638" s="62">
        <f t="shared" si="10"/>
        <v>1536.8829447400003</v>
      </c>
    </row>
    <row r="639" spans="1:12" ht="15" x14ac:dyDescent="0.2">
      <c r="A639" s="8"/>
      <c r="B639" s="28"/>
      <c r="C639" s="28"/>
      <c r="D639" s="13"/>
      <c r="E639" s="13"/>
      <c r="F639" s="13"/>
      <c r="G639" s="59"/>
      <c r="H639" s="60" t="s">
        <v>2093</v>
      </c>
      <c r="I639" s="61" t="s">
        <v>1367</v>
      </c>
      <c r="J639" s="62">
        <v>373.42787299999998</v>
      </c>
      <c r="K639" s="62">
        <v>414.79914615999974</v>
      </c>
      <c r="L639" s="62">
        <f t="shared" si="10"/>
        <v>41.37127315999976</v>
      </c>
    </row>
    <row r="640" spans="1:12" ht="15" x14ac:dyDescent="0.2">
      <c r="A640" s="8"/>
      <c r="B640" s="28"/>
      <c r="C640" s="28"/>
      <c r="D640" s="13"/>
      <c r="E640" s="13"/>
      <c r="F640" s="13"/>
      <c r="G640" s="59"/>
      <c r="H640" s="60" t="s">
        <v>2094</v>
      </c>
      <c r="I640" s="61" t="s">
        <v>1368</v>
      </c>
      <c r="J640" s="62">
        <v>360.83971000000003</v>
      </c>
      <c r="K640" s="62">
        <v>353.34637273999988</v>
      </c>
      <c r="L640" s="62">
        <f t="shared" si="10"/>
        <v>-7.4933372600001462</v>
      </c>
    </row>
    <row r="641" spans="1:12" ht="15" x14ac:dyDescent="0.2">
      <c r="A641" s="8"/>
      <c r="B641" s="28"/>
      <c r="C641" s="28"/>
      <c r="D641" s="13"/>
      <c r="E641" s="13"/>
      <c r="F641" s="13"/>
      <c r="G641" s="59"/>
      <c r="H641" s="60" t="s">
        <v>2095</v>
      </c>
      <c r="I641" s="61" t="s">
        <v>1369</v>
      </c>
      <c r="J641" s="62">
        <v>271.50811900000002</v>
      </c>
      <c r="K641" s="62">
        <v>912.07309249000025</v>
      </c>
      <c r="L641" s="62">
        <f t="shared" si="10"/>
        <v>640.56497349000028</v>
      </c>
    </row>
    <row r="642" spans="1:12" ht="15" x14ac:dyDescent="0.2">
      <c r="A642" s="8"/>
      <c r="B642" s="28"/>
      <c r="C642" s="28"/>
      <c r="D642" s="13"/>
      <c r="E642" s="13"/>
      <c r="F642" s="13"/>
      <c r="G642" s="59"/>
      <c r="H642" s="60" t="s">
        <v>2096</v>
      </c>
      <c r="I642" s="61" t="s">
        <v>1370</v>
      </c>
      <c r="J642" s="62">
        <v>27.520541999999999</v>
      </c>
      <c r="K642" s="62">
        <v>139.31635091999999</v>
      </c>
      <c r="L642" s="62">
        <f t="shared" si="10"/>
        <v>111.79580891999998</v>
      </c>
    </row>
    <row r="643" spans="1:12" ht="15" x14ac:dyDescent="0.2">
      <c r="A643" s="8"/>
      <c r="B643" s="28"/>
      <c r="C643" s="28"/>
      <c r="D643" s="13"/>
      <c r="E643" s="13"/>
      <c r="F643" s="13"/>
      <c r="G643" s="59"/>
      <c r="H643" s="60" t="s">
        <v>2097</v>
      </c>
      <c r="I643" s="61" t="s">
        <v>1371</v>
      </c>
      <c r="J643" s="62">
        <v>22.648810000000001</v>
      </c>
      <c r="K643" s="62">
        <v>119.65824395999998</v>
      </c>
      <c r="L643" s="62">
        <f t="shared" si="10"/>
        <v>97.009433959999981</v>
      </c>
    </row>
    <row r="644" spans="1:12" ht="15" x14ac:dyDescent="0.2">
      <c r="A644" s="8"/>
      <c r="B644" s="28"/>
      <c r="C644" s="28"/>
      <c r="D644" s="13"/>
      <c r="E644" s="13"/>
      <c r="F644" s="13"/>
      <c r="G644" s="59"/>
      <c r="H644" s="60" t="s">
        <v>1849</v>
      </c>
      <c r="I644" s="61" t="s">
        <v>1779</v>
      </c>
      <c r="J644" s="62">
        <v>46.182957000000002</v>
      </c>
      <c r="K644" s="62">
        <v>21.059974610000001</v>
      </c>
      <c r="L644" s="62">
        <f t="shared" si="10"/>
        <v>-25.122982390000001</v>
      </c>
    </row>
    <row r="645" spans="1:12" ht="15" x14ac:dyDescent="0.2">
      <c r="A645" s="8"/>
      <c r="B645" s="28"/>
      <c r="C645" s="28"/>
      <c r="D645" s="13"/>
      <c r="E645" s="13"/>
      <c r="F645" s="13"/>
      <c r="G645" s="59"/>
      <c r="H645" s="60" t="s">
        <v>2050</v>
      </c>
      <c r="I645" s="61" t="s">
        <v>1238</v>
      </c>
      <c r="J645" s="62">
        <v>34.200800999999998</v>
      </c>
      <c r="K645" s="62">
        <v>43.378402940000001</v>
      </c>
      <c r="L645" s="62">
        <f t="shared" si="10"/>
        <v>9.1776019400000024</v>
      </c>
    </row>
    <row r="646" spans="1:12" ht="15" x14ac:dyDescent="0.2">
      <c r="A646" s="8"/>
      <c r="B646" s="28"/>
      <c r="C646" s="28"/>
      <c r="D646" s="13"/>
      <c r="E646" s="13"/>
      <c r="F646" s="13"/>
      <c r="G646" s="59"/>
      <c r="H646" s="60" t="s">
        <v>2051</v>
      </c>
      <c r="I646" s="61" t="s">
        <v>1186</v>
      </c>
      <c r="J646" s="62">
        <v>239.20608100000001</v>
      </c>
      <c r="K646" s="62">
        <v>204.58899543000001</v>
      </c>
      <c r="L646" s="62">
        <f t="shared" si="10"/>
        <v>-34.61708557</v>
      </c>
    </row>
    <row r="647" spans="1:12" ht="15" x14ac:dyDescent="0.2">
      <c r="A647" s="8"/>
      <c r="B647" s="28"/>
      <c r="C647" s="28"/>
      <c r="D647" s="13"/>
      <c r="E647" s="13"/>
      <c r="F647" s="13"/>
      <c r="G647" s="59"/>
      <c r="H647" s="60" t="s">
        <v>2052</v>
      </c>
      <c r="I647" s="61" t="s">
        <v>1372</v>
      </c>
      <c r="J647" s="62">
        <v>79.234257999999997</v>
      </c>
      <c r="K647" s="62">
        <v>119.9286441</v>
      </c>
      <c r="L647" s="62">
        <f t="shared" si="10"/>
        <v>40.694386100000003</v>
      </c>
    </row>
    <row r="648" spans="1:12" ht="15" x14ac:dyDescent="0.2">
      <c r="A648" s="8"/>
      <c r="B648" s="28"/>
      <c r="C648" s="28"/>
      <c r="D648" s="13"/>
      <c r="E648" s="13"/>
      <c r="F648" s="13"/>
      <c r="G648" s="59"/>
      <c r="H648" s="60" t="s">
        <v>2053</v>
      </c>
      <c r="I648" s="61" t="s">
        <v>1373</v>
      </c>
      <c r="J648" s="62">
        <v>87.413053000000005</v>
      </c>
      <c r="K648" s="62">
        <v>67.463547380000009</v>
      </c>
      <c r="L648" s="62">
        <f t="shared" si="10"/>
        <v>-19.949505619999996</v>
      </c>
    </row>
    <row r="649" spans="1:12" ht="15" x14ac:dyDescent="0.2">
      <c r="A649" s="8"/>
      <c r="B649" s="28"/>
      <c r="C649" s="28"/>
      <c r="D649" s="13"/>
      <c r="E649" s="13"/>
      <c r="F649" s="13"/>
      <c r="G649" s="55" t="s">
        <v>41</v>
      </c>
      <c r="H649" s="56"/>
      <c r="I649" s="57"/>
      <c r="J649" s="58">
        <v>1647.061119</v>
      </c>
      <c r="K649" s="58">
        <v>1703.1483503699999</v>
      </c>
      <c r="L649" s="58">
        <f t="shared" si="10"/>
        <v>56.087231369999927</v>
      </c>
    </row>
    <row r="650" spans="1:12" ht="15" x14ac:dyDescent="0.2">
      <c r="A650" s="8"/>
      <c r="B650" s="28"/>
      <c r="C650" s="28"/>
      <c r="D650" s="13"/>
      <c r="E650" s="13"/>
      <c r="F650" s="13"/>
      <c r="G650" s="59"/>
      <c r="H650" s="60" t="s">
        <v>42</v>
      </c>
      <c r="I650" s="61" t="s">
        <v>120</v>
      </c>
      <c r="J650" s="62">
        <v>87.566563000000002</v>
      </c>
      <c r="K650" s="62">
        <v>73.83856127</v>
      </c>
      <c r="L650" s="62">
        <f t="shared" si="10"/>
        <v>-13.728001730000003</v>
      </c>
    </row>
    <row r="651" spans="1:12" ht="15" x14ac:dyDescent="0.2">
      <c r="A651" s="8"/>
      <c r="B651" s="28"/>
      <c r="C651" s="28"/>
      <c r="D651" s="13"/>
      <c r="E651" s="13"/>
      <c r="F651" s="13"/>
      <c r="G651" s="59"/>
      <c r="H651" s="60" t="s">
        <v>78</v>
      </c>
      <c r="I651" s="61" t="s">
        <v>121</v>
      </c>
      <c r="J651" s="62">
        <v>1337.8414330000001</v>
      </c>
      <c r="K651" s="62">
        <v>1359.8793449599998</v>
      </c>
      <c r="L651" s="62">
        <f t="shared" si="10"/>
        <v>22.037911959999747</v>
      </c>
    </row>
    <row r="652" spans="1:12" ht="15" x14ac:dyDescent="0.2">
      <c r="A652" s="8"/>
      <c r="B652" s="28"/>
      <c r="C652" s="28"/>
      <c r="D652" s="13"/>
      <c r="E652" s="13"/>
      <c r="F652" s="13"/>
      <c r="G652" s="59"/>
      <c r="H652" s="60" t="s">
        <v>44</v>
      </c>
      <c r="I652" s="61" t="s">
        <v>122</v>
      </c>
      <c r="J652" s="62">
        <v>21.964898000000002</v>
      </c>
      <c r="K652" s="62">
        <v>18.455707219999997</v>
      </c>
      <c r="L652" s="62">
        <f t="shared" si="10"/>
        <v>-3.5091907800000044</v>
      </c>
    </row>
    <row r="653" spans="1:12" ht="15" x14ac:dyDescent="0.2">
      <c r="A653" s="8"/>
      <c r="B653" s="28"/>
      <c r="C653" s="28"/>
      <c r="D653" s="13"/>
      <c r="E653" s="13"/>
      <c r="F653" s="13"/>
      <c r="G653" s="59"/>
      <c r="H653" s="60" t="s">
        <v>88</v>
      </c>
      <c r="I653" s="61" t="s">
        <v>2098</v>
      </c>
      <c r="J653" s="62">
        <v>199.68822499999999</v>
      </c>
      <c r="K653" s="62">
        <v>250.97473692000003</v>
      </c>
      <c r="L653" s="62">
        <f t="shared" si="10"/>
        <v>51.286511920000038</v>
      </c>
    </row>
    <row r="654" spans="1:12" ht="15" x14ac:dyDescent="0.2">
      <c r="A654" s="8"/>
      <c r="B654" s="28"/>
      <c r="C654" s="28"/>
      <c r="D654" s="13"/>
      <c r="E654" s="13"/>
      <c r="F654" s="13"/>
      <c r="G654" s="55" t="s">
        <v>70</v>
      </c>
      <c r="H654" s="56"/>
      <c r="I654" s="57"/>
      <c r="J654" s="58">
        <v>3526.3633110000001</v>
      </c>
      <c r="K654" s="58">
        <v>3856.9751803500003</v>
      </c>
      <c r="L654" s="58">
        <f t="shared" si="10"/>
        <v>330.61186935000023</v>
      </c>
    </row>
    <row r="655" spans="1:12" ht="15" x14ac:dyDescent="0.2">
      <c r="A655" s="8"/>
      <c r="B655" s="28"/>
      <c r="C655" s="28"/>
      <c r="D655" s="13"/>
      <c r="E655" s="13"/>
      <c r="F655" s="13"/>
      <c r="G655" s="59"/>
      <c r="H655" s="60" t="s">
        <v>123</v>
      </c>
      <c r="I655" s="61" t="s">
        <v>124</v>
      </c>
      <c r="J655" s="62">
        <v>12.675371999999999</v>
      </c>
      <c r="K655" s="62">
        <v>10.699053599999999</v>
      </c>
      <c r="L655" s="62">
        <f t="shared" ref="L655:L718" si="11">+K655-J655</f>
        <v>-1.9763184000000003</v>
      </c>
    </row>
    <row r="656" spans="1:12" ht="15" x14ac:dyDescent="0.2">
      <c r="A656" s="8"/>
      <c r="B656" s="28"/>
      <c r="C656" s="28"/>
      <c r="D656" s="13"/>
      <c r="E656" s="13"/>
      <c r="F656" s="13"/>
      <c r="G656" s="59"/>
      <c r="H656" s="60" t="s">
        <v>127</v>
      </c>
      <c r="I656" s="61" t="s">
        <v>128</v>
      </c>
      <c r="J656" s="62">
        <v>70.930117999999993</v>
      </c>
      <c r="K656" s="62">
        <v>65.23704626</v>
      </c>
      <c r="L656" s="62">
        <f t="shared" si="11"/>
        <v>-5.6930717399999935</v>
      </c>
    </row>
    <row r="657" spans="1:12" ht="30" x14ac:dyDescent="0.2">
      <c r="A657" s="8"/>
      <c r="B657" s="28"/>
      <c r="C657" s="28"/>
      <c r="D657" s="13"/>
      <c r="E657" s="13"/>
      <c r="F657" s="13"/>
      <c r="G657" s="59"/>
      <c r="H657" s="60" t="s">
        <v>129</v>
      </c>
      <c r="I657" s="61" t="s">
        <v>2442</v>
      </c>
      <c r="J657" s="62">
        <v>33.770175000000002</v>
      </c>
      <c r="K657" s="62">
        <v>28.727012999999999</v>
      </c>
      <c r="L657" s="62">
        <f t="shared" si="11"/>
        <v>-5.0431620000000024</v>
      </c>
    </row>
    <row r="658" spans="1:12" ht="15" x14ac:dyDescent="0.2">
      <c r="A658" s="8"/>
      <c r="B658" s="28"/>
      <c r="C658" s="28"/>
      <c r="D658" s="13"/>
      <c r="E658" s="13"/>
      <c r="F658" s="13"/>
      <c r="G658" s="59"/>
      <c r="H658" s="60" t="s">
        <v>130</v>
      </c>
      <c r="I658" s="61" t="s">
        <v>131</v>
      </c>
      <c r="J658" s="62">
        <v>1907.409954</v>
      </c>
      <c r="K658" s="62">
        <v>1953.0869098800001</v>
      </c>
      <c r="L658" s="62">
        <f t="shared" si="11"/>
        <v>45.676955880000151</v>
      </c>
    </row>
    <row r="659" spans="1:12" ht="15" x14ac:dyDescent="0.2">
      <c r="A659" s="8"/>
      <c r="B659" s="28"/>
      <c r="C659" s="28"/>
      <c r="D659" s="13"/>
      <c r="E659" s="13"/>
      <c r="F659" s="13"/>
      <c r="G659" s="59"/>
      <c r="H659" s="60" t="s">
        <v>132</v>
      </c>
      <c r="I659" s="61" t="s">
        <v>133</v>
      </c>
      <c r="J659" s="62">
        <v>26.726497999999999</v>
      </c>
      <c r="K659" s="62">
        <v>23.125605230000001</v>
      </c>
      <c r="L659" s="62">
        <f t="shared" si="11"/>
        <v>-3.600892769999998</v>
      </c>
    </row>
    <row r="660" spans="1:12" ht="15" x14ac:dyDescent="0.2">
      <c r="A660" s="8"/>
      <c r="B660" s="28"/>
      <c r="C660" s="28"/>
      <c r="D660" s="13"/>
      <c r="E660" s="13"/>
      <c r="F660" s="13"/>
      <c r="G660" s="59"/>
      <c r="H660" s="60" t="s">
        <v>134</v>
      </c>
      <c r="I660" s="61" t="s">
        <v>135</v>
      </c>
      <c r="J660" s="62">
        <v>738.12470800000006</v>
      </c>
      <c r="K660" s="62">
        <v>1188.1247080000001</v>
      </c>
      <c r="L660" s="62">
        <f t="shared" si="11"/>
        <v>450</v>
      </c>
    </row>
    <row r="661" spans="1:12" ht="15" x14ac:dyDescent="0.2">
      <c r="A661" s="8"/>
      <c r="B661" s="28"/>
      <c r="C661" s="28"/>
      <c r="D661" s="13"/>
      <c r="E661" s="13"/>
      <c r="F661" s="13"/>
      <c r="G661" s="59"/>
      <c r="H661" s="60" t="s">
        <v>136</v>
      </c>
      <c r="I661" s="61" t="s">
        <v>137</v>
      </c>
      <c r="J661" s="62">
        <v>109.126486</v>
      </c>
      <c r="K661" s="62">
        <v>101.82846341</v>
      </c>
      <c r="L661" s="62">
        <f t="shared" si="11"/>
        <v>-7.2980225900000022</v>
      </c>
    </row>
    <row r="662" spans="1:12" ht="15" x14ac:dyDescent="0.2">
      <c r="A662" s="8"/>
      <c r="B662" s="28"/>
      <c r="C662" s="28"/>
      <c r="D662" s="13"/>
      <c r="E662" s="13"/>
      <c r="F662" s="13"/>
      <c r="G662" s="59"/>
      <c r="H662" s="60" t="s">
        <v>1735</v>
      </c>
      <c r="I662" s="61" t="s">
        <v>1736</v>
      </c>
      <c r="J662" s="62">
        <v>627.6</v>
      </c>
      <c r="K662" s="62">
        <v>486.14638097000005</v>
      </c>
      <c r="L662" s="62">
        <f t="shared" si="11"/>
        <v>-141.45361902999997</v>
      </c>
    </row>
    <row r="663" spans="1:12" ht="15" x14ac:dyDescent="0.2">
      <c r="A663" s="8"/>
      <c r="B663" s="28"/>
      <c r="C663" s="28"/>
      <c r="D663" s="13"/>
      <c r="E663" s="29">
        <v>10</v>
      </c>
      <c r="F663" s="30" t="s">
        <v>138</v>
      </c>
      <c r="G663" s="31"/>
      <c r="H663" s="32"/>
      <c r="I663" s="33"/>
      <c r="J663" s="34">
        <v>1423.306229</v>
      </c>
      <c r="K663" s="34">
        <v>2834.0654529400022</v>
      </c>
      <c r="L663" s="34">
        <f t="shared" si="11"/>
        <v>1410.7592239400021</v>
      </c>
    </row>
    <row r="664" spans="1:12" ht="15" x14ac:dyDescent="0.2">
      <c r="A664" s="8"/>
      <c r="B664" s="28"/>
      <c r="C664" s="28"/>
      <c r="D664" s="13"/>
      <c r="E664" s="13"/>
      <c r="F664" s="13"/>
      <c r="G664" s="55" t="s">
        <v>2</v>
      </c>
      <c r="H664" s="56"/>
      <c r="I664" s="57"/>
      <c r="J664" s="58">
        <v>761.84050100000002</v>
      </c>
      <c r="K664" s="58">
        <v>2194.5137571500009</v>
      </c>
      <c r="L664" s="58">
        <f t="shared" si="11"/>
        <v>1432.6732561500007</v>
      </c>
    </row>
    <row r="665" spans="1:12" ht="15" x14ac:dyDescent="0.2">
      <c r="A665" s="8"/>
      <c r="B665" s="28"/>
      <c r="C665" s="28"/>
      <c r="D665" s="13"/>
      <c r="E665" s="13"/>
      <c r="F665" s="13"/>
      <c r="G665" s="59"/>
      <c r="H665" s="60" t="s">
        <v>1818</v>
      </c>
      <c r="I665" s="61" t="s">
        <v>1197</v>
      </c>
      <c r="J665" s="62">
        <v>36.074897</v>
      </c>
      <c r="K665" s="62">
        <v>29.554259099999999</v>
      </c>
      <c r="L665" s="62">
        <f t="shared" si="11"/>
        <v>-6.5206379000000005</v>
      </c>
    </row>
    <row r="666" spans="1:12" ht="15" x14ac:dyDescent="0.2">
      <c r="A666" s="8"/>
      <c r="B666" s="28"/>
      <c r="C666" s="28"/>
      <c r="D666" s="13"/>
      <c r="E666" s="13"/>
      <c r="F666" s="13"/>
      <c r="G666" s="59"/>
      <c r="H666" s="60" t="s">
        <v>1821</v>
      </c>
      <c r="I666" s="61" t="s">
        <v>2099</v>
      </c>
      <c r="J666" s="62">
        <v>19.264758</v>
      </c>
      <c r="K666" s="62">
        <v>22.540485080000007</v>
      </c>
      <c r="L666" s="62">
        <f t="shared" si="11"/>
        <v>3.2757270800000065</v>
      </c>
    </row>
    <row r="667" spans="1:12" ht="15" x14ac:dyDescent="0.2">
      <c r="A667" s="8"/>
      <c r="B667" s="28"/>
      <c r="C667" s="28"/>
      <c r="D667" s="13"/>
      <c r="E667" s="13"/>
      <c r="F667" s="13"/>
      <c r="G667" s="59"/>
      <c r="H667" s="60" t="s">
        <v>1835</v>
      </c>
      <c r="I667" s="61" t="s">
        <v>2100</v>
      </c>
      <c r="J667" s="62">
        <v>208.92160799999999</v>
      </c>
      <c r="K667" s="62">
        <v>1573.8251162199999</v>
      </c>
      <c r="L667" s="62">
        <f t="shared" si="11"/>
        <v>1364.9035082199998</v>
      </c>
    </row>
    <row r="668" spans="1:12" ht="15" x14ac:dyDescent="0.2">
      <c r="A668" s="8"/>
      <c r="B668" s="28"/>
      <c r="C668" s="28"/>
      <c r="D668" s="13"/>
      <c r="E668" s="13"/>
      <c r="F668" s="13"/>
      <c r="G668" s="59"/>
      <c r="H668" s="60" t="s">
        <v>1836</v>
      </c>
      <c r="I668" s="61" t="s">
        <v>2116</v>
      </c>
      <c r="J668" s="62">
        <v>0</v>
      </c>
      <c r="K668" s="62">
        <v>2.79826636</v>
      </c>
      <c r="L668" s="62">
        <f t="shared" si="11"/>
        <v>2.79826636</v>
      </c>
    </row>
    <row r="669" spans="1:12" ht="15" x14ac:dyDescent="0.2">
      <c r="A669" s="8"/>
      <c r="B669" s="28"/>
      <c r="C669" s="28"/>
      <c r="D669" s="13"/>
      <c r="E669" s="13"/>
      <c r="F669" s="13"/>
      <c r="G669" s="59"/>
      <c r="H669" s="60" t="s">
        <v>1922</v>
      </c>
      <c r="I669" s="61" t="s">
        <v>2443</v>
      </c>
      <c r="J669" s="62">
        <v>27.244513999999999</v>
      </c>
      <c r="K669" s="62">
        <v>16.905766159999995</v>
      </c>
      <c r="L669" s="62">
        <f t="shared" si="11"/>
        <v>-10.338747840000003</v>
      </c>
    </row>
    <row r="670" spans="1:12" ht="15" x14ac:dyDescent="0.2">
      <c r="A670" s="8"/>
      <c r="B670" s="28"/>
      <c r="C670" s="28"/>
      <c r="D670" s="13"/>
      <c r="E670" s="13"/>
      <c r="F670" s="13"/>
      <c r="G670" s="59"/>
      <c r="H670" s="60" t="s">
        <v>1923</v>
      </c>
      <c r="I670" s="61" t="s">
        <v>1377</v>
      </c>
      <c r="J670" s="62">
        <v>12.333442</v>
      </c>
      <c r="K670" s="62">
        <v>13.130127909999999</v>
      </c>
      <c r="L670" s="62">
        <f t="shared" si="11"/>
        <v>0.796685909999999</v>
      </c>
    </row>
    <row r="671" spans="1:12" ht="15" x14ac:dyDescent="0.2">
      <c r="A671" s="8"/>
      <c r="B671" s="28"/>
      <c r="C671" s="28"/>
      <c r="D671" s="13"/>
      <c r="E671" s="13"/>
      <c r="F671" s="13"/>
      <c r="G671" s="59"/>
      <c r="H671" s="60" t="s">
        <v>1925</v>
      </c>
      <c r="I671" s="61" t="s">
        <v>1378</v>
      </c>
      <c r="J671" s="62">
        <v>11.917185</v>
      </c>
      <c r="K671" s="62">
        <v>13.292156659999998</v>
      </c>
      <c r="L671" s="62">
        <f t="shared" si="11"/>
        <v>1.3749716599999982</v>
      </c>
    </row>
    <row r="672" spans="1:12" ht="15" x14ac:dyDescent="0.2">
      <c r="A672" s="8"/>
      <c r="B672" s="28"/>
      <c r="C672" s="28"/>
      <c r="D672" s="13"/>
      <c r="E672" s="13"/>
      <c r="F672" s="13"/>
      <c r="G672" s="59"/>
      <c r="H672" s="60" t="s">
        <v>1927</v>
      </c>
      <c r="I672" s="68" t="s">
        <v>2108</v>
      </c>
      <c r="J672" s="62">
        <v>14.473787</v>
      </c>
      <c r="K672" s="62">
        <v>16.201924479999999</v>
      </c>
      <c r="L672" s="62">
        <f t="shared" si="11"/>
        <v>1.7281374799999991</v>
      </c>
    </row>
    <row r="673" spans="1:12" ht="15" x14ac:dyDescent="0.2">
      <c r="A673" s="8"/>
      <c r="B673" s="28"/>
      <c r="C673" s="28"/>
      <c r="D673" s="13"/>
      <c r="E673" s="13"/>
      <c r="F673" s="13"/>
      <c r="G673" s="59"/>
      <c r="H673" s="60" t="s">
        <v>1928</v>
      </c>
      <c r="I673" s="61" t="s">
        <v>1379</v>
      </c>
      <c r="J673" s="62">
        <v>11.343499</v>
      </c>
      <c r="K673" s="62">
        <v>12.646904920000001</v>
      </c>
      <c r="L673" s="62">
        <f t="shared" si="11"/>
        <v>1.3034059200000012</v>
      </c>
    </row>
    <row r="674" spans="1:12" ht="15" x14ac:dyDescent="0.2">
      <c r="A674" s="8"/>
      <c r="B674" s="28"/>
      <c r="C674" s="28"/>
      <c r="D674" s="13"/>
      <c r="E674" s="13"/>
      <c r="F674" s="13"/>
      <c r="G674" s="59"/>
      <c r="H674" s="60" t="s">
        <v>1929</v>
      </c>
      <c r="I674" s="61" t="s">
        <v>1380</v>
      </c>
      <c r="J674" s="62">
        <v>24.172001999999999</v>
      </c>
      <c r="K674" s="62">
        <v>27.766634310000004</v>
      </c>
      <c r="L674" s="62">
        <f t="shared" si="11"/>
        <v>3.594632310000005</v>
      </c>
    </row>
    <row r="675" spans="1:12" ht="15" x14ac:dyDescent="0.2">
      <c r="A675" s="8"/>
      <c r="B675" s="28"/>
      <c r="C675" s="28"/>
      <c r="D675" s="13"/>
      <c r="E675" s="13"/>
      <c r="F675" s="13"/>
      <c r="G675" s="59"/>
      <c r="H675" s="60" t="s">
        <v>1931</v>
      </c>
      <c r="I675" s="61" t="s">
        <v>1374</v>
      </c>
      <c r="J675" s="62">
        <v>10.991539</v>
      </c>
      <c r="K675" s="62">
        <v>24.155162409999999</v>
      </c>
      <c r="L675" s="62">
        <f t="shared" si="11"/>
        <v>13.16362341</v>
      </c>
    </row>
    <row r="676" spans="1:12" ht="15" x14ac:dyDescent="0.2">
      <c r="A676" s="8"/>
      <c r="B676" s="28"/>
      <c r="C676" s="28"/>
      <c r="D676" s="13"/>
      <c r="E676" s="13"/>
      <c r="F676" s="13"/>
      <c r="G676" s="59"/>
      <c r="H676" s="60" t="s">
        <v>1932</v>
      </c>
      <c r="I676" s="61" t="s">
        <v>1376</v>
      </c>
      <c r="J676" s="62">
        <v>9.3544169999999998</v>
      </c>
      <c r="K676" s="62">
        <v>12.44596801</v>
      </c>
      <c r="L676" s="62">
        <f t="shared" si="11"/>
        <v>3.0915510099999999</v>
      </c>
    </row>
    <row r="677" spans="1:12" ht="15" x14ac:dyDescent="0.2">
      <c r="A677" s="8"/>
      <c r="B677" s="28"/>
      <c r="C677" s="28"/>
      <c r="D677" s="13"/>
      <c r="E677" s="13"/>
      <c r="F677" s="13"/>
      <c r="G677" s="59"/>
      <c r="H677" s="60" t="s">
        <v>2109</v>
      </c>
      <c r="I677" s="61" t="s">
        <v>2110</v>
      </c>
      <c r="J677" s="62">
        <v>5.7928879999999996</v>
      </c>
      <c r="K677" s="62">
        <v>8.0964124299999991</v>
      </c>
      <c r="L677" s="62">
        <f t="shared" si="11"/>
        <v>2.3035244299999995</v>
      </c>
    </row>
    <row r="678" spans="1:12" ht="30" x14ac:dyDescent="0.2">
      <c r="A678" s="8"/>
      <c r="B678" s="28"/>
      <c r="C678" s="28"/>
      <c r="D678" s="13"/>
      <c r="E678" s="13"/>
      <c r="F678" s="13"/>
      <c r="G678" s="59"/>
      <c r="H678" s="60" t="s">
        <v>2111</v>
      </c>
      <c r="I678" s="61" t="s">
        <v>1381</v>
      </c>
      <c r="J678" s="62">
        <v>8.2153749999999999</v>
      </c>
      <c r="K678" s="62">
        <v>6.493907580000001</v>
      </c>
      <c r="L678" s="62">
        <f t="shared" si="11"/>
        <v>-1.7214674199999989</v>
      </c>
    </row>
    <row r="679" spans="1:12" ht="30" x14ac:dyDescent="0.2">
      <c r="A679" s="8"/>
      <c r="B679" s="28"/>
      <c r="C679" s="28"/>
      <c r="D679" s="13"/>
      <c r="E679" s="13"/>
      <c r="F679" s="13"/>
      <c r="G679" s="59"/>
      <c r="H679" s="60" t="s">
        <v>2112</v>
      </c>
      <c r="I679" s="61" t="s">
        <v>1382</v>
      </c>
      <c r="J679" s="62">
        <v>2.9859719999999998</v>
      </c>
      <c r="K679" s="62">
        <v>2.1928181499999995</v>
      </c>
      <c r="L679" s="62">
        <f t="shared" si="11"/>
        <v>-0.79315385000000038</v>
      </c>
    </row>
    <row r="680" spans="1:12" ht="30" x14ac:dyDescent="0.2">
      <c r="A680" s="8"/>
      <c r="B680" s="28"/>
      <c r="C680" s="28"/>
      <c r="D680" s="13"/>
      <c r="E680" s="13"/>
      <c r="F680" s="13"/>
      <c r="G680" s="59"/>
      <c r="H680" s="60" t="s">
        <v>2113</v>
      </c>
      <c r="I680" s="61" t="s">
        <v>2444</v>
      </c>
      <c r="J680" s="62">
        <v>2.5785049999999998</v>
      </c>
      <c r="K680" s="62">
        <v>2.6351921600000003</v>
      </c>
      <c r="L680" s="62">
        <f t="shared" si="11"/>
        <v>5.6687160000000514E-2</v>
      </c>
    </row>
    <row r="681" spans="1:12" ht="15" x14ac:dyDescent="0.2">
      <c r="A681" s="8"/>
      <c r="B681" s="28"/>
      <c r="C681" s="28"/>
      <c r="D681" s="13"/>
      <c r="E681" s="13"/>
      <c r="F681" s="13"/>
      <c r="G681" s="59"/>
      <c r="H681" s="60" t="s">
        <v>2114</v>
      </c>
      <c r="I681" s="61" t="s">
        <v>1383</v>
      </c>
      <c r="J681" s="62">
        <v>1.1115120000000001</v>
      </c>
      <c r="K681" s="62">
        <v>0</v>
      </c>
      <c r="L681" s="62">
        <f t="shared" si="11"/>
        <v>-1.1115120000000001</v>
      </c>
    </row>
    <row r="682" spans="1:12" ht="15" x14ac:dyDescent="0.2">
      <c r="A682" s="8"/>
      <c r="B682" s="28"/>
      <c r="C682" s="28"/>
      <c r="D682" s="13"/>
      <c r="E682" s="13"/>
      <c r="F682" s="13"/>
      <c r="G682" s="59"/>
      <c r="H682" s="60" t="s">
        <v>2115</v>
      </c>
      <c r="I682" s="61" t="s">
        <v>2116</v>
      </c>
      <c r="J682" s="62">
        <v>38.485083000000003</v>
      </c>
      <c r="K682" s="62">
        <v>36.678677300000004</v>
      </c>
      <c r="L682" s="62">
        <f t="shared" si="11"/>
        <v>-1.8064056999999991</v>
      </c>
    </row>
    <row r="683" spans="1:12" ht="15" x14ac:dyDescent="0.2">
      <c r="A683" s="8"/>
      <c r="B683" s="28"/>
      <c r="C683" s="28"/>
      <c r="D683" s="13"/>
      <c r="E683" s="13"/>
      <c r="F683" s="13"/>
      <c r="G683" s="59"/>
      <c r="H683" s="60" t="s">
        <v>1847</v>
      </c>
      <c r="I683" s="61" t="s">
        <v>1384</v>
      </c>
      <c r="J683" s="62">
        <v>97.190822999999995</v>
      </c>
      <c r="K683" s="62">
        <v>89.790938340000025</v>
      </c>
      <c r="L683" s="62">
        <f t="shared" si="11"/>
        <v>-7.3998846599999695</v>
      </c>
    </row>
    <row r="684" spans="1:12" ht="15" x14ac:dyDescent="0.2">
      <c r="A684" s="8"/>
      <c r="B684" s="28"/>
      <c r="C684" s="28"/>
      <c r="D684" s="13"/>
      <c r="E684" s="13"/>
      <c r="F684" s="13"/>
      <c r="G684" s="59"/>
      <c r="H684" s="60" t="s">
        <v>1933</v>
      </c>
      <c r="I684" s="61" t="s">
        <v>2117</v>
      </c>
      <c r="J684" s="62">
        <v>5.770715</v>
      </c>
      <c r="K684" s="62">
        <v>14.813815230000001</v>
      </c>
      <c r="L684" s="62">
        <f t="shared" si="11"/>
        <v>9.0431002300000003</v>
      </c>
    </row>
    <row r="685" spans="1:12" ht="30" x14ac:dyDescent="0.2">
      <c r="A685" s="8"/>
      <c r="B685" s="28"/>
      <c r="C685" s="28"/>
      <c r="D685" s="13"/>
      <c r="E685" s="13"/>
      <c r="F685" s="13"/>
      <c r="G685" s="59"/>
      <c r="H685" s="60" t="s">
        <v>1934</v>
      </c>
      <c r="I685" s="61" t="s">
        <v>1385</v>
      </c>
      <c r="J685" s="62">
        <v>18.627084</v>
      </c>
      <c r="K685" s="62">
        <v>68.440155439999998</v>
      </c>
      <c r="L685" s="62">
        <f t="shared" si="11"/>
        <v>49.813071440000002</v>
      </c>
    </row>
    <row r="686" spans="1:12" ht="30" x14ac:dyDescent="0.2">
      <c r="A686" s="8"/>
      <c r="B686" s="28"/>
      <c r="C686" s="28"/>
      <c r="D686" s="13"/>
      <c r="E686" s="13"/>
      <c r="F686" s="13"/>
      <c r="G686" s="59"/>
      <c r="H686" s="60" t="s">
        <v>1937</v>
      </c>
      <c r="I686" s="61" t="s">
        <v>2118</v>
      </c>
      <c r="J686" s="62">
        <v>9.1747049999999994</v>
      </c>
      <c r="K686" s="62">
        <v>6.7803225000000014</v>
      </c>
      <c r="L686" s="62">
        <f t="shared" si="11"/>
        <v>-2.3943824999999981</v>
      </c>
    </row>
    <row r="687" spans="1:12" ht="15" x14ac:dyDescent="0.2">
      <c r="A687" s="8"/>
      <c r="B687" s="28"/>
      <c r="C687" s="28"/>
      <c r="D687" s="13"/>
      <c r="E687" s="13"/>
      <c r="F687" s="13"/>
      <c r="G687" s="59"/>
      <c r="H687" s="60" t="s">
        <v>1938</v>
      </c>
      <c r="I687" s="61" t="s">
        <v>2119</v>
      </c>
      <c r="J687" s="62">
        <v>8.0990649999999995</v>
      </c>
      <c r="K687" s="62">
        <v>7.342769709999998</v>
      </c>
      <c r="L687" s="62">
        <f t="shared" si="11"/>
        <v>-0.75629529000000151</v>
      </c>
    </row>
    <row r="688" spans="1:12" ht="15" x14ac:dyDescent="0.2">
      <c r="A688" s="8"/>
      <c r="B688" s="28"/>
      <c r="C688" s="28"/>
      <c r="D688" s="13"/>
      <c r="E688" s="13"/>
      <c r="F688" s="13"/>
      <c r="G688" s="59"/>
      <c r="H688" s="60" t="s">
        <v>1939</v>
      </c>
      <c r="I688" s="68" t="s">
        <v>2108</v>
      </c>
      <c r="J688" s="62">
        <v>0</v>
      </c>
      <c r="K688" s="62">
        <v>3.7389888200000003</v>
      </c>
      <c r="L688" s="62">
        <f t="shared" si="11"/>
        <v>3.7389888200000003</v>
      </c>
    </row>
    <row r="689" spans="1:12" ht="15" x14ac:dyDescent="0.2">
      <c r="A689" s="8"/>
      <c r="B689" s="28"/>
      <c r="C689" s="28"/>
      <c r="D689" s="13"/>
      <c r="E689" s="13"/>
      <c r="F689" s="13"/>
      <c r="G689" s="59"/>
      <c r="H689" s="60" t="s">
        <v>2009</v>
      </c>
      <c r="I689" s="61" t="s">
        <v>2120</v>
      </c>
      <c r="J689" s="62">
        <v>6.7605490000000001</v>
      </c>
      <c r="K689" s="62">
        <v>9.2957626300000005</v>
      </c>
      <c r="L689" s="62">
        <f t="shared" si="11"/>
        <v>2.5352136300000003</v>
      </c>
    </row>
    <row r="690" spans="1:12" ht="30" x14ac:dyDescent="0.2">
      <c r="A690" s="8"/>
      <c r="B690" s="28"/>
      <c r="C690" s="28"/>
      <c r="D690" s="13"/>
      <c r="E690" s="13"/>
      <c r="F690" s="13"/>
      <c r="G690" s="59"/>
      <c r="H690" s="60" t="s">
        <v>2011</v>
      </c>
      <c r="I690" s="61" t="s">
        <v>1386</v>
      </c>
      <c r="J690" s="62">
        <v>4.1569140000000004</v>
      </c>
      <c r="K690" s="62">
        <v>3.4596665899999999</v>
      </c>
      <c r="L690" s="62">
        <f t="shared" si="11"/>
        <v>-0.69724741000000057</v>
      </c>
    </row>
    <row r="691" spans="1:12" ht="15" x14ac:dyDescent="0.2">
      <c r="A691" s="8"/>
      <c r="B691" s="28"/>
      <c r="C691" s="28"/>
      <c r="D691" s="13"/>
      <c r="E691" s="13"/>
      <c r="F691" s="13"/>
      <c r="G691" s="59"/>
      <c r="H691" s="60" t="s">
        <v>2013</v>
      </c>
      <c r="I691" s="61" t="s">
        <v>2121</v>
      </c>
      <c r="J691" s="62">
        <v>4.0775110000000003</v>
      </c>
      <c r="K691" s="62">
        <v>2.5073734500000002</v>
      </c>
      <c r="L691" s="62">
        <f t="shared" si="11"/>
        <v>-1.5701375500000001</v>
      </c>
    </row>
    <row r="692" spans="1:12" ht="15" x14ac:dyDescent="0.2">
      <c r="A692" s="8"/>
      <c r="B692" s="28"/>
      <c r="C692" s="28"/>
      <c r="D692" s="13"/>
      <c r="E692" s="13"/>
      <c r="F692" s="13"/>
      <c r="G692" s="59"/>
      <c r="H692" s="60" t="s">
        <v>2122</v>
      </c>
      <c r="I692" s="61" t="s">
        <v>2123</v>
      </c>
      <c r="J692" s="62">
        <v>3.8044609999999999</v>
      </c>
      <c r="K692" s="62">
        <v>2.4589090599999999</v>
      </c>
      <c r="L692" s="62">
        <f t="shared" si="11"/>
        <v>-1.34555194</v>
      </c>
    </row>
    <row r="693" spans="1:12" ht="15" x14ac:dyDescent="0.2">
      <c r="A693" s="8"/>
      <c r="B693" s="28"/>
      <c r="C693" s="28"/>
      <c r="D693" s="13"/>
      <c r="E693" s="13"/>
      <c r="F693" s="13"/>
      <c r="G693" s="59"/>
      <c r="H693" s="60" t="s">
        <v>2124</v>
      </c>
      <c r="I693" s="61" t="s">
        <v>1375</v>
      </c>
      <c r="J693" s="62">
        <v>13.379403</v>
      </c>
      <c r="K693" s="62">
        <v>15.274403900000003</v>
      </c>
      <c r="L693" s="62">
        <f t="shared" si="11"/>
        <v>1.895000900000003</v>
      </c>
    </row>
    <row r="694" spans="1:12" ht="15" x14ac:dyDescent="0.2">
      <c r="A694" s="8"/>
      <c r="B694" s="28"/>
      <c r="C694" s="28"/>
      <c r="D694" s="13"/>
      <c r="E694" s="13"/>
      <c r="F694" s="13"/>
      <c r="G694" s="59"/>
      <c r="H694" s="60" t="s">
        <v>1848</v>
      </c>
      <c r="I694" s="61" t="s">
        <v>2445</v>
      </c>
      <c r="J694" s="62">
        <v>6.525163</v>
      </c>
      <c r="K694" s="62">
        <v>6.2598107399999989</v>
      </c>
      <c r="L694" s="62">
        <f t="shared" si="11"/>
        <v>-0.26535226000000112</v>
      </c>
    </row>
    <row r="695" spans="1:12" ht="15" x14ac:dyDescent="0.2">
      <c r="A695" s="8"/>
      <c r="B695" s="28"/>
      <c r="C695" s="28"/>
      <c r="D695" s="13"/>
      <c r="E695" s="13"/>
      <c r="F695" s="13"/>
      <c r="G695" s="59"/>
      <c r="H695" s="60" t="s">
        <v>1943</v>
      </c>
      <c r="I695" s="61" t="s">
        <v>1387</v>
      </c>
      <c r="J695" s="62">
        <v>12.599273</v>
      </c>
      <c r="K695" s="62">
        <v>13.237974700000001</v>
      </c>
      <c r="L695" s="62">
        <f t="shared" si="11"/>
        <v>0.63870170000000037</v>
      </c>
    </row>
    <row r="696" spans="1:12" ht="15" x14ac:dyDescent="0.2">
      <c r="A696" s="8"/>
      <c r="B696" s="28"/>
      <c r="C696" s="28"/>
      <c r="D696" s="13"/>
      <c r="E696" s="13"/>
      <c r="F696" s="13"/>
      <c r="G696" s="59"/>
      <c r="H696" s="60" t="s">
        <v>1944</v>
      </c>
      <c r="I696" s="61" t="s">
        <v>1388</v>
      </c>
      <c r="J696" s="62">
        <v>7.5716530000000004</v>
      </c>
      <c r="K696" s="62">
        <v>8.0491089000000002</v>
      </c>
      <c r="L696" s="62">
        <f t="shared" si="11"/>
        <v>0.47745589999999982</v>
      </c>
    </row>
    <row r="697" spans="1:12" ht="30" x14ac:dyDescent="0.2">
      <c r="A697" s="8"/>
      <c r="B697" s="28"/>
      <c r="C697" s="28"/>
      <c r="D697" s="13"/>
      <c r="E697" s="13"/>
      <c r="F697" s="13"/>
      <c r="G697" s="59"/>
      <c r="H697" s="60" t="s">
        <v>2035</v>
      </c>
      <c r="I697" s="61" t="s">
        <v>2280</v>
      </c>
      <c r="J697" s="62">
        <v>0.86334999999999995</v>
      </c>
      <c r="K697" s="62">
        <v>2.1780746</v>
      </c>
      <c r="L697" s="62">
        <f t="shared" si="11"/>
        <v>1.3147245999999999</v>
      </c>
    </row>
    <row r="698" spans="1:12" ht="15" x14ac:dyDescent="0.2">
      <c r="A698" s="8"/>
      <c r="B698" s="28"/>
      <c r="C698" s="28"/>
      <c r="D698" s="13"/>
      <c r="E698" s="13"/>
      <c r="F698" s="13"/>
      <c r="G698" s="59"/>
      <c r="H698" s="60" t="s">
        <v>1849</v>
      </c>
      <c r="I698" s="61" t="s">
        <v>1779</v>
      </c>
      <c r="J698" s="62">
        <v>16.284399000000001</v>
      </c>
      <c r="K698" s="62">
        <v>14.960649</v>
      </c>
      <c r="L698" s="62">
        <f t="shared" si="11"/>
        <v>-1.3237500000000004</v>
      </c>
    </row>
    <row r="699" spans="1:12" ht="15" x14ac:dyDescent="0.2">
      <c r="A699" s="8"/>
      <c r="B699" s="28"/>
      <c r="C699" s="28"/>
      <c r="D699" s="13"/>
      <c r="E699" s="13"/>
      <c r="F699" s="13"/>
      <c r="G699" s="59"/>
      <c r="H699" s="60" t="s">
        <v>2050</v>
      </c>
      <c r="I699" s="61" t="s">
        <v>1186</v>
      </c>
      <c r="J699" s="62">
        <v>49.080207999999999</v>
      </c>
      <c r="K699" s="62">
        <v>45.295891980000015</v>
      </c>
      <c r="L699" s="62">
        <f t="shared" si="11"/>
        <v>-3.7843160199999843</v>
      </c>
    </row>
    <row r="700" spans="1:12" ht="15" x14ac:dyDescent="0.2">
      <c r="A700" s="8"/>
      <c r="B700" s="28"/>
      <c r="C700" s="28"/>
      <c r="D700" s="13"/>
      <c r="E700" s="13"/>
      <c r="F700" s="13"/>
      <c r="G700" s="59"/>
      <c r="H700" s="60" t="s">
        <v>2051</v>
      </c>
      <c r="I700" s="61" t="s">
        <v>2125</v>
      </c>
      <c r="J700" s="62">
        <v>18.554190999999999</v>
      </c>
      <c r="K700" s="62">
        <v>21.309412060000007</v>
      </c>
      <c r="L700" s="62">
        <f t="shared" si="11"/>
        <v>2.7552210600000073</v>
      </c>
    </row>
    <row r="701" spans="1:12" ht="15" x14ac:dyDescent="0.2">
      <c r="A701" s="8"/>
      <c r="B701" s="28"/>
      <c r="C701" s="28"/>
      <c r="D701" s="13"/>
      <c r="E701" s="13"/>
      <c r="F701" s="13"/>
      <c r="G701" s="59"/>
      <c r="H701" s="60" t="s">
        <v>2052</v>
      </c>
      <c r="I701" s="61" t="s">
        <v>2126</v>
      </c>
      <c r="J701" s="62">
        <v>17.809294999999999</v>
      </c>
      <c r="K701" s="62">
        <v>20.417098960000001</v>
      </c>
      <c r="L701" s="62">
        <f t="shared" si="11"/>
        <v>2.6078039600000018</v>
      </c>
    </row>
    <row r="702" spans="1:12" ht="15" x14ac:dyDescent="0.2">
      <c r="A702" s="8"/>
      <c r="B702" s="28"/>
      <c r="C702" s="28"/>
      <c r="D702" s="13"/>
      <c r="E702" s="13"/>
      <c r="F702" s="13"/>
      <c r="G702" s="59"/>
      <c r="H702" s="60" t="s">
        <v>2053</v>
      </c>
      <c r="I702" s="61" t="s">
        <v>1451</v>
      </c>
      <c r="J702" s="62">
        <v>16.250755999999999</v>
      </c>
      <c r="K702" s="62">
        <v>17.542851300000002</v>
      </c>
      <c r="L702" s="62">
        <f t="shared" si="11"/>
        <v>1.2920953000000033</v>
      </c>
    </row>
    <row r="703" spans="1:12" ht="15" x14ac:dyDescent="0.2">
      <c r="A703" s="8"/>
      <c r="B703" s="28"/>
      <c r="C703" s="28"/>
      <c r="D703" s="13"/>
      <c r="E703" s="13"/>
      <c r="F703" s="13"/>
      <c r="G703" s="55" t="s">
        <v>41</v>
      </c>
      <c r="H703" s="56"/>
      <c r="I703" s="57"/>
      <c r="J703" s="58">
        <v>26.977086</v>
      </c>
      <c r="K703" s="58">
        <v>24.583453030000005</v>
      </c>
      <c r="L703" s="58">
        <f t="shared" si="11"/>
        <v>-2.3936329699999952</v>
      </c>
    </row>
    <row r="704" spans="1:12" ht="15" x14ac:dyDescent="0.2">
      <c r="A704" s="8"/>
      <c r="B704" s="28"/>
      <c r="C704" s="28"/>
      <c r="D704" s="13"/>
      <c r="E704" s="13"/>
      <c r="F704" s="13"/>
      <c r="G704" s="59"/>
      <c r="H704" s="60" t="s">
        <v>76</v>
      </c>
      <c r="I704" s="61" t="s">
        <v>1718</v>
      </c>
      <c r="J704" s="62">
        <v>26.977086</v>
      </c>
      <c r="K704" s="62">
        <v>24.583453030000005</v>
      </c>
      <c r="L704" s="62">
        <f t="shared" si="11"/>
        <v>-2.3936329699999952</v>
      </c>
    </row>
    <row r="705" spans="1:12" ht="15" x14ac:dyDescent="0.2">
      <c r="A705" s="8"/>
      <c r="B705" s="28"/>
      <c r="C705" s="28"/>
      <c r="D705" s="13"/>
      <c r="E705" s="13"/>
      <c r="F705" s="13"/>
      <c r="G705" s="55" t="s">
        <v>70</v>
      </c>
      <c r="H705" s="56"/>
      <c r="I705" s="57"/>
      <c r="J705" s="58">
        <v>634.48864200000003</v>
      </c>
      <c r="K705" s="58">
        <v>614.96824276000052</v>
      </c>
      <c r="L705" s="58">
        <f t="shared" si="11"/>
        <v>-19.520399239999506</v>
      </c>
    </row>
    <row r="706" spans="1:12" ht="15" x14ac:dyDescent="0.2">
      <c r="A706" s="8"/>
      <c r="B706" s="28"/>
      <c r="C706" s="28"/>
      <c r="D706" s="13"/>
      <c r="E706" s="13"/>
      <c r="F706" s="13"/>
      <c r="G706" s="59"/>
      <c r="H706" s="60" t="s">
        <v>139</v>
      </c>
      <c r="I706" s="61" t="s">
        <v>140</v>
      </c>
      <c r="J706" s="62">
        <v>87.830015000000003</v>
      </c>
      <c r="K706" s="62">
        <v>81.714980130000001</v>
      </c>
      <c r="L706" s="62">
        <f t="shared" si="11"/>
        <v>-6.1150348700000023</v>
      </c>
    </row>
    <row r="707" spans="1:12" ht="15" x14ac:dyDescent="0.2">
      <c r="A707" s="8"/>
      <c r="B707" s="28"/>
      <c r="C707" s="28"/>
      <c r="D707" s="13"/>
      <c r="E707" s="13"/>
      <c r="F707" s="13"/>
      <c r="G707" s="59"/>
      <c r="H707" s="60" t="s">
        <v>141</v>
      </c>
      <c r="I707" s="61" t="s">
        <v>142</v>
      </c>
      <c r="J707" s="62">
        <v>440.88633099999998</v>
      </c>
      <c r="K707" s="62">
        <v>427.48096663000052</v>
      </c>
      <c r="L707" s="62">
        <f t="shared" si="11"/>
        <v>-13.405364369999461</v>
      </c>
    </row>
    <row r="708" spans="1:12" ht="15" x14ac:dyDescent="0.2">
      <c r="A708" s="8"/>
      <c r="B708" s="28"/>
      <c r="C708" s="28"/>
      <c r="D708" s="13"/>
      <c r="E708" s="13"/>
      <c r="F708" s="13"/>
      <c r="G708" s="59"/>
      <c r="H708" s="60" t="s">
        <v>143</v>
      </c>
      <c r="I708" s="61" t="s">
        <v>144</v>
      </c>
      <c r="J708" s="62">
        <v>105.772296</v>
      </c>
      <c r="K708" s="62">
        <v>105.772296</v>
      </c>
      <c r="L708" s="62">
        <f t="shared" si="11"/>
        <v>0</v>
      </c>
    </row>
    <row r="709" spans="1:12" ht="15" x14ac:dyDescent="0.2">
      <c r="A709" s="8"/>
      <c r="B709" s="28"/>
      <c r="C709" s="28"/>
      <c r="D709" s="13"/>
      <c r="E709" s="29">
        <v>11</v>
      </c>
      <c r="F709" s="30" t="s">
        <v>145</v>
      </c>
      <c r="G709" s="31"/>
      <c r="H709" s="32"/>
      <c r="I709" s="33"/>
      <c r="J709" s="34">
        <v>175881.210338</v>
      </c>
      <c r="K709" s="34">
        <v>185687.49214702001</v>
      </c>
      <c r="L709" s="34">
        <f t="shared" si="11"/>
        <v>9806.2818090200017</v>
      </c>
    </row>
    <row r="710" spans="1:12" ht="15" x14ac:dyDescent="0.2">
      <c r="A710" s="8"/>
      <c r="B710" s="28"/>
      <c r="C710" s="28"/>
      <c r="D710" s="13"/>
      <c r="E710" s="13"/>
      <c r="F710" s="13"/>
      <c r="G710" s="55" t="s">
        <v>2</v>
      </c>
      <c r="H710" s="56"/>
      <c r="I710" s="57"/>
      <c r="J710" s="58">
        <v>72593.440751000002</v>
      </c>
      <c r="K710" s="58">
        <v>80447.001310869993</v>
      </c>
      <c r="L710" s="58">
        <f t="shared" si="11"/>
        <v>7853.5605598699913</v>
      </c>
    </row>
    <row r="711" spans="1:12" ht="15" x14ac:dyDescent="0.2">
      <c r="A711" s="8"/>
      <c r="B711" s="28"/>
      <c r="C711" s="28"/>
      <c r="D711" s="13"/>
      <c r="E711" s="13"/>
      <c r="F711" s="13"/>
      <c r="G711" s="59"/>
      <c r="H711" s="60" t="s">
        <v>1818</v>
      </c>
      <c r="I711" s="61" t="s">
        <v>1197</v>
      </c>
      <c r="J711" s="62">
        <v>41.160763000000003</v>
      </c>
      <c r="K711" s="62">
        <v>32.704886760000001</v>
      </c>
      <c r="L711" s="62">
        <f t="shared" si="11"/>
        <v>-8.455876240000002</v>
      </c>
    </row>
    <row r="712" spans="1:12" ht="15" x14ac:dyDescent="0.2">
      <c r="A712" s="8"/>
      <c r="B712" s="28"/>
      <c r="C712" s="28"/>
      <c r="D712" s="13"/>
      <c r="E712" s="13"/>
      <c r="F712" s="13"/>
      <c r="G712" s="59"/>
      <c r="H712" s="60" t="s">
        <v>1821</v>
      </c>
      <c r="I712" s="61" t="s">
        <v>1198</v>
      </c>
      <c r="J712" s="62">
        <v>25.392036999999998</v>
      </c>
      <c r="K712" s="62">
        <v>21.85053044</v>
      </c>
      <c r="L712" s="62">
        <f t="shared" si="11"/>
        <v>-3.5415065599999984</v>
      </c>
    </row>
    <row r="713" spans="1:12" ht="15" x14ac:dyDescent="0.2">
      <c r="A713" s="8"/>
      <c r="B713" s="28"/>
      <c r="C713" s="28"/>
      <c r="D713" s="13"/>
      <c r="E713" s="13"/>
      <c r="F713" s="13"/>
      <c r="G713" s="59"/>
      <c r="H713" s="60" t="s">
        <v>1832</v>
      </c>
      <c r="I713" s="61" t="s">
        <v>2446</v>
      </c>
      <c r="J713" s="62">
        <v>26.298877999999998</v>
      </c>
      <c r="K713" s="62">
        <v>26.523013590000005</v>
      </c>
      <c r="L713" s="62">
        <f t="shared" si="11"/>
        <v>0.2241355900000066</v>
      </c>
    </row>
    <row r="714" spans="1:12" ht="15" x14ac:dyDescent="0.2">
      <c r="A714" s="8"/>
      <c r="B714" s="28"/>
      <c r="C714" s="28"/>
      <c r="D714" s="13"/>
      <c r="E714" s="13"/>
      <c r="F714" s="13"/>
      <c r="G714" s="59"/>
      <c r="H714" s="60" t="s">
        <v>1834</v>
      </c>
      <c r="I714" s="61" t="s">
        <v>1434</v>
      </c>
      <c r="J714" s="62">
        <v>0</v>
      </c>
      <c r="K714" s="62">
        <v>3.4351930000000003E-2</v>
      </c>
      <c r="L714" s="62">
        <f t="shared" si="11"/>
        <v>3.4351930000000003E-2</v>
      </c>
    </row>
    <row r="715" spans="1:12" ht="15" x14ac:dyDescent="0.2">
      <c r="A715" s="8"/>
      <c r="B715" s="28"/>
      <c r="C715" s="28"/>
      <c r="D715" s="13"/>
      <c r="E715" s="13"/>
      <c r="F715" s="13"/>
      <c r="G715" s="59"/>
      <c r="H715" s="60" t="s">
        <v>1835</v>
      </c>
      <c r="I715" s="61" t="s">
        <v>2447</v>
      </c>
      <c r="J715" s="62">
        <v>23.591683</v>
      </c>
      <c r="K715" s="62">
        <v>14.448846319999999</v>
      </c>
      <c r="L715" s="62">
        <f t="shared" si="11"/>
        <v>-9.1428366800000003</v>
      </c>
    </row>
    <row r="716" spans="1:12" ht="15" x14ac:dyDescent="0.2">
      <c r="A716" s="8"/>
      <c r="B716" s="28"/>
      <c r="C716" s="28"/>
      <c r="D716" s="13"/>
      <c r="E716" s="13"/>
      <c r="F716" s="13"/>
      <c r="G716" s="59"/>
      <c r="H716" s="60" t="s">
        <v>1836</v>
      </c>
      <c r="I716" s="61" t="s">
        <v>1389</v>
      </c>
      <c r="J716" s="62">
        <v>8.0463539999999991</v>
      </c>
      <c r="K716" s="62">
        <v>2.6186120700000002</v>
      </c>
      <c r="L716" s="62">
        <f t="shared" si="11"/>
        <v>-5.4277419299999989</v>
      </c>
    </row>
    <row r="717" spans="1:12" ht="30" x14ac:dyDescent="0.2">
      <c r="A717" s="8"/>
      <c r="B717" s="28"/>
      <c r="C717" s="28"/>
      <c r="D717" s="13"/>
      <c r="E717" s="13"/>
      <c r="F717" s="13"/>
      <c r="G717" s="59"/>
      <c r="H717" s="60" t="s">
        <v>1844</v>
      </c>
      <c r="I717" s="61" t="s">
        <v>1390</v>
      </c>
      <c r="J717" s="62">
        <v>2.0540690000000001</v>
      </c>
      <c r="K717" s="62">
        <v>2.3840941899999999</v>
      </c>
      <c r="L717" s="62">
        <f t="shared" si="11"/>
        <v>0.33002518999999975</v>
      </c>
    </row>
    <row r="718" spans="1:12" ht="30" x14ac:dyDescent="0.2">
      <c r="A718" s="8"/>
      <c r="B718" s="28"/>
      <c r="C718" s="28"/>
      <c r="D718" s="13"/>
      <c r="E718" s="13"/>
      <c r="F718" s="13"/>
      <c r="G718" s="59"/>
      <c r="H718" s="60" t="s">
        <v>1838</v>
      </c>
      <c r="I718" s="61" t="s">
        <v>2448</v>
      </c>
      <c r="J718" s="62">
        <v>0.78351599999999999</v>
      </c>
      <c r="K718" s="62">
        <v>7.7765044400000001</v>
      </c>
      <c r="L718" s="62">
        <f t="shared" si="11"/>
        <v>6.9929884400000004</v>
      </c>
    </row>
    <row r="719" spans="1:12" ht="15" x14ac:dyDescent="0.2">
      <c r="A719" s="8"/>
      <c r="B719" s="28"/>
      <c r="C719" s="28"/>
      <c r="D719" s="13"/>
      <c r="E719" s="13"/>
      <c r="F719" s="13"/>
      <c r="G719" s="59"/>
      <c r="H719" s="60" t="s">
        <v>1839</v>
      </c>
      <c r="I719" s="61" t="s">
        <v>1391</v>
      </c>
      <c r="J719" s="62">
        <v>25.782342</v>
      </c>
      <c r="K719" s="62">
        <v>17.309352690000001</v>
      </c>
      <c r="L719" s="62">
        <f t="shared" ref="L719:L782" si="12">+K719-J719</f>
        <v>-8.4729893099999991</v>
      </c>
    </row>
    <row r="720" spans="1:12" ht="30" x14ac:dyDescent="0.2">
      <c r="A720" s="8"/>
      <c r="B720" s="28"/>
      <c r="C720" s="28"/>
      <c r="D720" s="13"/>
      <c r="E720" s="13"/>
      <c r="F720" s="13"/>
      <c r="G720" s="59"/>
      <c r="H720" s="60" t="s">
        <v>1866</v>
      </c>
      <c r="I720" s="61" t="s">
        <v>1392</v>
      </c>
      <c r="J720" s="62">
        <v>2.5258790000000002</v>
      </c>
      <c r="K720" s="62">
        <v>0.8831336099999999</v>
      </c>
      <c r="L720" s="62">
        <f t="shared" si="12"/>
        <v>-1.6427453900000004</v>
      </c>
    </row>
    <row r="721" spans="1:12" ht="30" x14ac:dyDescent="0.2">
      <c r="A721" s="8"/>
      <c r="B721" s="28"/>
      <c r="C721" s="28"/>
      <c r="D721" s="13"/>
      <c r="E721" s="13"/>
      <c r="F721" s="13"/>
      <c r="G721" s="59"/>
      <c r="H721" s="60" t="s">
        <v>1840</v>
      </c>
      <c r="I721" s="61" t="s">
        <v>1393</v>
      </c>
      <c r="J721" s="62">
        <v>2.6023719999999999</v>
      </c>
      <c r="K721" s="62">
        <v>1.1359450700000002</v>
      </c>
      <c r="L721" s="62">
        <f t="shared" si="12"/>
        <v>-1.4664269299999997</v>
      </c>
    </row>
    <row r="722" spans="1:12" ht="30" x14ac:dyDescent="0.2">
      <c r="A722" s="8"/>
      <c r="B722" s="28"/>
      <c r="C722" s="28"/>
      <c r="D722" s="13"/>
      <c r="E722" s="13"/>
      <c r="F722" s="13"/>
      <c r="G722" s="59"/>
      <c r="H722" s="60" t="s">
        <v>1841</v>
      </c>
      <c r="I722" s="61" t="s">
        <v>1394</v>
      </c>
      <c r="J722" s="62">
        <v>2.2543440000000001</v>
      </c>
      <c r="K722" s="62">
        <v>0.9194376700000001</v>
      </c>
      <c r="L722" s="62">
        <f t="shared" si="12"/>
        <v>-1.3349063299999999</v>
      </c>
    </row>
    <row r="723" spans="1:12" ht="30" x14ac:dyDescent="0.2">
      <c r="A723" s="8"/>
      <c r="B723" s="28"/>
      <c r="C723" s="28"/>
      <c r="D723" s="13"/>
      <c r="E723" s="13"/>
      <c r="F723" s="13"/>
      <c r="G723" s="59"/>
      <c r="H723" s="60" t="s">
        <v>1842</v>
      </c>
      <c r="I723" s="61" t="s">
        <v>1395</v>
      </c>
      <c r="J723" s="62">
        <v>2.545671</v>
      </c>
      <c r="K723" s="62">
        <v>1.1523101699999998</v>
      </c>
      <c r="L723" s="62">
        <f t="shared" si="12"/>
        <v>-1.3933608300000002</v>
      </c>
    </row>
    <row r="724" spans="1:12" ht="30" x14ac:dyDescent="0.2">
      <c r="A724" s="8"/>
      <c r="B724" s="28"/>
      <c r="C724" s="28"/>
      <c r="D724" s="13"/>
      <c r="E724" s="13"/>
      <c r="F724" s="13"/>
      <c r="G724" s="59"/>
      <c r="H724" s="60" t="s">
        <v>1846</v>
      </c>
      <c r="I724" s="61" t="s">
        <v>1396</v>
      </c>
      <c r="J724" s="62">
        <v>2.5540690000000001</v>
      </c>
      <c r="K724" s="62">
        <v>1.0357179999999999</v>
      </c>
      <c r="L724" s="62">
        <f t="shared" si="12"/>
        <v>-1.5183510000000002</v>
      </c>
    </row>
    <row r="725" spans="1:12" ht="30" x14ac:dyDescent="0.2">
      <c r="A725" s="8"/>
      <c r="B725" s="28"/>
      <c r="C725" s="28"/>
      <c r="D725" s="13"/>
      <c r="E725" s="13"/>
      <c r="F725" s="13"/>
      <c r="G725" s="59"/>
      <c r="H725" s="60" t="s">
        <v>2058</v>
      </c>
      <c r="I725" s="61" t="s">
        <v>1397</v>
      </c>
      <c r="J725" s="62">
        <v>2.2400850000000001</v>
      </c>
      <c r="K725" s="62">
        <v>0.70405936000000013</v>
      </c>
      <c r="L725" s="62">
        <f t="shared" si="12"/>
        <v>-1.5360256400000001</v>
      </c>
    </row>
    <row r="726" spans="1:12" ht="30" x14ac:dyDescent="0.2">
      <c r="A726" s="8"/>
      <c r="B726" s="28"/>
      <c r="C726" s="28"/>
      <c r="D726" s="13"/>
      <c r="E726" s="13"/>
      <c r="F726" s="13"/>
      <c r="G726" s="59"/>
      <c r="H726" s="60" t="s">
        <v>1982</v>
      </c>
      <c r="I726" s="61" t="s">
        <v>1398</v>
      </c>
      <c r="J726" s="62">
        <v>3.6776439999999999</v>
      </c>
      <c r="K726" s="62">
        <v>1.6163256800000003</v>
      </c>
      <c r="L726" s="62">
        <f t="shared" si="12"/>
        <v>-2.0613183199999998</v>
      </c>
    </row>
    <row r="727" spans="1:12" ht="30" x14ac:dyDescent="0.2">
      <c r="A727" s="8"/>
      <c r="B727" s="28"/>
      <c r="C727" s="28"/>
      <c r="D727" s="13"/>
      <c r="E727" s="13"/>
      <c r="F727" s="13"/>
      <c r="G727" s="59"/>
      <c r="H727" s="60" t="s">
        <v>1983</v>
      </c>
      <c r="I727" s="61" t="s">
        <v>1399</v>
      </c>
      <c r="J727" s="62">
        <v>2.3293379999999999</v>
      </c>
      <c r="K727" s="62">
        <v>0.88174920999999995</v>
      </c>
      <c r="L727" s="62">
        <f t="shared" si="12"/>
        <v>-1.44758879</v>
      </c>
    </row>
    <row r="728" spans="1:12" ht="30" x14ac:dyDescent="0.2">
      <c r="A728" s="8"/>
      <c r="B728" s="28"/>
      <c r="C728" s="28"/>
      <c r="D728" s="13"/>
      <c r="E728" s="13"/>
      <c r="F728" s="13"/>
      <c r="G728" s="59"/>
      <c r="H728" s="60" t="s">
        <v>1868</v>
      </c>
      <c r="I728" s="61" t="s">
        <v>1400</v>
      </c>
      <c r="J728" s="62">
        <v>2.6848200000000002</v>
      </c>
      <c r="K728" s="62">
        <v>1.13118272</v>
      </c>
      <c r="L728" s="62">
        <f t="shared" si="12"/>
        <v>-1.5536372800000002</v>
      </c>
    </row>
    <row r="729" spans="1:12" ht="30" x14ac:dyDescent="0.2">
      <c r="A729" s="8"/>
      <c r="B729" s="28"/>
      <c r="C729" s="28"/>
      <c r="D729" s="13"/>
      <c r="E729" s="13"/>
      <c r="F729" s="13"/>
      <c r="G729" s="59"/>
      <c r="H729" s="60" t="s">
        <v>1869</v>
      </c>
      <c r="I729" s="61" t="s">
        <v>1401</v>
      </c>
      <c r="J729" s="62">
        <v>2.2029559999999999</v>
      </c>
      <c r="K729" s="62">
        <v>0.91873249999999995</v>
      </c>
      <c r="L729" s="62">
        <f t="shared" si="12"/>
        <v>-1.2842235</v>
      </c>
    </row>
    <row r="730" spans="1:12" ht="30" x14ac:dyDescent="0.2">
      <c r="A730" s="8"/>
      <c r="B730" s="28"/>
      <c r="C730" s="28"/>
      <c r="D730" s="13"/>
      <c r="E730" s="13"/>
      <c r="F730" s="13"/>
      <c r="G730" s="59"/>
      <c r="H730" s="60" t="s">
        <v>1870</v>
      </c>
      <c r="I730" s="61" t="s">
        <v>1402</v>
      </c>
      <c r="J730" s="62">
        <v>2.8207659999999999</v>
      </c>
      <c r="K730" s="62">
        <v>1.2112862099999999</v>
      </c>
      <c r="L730" s="62">
        <f t="shared" si="12"/>
        <v>-1.60947979</v>
      </c>
    </row>
    <row r="731" spans="1:12" ht="30" x14ac:dyDescent="0.2">
      <c r="A731" s="8"/>
      <c r="B731" s="28"/>
      <c r="C731" s="28"/>
      <c r="D731" s="13"/>
      <c r="E731" s="13"/>
      <c r="F731" s="13"/>
      <c r="G731" s="59"/>
      <c r="H731" s="60" t="s">
        <v>1871</v>
      </c>
      <c r="I731" s="61" t="s">
        <v>1403</v>
      </c>
      <c r="J731" s="62">
        <v>3.114668</v>
      </c>
      <c r="K731" s="62">
        <v>1.68869742</v>
      </c>
      <c r="L731" s="62">
        <f t="shared" si="12"/>
        <v>-1.42597058</v>
      </c>
    </row>
    <row r="732" spans="1:12" ht="30" x14ac:dyDescent="0.2">
      <c r="A732" s="8"/>
      <c r="B732" s="28"/>
      <c r="C732" s="28"/>
      <c r="D732" s="13"/>
      <c r="E732" s="13"/>
      <c r="F732" s="13"/>
      <c r="G732" s="59"/>
      <c r="H732" s="60" t="s">
        <v>1872</v>
      </c>
      <c r="I732" s="61" t="s">
        <v>1404</v>
      </c>
      <c r="J732" s="62">
        <v>2.887578</v>
      </c>
      <c r="K732" s="62">
        <v>1.1015608600000002</v>
      </c>
      <c r="L732" s="62">
        <f t="shared" si="12"/>
        <v>-1.7860171399999998</v>
      </c>
    </row>
    <row r="733" spans="1:12" ht="30" x14ac:dyDescent="0.2">
      <c r="A733" s="8"/>
      <c r="B733" s="28"/>
      <c r="C733" s="28"/>
      <c r="D733" s="13"/>
      <c r="E733" s="13"/>
      <c r="F733" s="13"/>
      <c r="G733" s="59"/>
      <c r="H733" s="60" t="s">
        <v>1984</v>
      </c>
      <c r="I733" s="61" t="s">
        <v>1405</v>
      </c>
      <c r="J733" s="62">
        <v>2.589289</v>
      </c>
      <c r="K733" s="62">
        <v>1.33406727</v>
      </c>
      <c r="L733" s="62">
        <f t="shared" si="12"/>
        <v>-1.2552217299999999</v>
      </c>
    </row>
    <row r="734" spans="1:12" ht="30" x14ac:dyDescent="0.2">
      <c r="A734" s="8"/>
      <c r="B734" s="28"/>
      <c r="C734" s="28"/>
      <c r="D734" s="13"/>
      <c r="E734" s="13"/>
      <c r="F734" s="13"/>
      <c r="G734" s="59"/>
      <c r="H734" s="60" t="s">
        <v>1985</v>
      </c>
      <c r="I734" s="61" t="s">
        <v>1406</v>
      </c>
      <c r="J734" s="62">
        <v>2.580756</v>
      </c>
      <c r="K734" s="62">
        <v>1.203605</v>
      </c>
      <c r="L734" s="62">
        <f t="shared" si="12"/>
        <v>-1.377151</v>
      </c>
    </row>
    <row r="735" spans="1:12" ht="30" x14ac:dyDescent="0.2">
      <c r="A735" s="8"/>
      <c r="B735" s="28"/>
      <c r="C735" s="28"/>
      <c r="D735" s="13"/>
      <c r="E735" s="13"/>
      <c r="F735" s="13"/>
      <c r="G735" s="59"/>
      <c r="H735" s="60" t="s">
        <v>1986</v>
      </c>
      <c r="I735" s="61" t="s">
        <v>1407</v>
      </c>
      <c r="J735" s="62">
        <v>2.854606</v>
      </c>
      <c r="K735" s="62">
        <v>1.4629527499999999</v>
      </c>
      <c r="L735" s="62">
        <f t="shared" si="12"/>
        <v>-1.3916532500000001</v>
      </c>
    </row>
    <row r="736" spans="1:12" ht="30" x14ac:dyDescent="0.2">
      <c r="A736" s="8"/>
      <c r="B736" s="28"/>
      <c r="C736" s="28"/>
      <c r="D736" s="13"/>
      <c r="E736" s="13"/>
      <c r="F736" s="13"/>
      <c r="G736" s="59"/>
      <c r="H736" s="60" t="s">
        <v>1987</v>
      </c>
      <c r="I736" s="61" t="s">
        <v>1408</v>
      </c>
      <c r="J736" s="62">
        <v>2.4991660000000002</v>
      </c>
      <c r="K736" s="62">
        <v>1.1757627000000002</v>
      </c>
      <c r="L736" s="62">
        <f t="shared" si="12"/>
        <v>-1.3234033000000001</v>
      </c>
    </row>
    <row r="737" spans="1:12" ht="30" x14ac:dyDescent="0.2">
      <c r="A737" s="8"/>
      <c r="B737" s="28"/>
      <c r="C737" s="28"/>
      <c r="D737" s="13"/>
      <c r="E737" s="13"/>
      <c r="F737" s="13"/>
      <c r="G737" s="59"/>
      <c r="H737" s="60" t="s">
        <v>1988</v>
      </c>
      <c r="I737" s="61" t="s">
        <v>1409</v>
      </c>
      <c r="J737" s="62">
        <v>2.3189009999999999</v>
      </c>
      <c r="K737" s="62">
        <v>0.75575000000000003</v>
      </c>
      <c r="L737" s="62">
        <f t="shared" si="12"/>
        <v>-1.563151</v>
      </c>
    </row>
    <row r="738" spans="1:12" ht="30" x14ac:dyDescent="0.2">
      <c r="A738" s="8"/>
      <c r="B738" s="28"/>
      <c r="C738" s="28"/>
      <c r="D738" s="13"/>
      <c r="E738" s="13"/>
      <c r="F738" s="13"/>
      <c r="G738" s="59"/>
      <c r="H738" s="60" t="s">
        <v>1873</v>
      </c>
      <c r="I738" s="61" t="s">
        <v>1410</v>
      </c>
      <c r="J738" s="62">
        <v>3.6133489999999999</v>
      </c>
      <c r="K738" s="62">
        <v>2.02156409</v>
      </c>
      <c r="L738" s="62">
        <f t="shared" si="12"/>
        <v>-1.5917849099999999</v>
      </c>
    </row>
    <row r="739" spans="1:12" ht="30" x14ac:dyDescent="0.2">
      <c r="A739" s="8"/>
      <c r="B739" s="28"/>
      <c r="C739" s="28"/>
      <c r="D739" s="13"/>
      <c r="E739" s="13"/>
      <c r="F739" s="13"/>
      <c r="G739" s="59"/>
      <c r="H739" s="60" t="s">
        <v>1874</v>
      </c>
      <c r="I739" s="61" t="s">
        <v>1411</v>
      </c>
      <c r="J739" s="62">
        <v>2.5900219999999998</v>
      </c>
      <c r="K739" s="62">
        <v>1.0930110799999999</v>
      </c>
      <c r="L739" s="62">
        <f t="shared" si="12"/>
        <v>-1.4970109199999999</v>
      </c>
    </row>
    <row r="740" spans="1:12" ht="30" x14ac:dyDescent="0.2">
      <c r="A740" s="8"/>
      <c r="B740" s="28"/>
      <c r="C740" s="28"/>
      <c r="D740" s="13"/>
      <c r="E740" s="13"/>
      <c r="F740" s="13"/>
      <c r="G740" s="59"/>
      <c r="H740" s="60" t="s">
        <v>1875</v>
      </c>
      <c r="I740" s="61" t="s">
        <v>1412</v>
      </c>
      <c r="J740" s="62">
        <v>2.640002</v>
      </c>
      <c r="K740" s="62">
        <v>1.4185956200000001</v>
      </c>
      <c r="L740" s="62">
        <f t="shared" si="12"/>
        <v>-1.2214063799999999</v>
      </c>
    </row>
    <row r="741" spans="1:12" ht="30" x14ac:dyDescent="0.2">
      <c r="A741" s="8"/>
      <c r="B741" s="28"/>
      <c r="C741" s="28"/>
      <c r="D741" s="13"/>
      <c r="E741" s="13"/>
      <c r="F741" s="13"/>
      <c r="G741" s="59"/>
      <c r="H741" s="60" t="s">
        <v>1876</v>
      </c>
      <c r="I741" s="61" t="s">
        <v>1413</v>
      </c>
      <c r="J741" s="62">
        <v>2.208469</v>
      </c>
      <c r="K741" s="62">
        <v>0.9780836799999999</v>
      </c>
      <c r="L741" s="62">
        <f t="shared" si="12"/>
        <v>-1.2303853200000001</v>
      </c>
    </row>
    <row r="742" spans="1:12" ht="30" x14ac:dyDescent="0.2">
      <c r="A742" s="8"/>
      <c r="B742" s="28"/>
      <c r="C742" s="28"/>
      <c r="D742" s="13"/>
      <c r="E742" s="13"/>
      <c r="F742" s="13"/>
      <c r="G742" s="59"/>
      <c r="H742" s="60" t="s">
        <v>1877</v>
      </c>
      <c r="I742" s="61" t="s">
        <v>1414</v>
      </c>
      <c r="J742" s="62">
        <v>2.4233180000000001</v>
      </c>
      <c r="K742" s="62">
        <v>1.0871410500000001</v>
      </c>
      <c r="L742" s="62">
        <f t="shared" si="12"/>
        <v>-1.33617695</v>
      </c>
    </row>
    <row r="743" spans="1:12" ht="30" x14ac:dyDescent="0.2">
      <c r="A743" s="8"/>
      <c r="B743" s="28"/>
      <c r="C743" s="28"/>
      <c r="D743" s="13"/>
      <c r="E743" s="13"/>
      <c r="F743" s="13"/>
      <c r="G743" s="59"/>
      <c r="H743" s="60" t="s">
        <v>2059</v>
      </c>
      <c r="I743" s="61" t="s">
        <v>1415</v>
      </c>
      <c r="J743" s="62">
        <v>2.5238870000000002</v>
      </c>
      <c r="K743" s="62">
        <v>0.85212635999999997</v>
      </c>
      <c r="L743" s="62">
        <f t="shared" si="12"/>
        <v>-1.6717606400000002</v>
      </c>
    </row>
    <row r="744" spans="1:12" ht="30" x14ac:dyDescent="0.2">
      <c r="A744" s="8"/>
      <c r="B744" s="28"/>
      <c r="C744" s="28"/>
      <c r="D744" s="13"/>
      <c r="E744" s="13"/>
      <c r="F744" s="13"/>
      <c r="G744" s="59"/>
      <c r="H744" s="60" t="s">
        <v>2060</v>
      </c>
      <c r="I744" s="61" t="s">
        <v>1416</v>
      </c>
      <c r="J744" s="62">
        <v>2.4883489999999999</v>
      </c>
      <c r="K744" s="62">
        <v>1.1365624299999997</v>
      </c>
      <c r="L744" s="62">
        <f t="shared" si="12"/>
        <v>-1.3517865700000002</v>
      </c>
    </row>
    <row r="745" spans="1:12" ht="30" x14ac:dyDescent="0.2">
      <c r="A745" s="8"/>
      <c r="B745" s="28"/>
      <c r="C745" s="28"/>
      <c r="D745" s="13"/>
      <c r="E745" s="13"/>
      <c r="F745" s="13"/>
      <c r="G745" s="59"/>
      <c r="H745" s="60" t="s">
        <v>2061</v>
      </c>
      <c r="I745" s="61" t="s">
        <v>1417</v>
      </c>
      <c r="J745" s="62">
        <v>2.8376000000000001</v>
      </c>
      <c r="K745" s="62">
        <v>1.5782339699999999</v>
      </c>
      <c r="L745" s="62">
        <f t="shared" si="12"/>
        <v>-1.2593660300000002</v>
      </c>
    </row>
    <row r="746" spans="1:12" ht="30" x14ac:dyDescent="0.2">
      <c r="A746" s="8"/>
      <c r="B746" s="28"/>
      <c r="C746" s="28"/>
      <c r="D746" s="13"/>
      <c r="E746" s="13"/>
      <c r="F746" s="13"/>
      <c r="G746" s="59"/>
      <c r="H746" s="60" t="s">
        <v>2062</v>
      </c>
      <c r="I746" s="61" t="s">
        <v>1418</v>
      </c>
      <c r="J746" s="62">
        <v>2.4994930000000002</v>
      </c>
      <c r="K746" s="62">
        <v>0.94640571000000007</v>
      </c>
      <c r="L746" s="62">
        <f t="shared" si="12"/>
        <v>-1.5530872900000001</v>
      </c>
    </row>
    <row r="747" spans="1:12" ht="30" x14ac:dyDescent="0.2">
      <c r="A747" s="8"/>
      <c r="B747" s="28"/>
      <c r="C747" s="28"/>
      <c r="D747" s="13"/>
      <c r="E747" s="13"/>
      <c r="F747" s="13"/>
      <c r="G747" s="59"/>
      <c r="H747" s="60" t="s">
        <v>2063</v>
      </c>
      <c r="I747" s="61" t="s">
        <v>1419</v>
      </c>
      <c r="J747" s="62">
        <v>2.696504</v>
      </c>
      <c r="K747" s="62">
        <v>1.11958632</v>
      </c>
      <c r="L747" s="62">
        <f t="shared" si="12"/>
        <v>-1.57691768</v>
      </c>
    </row>
    <row r="748" spans="1:12" ht="30" x14ac:dyDescent="0.2">
      <c r="A748" s="8"/>
      <c r="B748" s="28"/>
      <c r="C748" s="28"/>
      <c r="D748" s="13"/>
      <c r="E748" s="13"/>
      <c r="F748" s="13"/>
      <c r="G748" s="59"/>
      <c r="H748" s="60" t="s">
        <v>2064</v>
      </c>
      <c r="I748" s="61" t="s">
        <v>1420</v>
      </c>
      <c r="J748" s="62">
        <v>3.481681</v>
      </c>
      <c r="K748" s="62">
        <v>1.71981396</v>
      </c>
      <c r="L748" s="62">
        <f t="shared" si="12"/>
        <v>-1.7618670400000001</v>
      </c>
    </row>
    <row r="749" spans="1:12" ht="30" x14ac:dyDescent="0.2">
      <c r="A749" s="8"/>
      <c r="B749" s="28"/>
      <c r="C749" s="28"/>
      <c r="D749" s="13"/>
      <c r="E749" s="13"/>
      <c r="F749" s="13"/>
      <c r="G749" s="59"/>
      <c r="H749" s="60" t="s">
        <v>2065</v>
      </c>
      <c r="I749" s="61" t="s">
        <v>1421</v>
      </c>
      <c r="J749" s="62">
        <v>3.0852019999999998</v>
      </c>
      <c r="K749" s="62">
        <v>1.4124636800000003</v>
      </c>
      <c r="L749" s="62">
        <f t="shared" si="12"/>
        <v>-1.6727383199999994</v>
      </c>
    </row>
    <row r="750" spans="1:12" ht="30" x14ac:dyDescent="0.2">
      <c r="A750" s="8"/>
      <c r="B750" s="28"/>
      <c r="C750" s="28"/>
      <c r="D750" s="13"/>
      <c r="E750" s="13"/>
      <c r="F750" s="13"/>
      <c r="G750" s="59"/>
      <c r="H750" s="60" t="s">
        <v>2066</v>
      </c>
      <c r="I750" s="61" t="s">
        <v>1422</v>
      </c>
      <c r="J750" s="62">
        <v>2.537274</v>
      </c>
      <c r="K750" s="62">
        <v>1.1647182399999998</v>
      </c>
      <c r="L750" s="62">
        <f t="shared" si="12"/>
        <v>-1.3725557600000002</v>
      </c>
    </row>
    <row r="751" spans="1:12" ht="15" x14ac:dyDescent="0.2">
      <c r="A751" s="8"/>
      <c r="B751" s="28"/>
      <c r="C751" s="28"/>
      <c r="D751" s="13"/>
      <c r="E751" s="13"/>
      <c r="F751" s="13"/>
      <c r="G751" s="59"/>
      <c r="H751" s="60" t="s">
        <v>2067</v>
      </c>
      <c r="I751" s="61" t="s">
        <v>2449</v>
      </c>
      <c r="J751" s="62">
        <v>7.1040190000000001</v>
      </c>
      <c r="K751" s="62">
        <v>4.19269757</v>
      </c>
      <c r="L751" s="62">
        <f t="shared" si="12"/>
        <v>-2.9113214300000001</v>
      </c>
    </row>
    <row r="752" spans="1:12" ht="30" x14ac:dyDescent="0.2">
      <c r="A752" s="8"/>
      <c r="B752" s="28"/>
      <c r="C752" s="28"/>
      <c r="D752" s="13"/>
      <c r="E752" s="13"/>
      <c r="F752" s="13"/>
      <c r="G752" s="59"/>
      <c r="H752" s="60" t="s">
        <v>2102</v>
      </c>
      <c r="I752" s="61" t="s">
        <v>2450</v>
      </c>
      <c r="J752" s="62">
        <v>277.60083700000001</v>
      </c>
      <c r="K752" s="62">
        <v>148.71868751000002</v>
      </c>
      <c r="L752" s="62">
        <f t="shared" si="12"/>
        <v>-128.88214948999999</v>
      </c>
    </row>
    <row r="753" spans="1:12" ht="15" x14ac:dyDescent="0.2">
      <c r="A753" s="8"/>
      <c r="B753" s="28"/>
      <c r="C753" s="28"/>
      <c r="D753" s="13"/>
      <c r="E753" s="13"/>
      <c r="F753" s="13"/>
      <c r="G753" s="59"/>
      <c r="H753" s="60" t="s">
        <v>2451</v>
      </c>
      <c r="I753" s="68" t="s">
        <v>2452</v>
      </c>
      <c r="J753" s="62">
        <v>0</v>
      </c>
      <c r="K753" s="62">
        <v>0.13434399999999999</v>
      </c>
      <c r="L753" s="62">
        <f t="shared" si="12"/>
        <v>0.13434399999999999</v>
      </c>
    </row>
    <row r="754" spans="1:12" ht="15" x14ac:dyDescent="0.2">
      <c r="A754" s="8"/>
      <c r="B754" s="28"/>
      <c r="C754" s="28"/>
      <c r="D754" s="13"/>
      <c r="E754" s="13"/>
      <c r="F754" s="13"/>
      <c r="G754" s="59"/>
      <c r="H754" s="60" t="s">
        <v>1820</v>
      </c>
      <c r="I754" s="61" t="s">
        <v>1424</v>
      </c>
      <c r="J754" s="62">
        <v>23.322141999999999</v>
      </c>
      <c r="K754" s="62">
        <v>11.030607440000001</v>
      </c>
      <c r="L754" s="62">
        <f t="shared" si="12"/>
        <v>-12.291534559999999</v>
      </c>
    </row>
    <row r="755" spans="1:12" ht="30" x14ac:dyDescent="0.2">
      <c r="A755" s="8"/>
      <c r="B755" s="28"/>
      <c r="C755" s="28"/>
      <c r="D755" s="13"/>
      <c r="E755" s="13"/>
      <c r="F755" s="13"/>
      <c r="G755" s="59"/>
      <c r="H755" s="60" t="s">
        <v>1822</v>
      </c>
      <c r="I755" s="61" t="s">
        <v>1425</v>
      </c>
      <c r="J755" s="62">
        <v>32.373269000000001</v>
      </c>
      <c r="K755" s="62">
        <v>24.571160370000005</v>
      </c>
      <c r="L755" s="62">
        <f t="shared" si="12"/>
        <v>-7.8021086299999958</v>
      </c>
    </row>
    <row r="756" spans="1:12" ht="15" x14ac:dyDescent="0.2">
      <c r="A756" s="8"/>
      <c r="B756" s="28"/>
      <c r="C756" s="28"/>
      <c r="D756" s="13"/>
      <c r="E756" s="13"/>
      <c r="F756" s="13"/>
      <c r="G756" s="59"/>
      <c r="H756" s="60" t="s">
        <v>1823</v>
      </c>
      <c r="I756" s="61" t="s">
        <v>1426</v>
      </c>
      <c r="J756" s="62">
        <v>29.195111000000001</v>
      </c>
      <c r="K756" s="62">
        <v>24.103508910000002</v>
      </c>
      <c r="L756" s="62">
        <f t="shared" si="12"/>
        <v>-5.0916020899999985</v>
      </c>
    </row>
    <row r="757" spans="1:12" ht="15" x14ac:dyDescent="0.2">
      <c r="A757" s="8"/>
      <c r="B757" s="28"/>
      <c r="C757" s="28"/>
      <c r="D757" s="13"/>
      <c r="E757" s="13"/>
      <c r="F757" s="13"/>
      <c r="G757" s="59"/>
      <c r="H757" s="60" t="s">
        <v>1850</v>
      </c>
      <c r="I757" s="61" t="s">
        <v>1427</v>
      </c>
      <c r="J757" s="62">
        <v>78.929790999999994</v>
      </c>
      <c r="K757" s="62">
        <v>15.93013315</v>
      </c>
      <c r="L757" s="62">
        <f t="shared" si="12"/>
        <v>-62.999657849999991</v>
      </c>
    </row>
    <row r="758" spans="1:12" ht="15" x14ac:dyDescent="0.2">
      <c r="A758" s="8"/>
      <c r="B758" s="28"/>
      <c r="C758" s="28"/>
      <c r="D758" s="13"/>
      <c r="E758" s="13"/>
      <c r="F758" s="13"/>
      <c r="G758" s="59"/>
      <c r="H758" s="60" t="s">
        <v>1884</v>
      </c>
      <c r="I758" s="61" t="s">
        <v>1428</v>
      </c>
      <c r="J758" s="62">
        <v>134.72313500000001</v>
      </c>
      <c r="K758" s="62">
        <v>29.827517069999999</v>
      </c>
      <c r="L758" s="62">
        <f t="shared" si="12"/>
        <v>-104.89561793000001</v>
      </c>
    </row>
    <row r="759" spans="1:12" ht="15" x14ac:dyDescent="0.2">
      <c r="A759" s="8"/>
      <c r="B759" s="28"/>
      <c r="C759" s="28"/>
      <c r="D759" s="13"/>
      <c r="E759" s="13"/>
      <c r="F759" s="13"/>
      <c r="G759" s="59"/>
      <c r="H759" s="60" t="s">
        <v>1972</v>
      </c>
      <c r="I759" s="68" t="s">
        <v>1429</v>
      </c>
      <c r="J759" s="62">
        <v>27.142493999999999</v>
      </c>
      <c r="K759" s="62">
        <v>19.551231720000001</v>
      </c>
      <c r="L759" s="62">
        <f t="shared" si="12"/>
        <v>-7.5912622799999987</v>
      </c>
    </row>
    <row r="760" spans="1:12" ht="15" x14ac:dyDescent="0.2">
      <c r="A760" s="8"/>
      <c r="B760" s="28"/>
      <c r="C760" s="28"/>
      <c r="D760" s="13"/>
      <c r="E760" s="13"/>
      <c r="F760" s="13"/>
      <c r="G760" s="59"/>
      <c r="H760" s="60" t="s">
        <v>1843</v>
      </c>
      <c r="I760" s="61" t="s">
        <v>1430</v>
      </c>
      <c r="J760" s="62">
        <v>3275.1695119999999</v>
      </c>
      <c r="K760" s="62">
        <v>11307.98048651</v>
      </c>
      <c r="L760" s="62">
        <f t="shared" si="12"/>
        <v>8032.8109745099991</v>
      </c>
    </row>
    <row r="761" spans="1:12" ht="15" x14ac:dyDescent="0.2">
      <c r="A761" s="8"/>
      <c r="B761" s="28"/>
      <c r="C761" s="28"/>
      <c r="D761" s="13"/>
      <c r="E761" s="13"/>
      <c r="F761" s="13"/>
      <c r="G761" s="59"/>
      <c r="H761" s="60" t="s">
        <v>1886</v>
      </c>
      <c r="I761" s="61" t="s">
        <v>2453</v>
      </c>
      <c r="J761" s="62">
        <v>8.045973</v>
      </c>
      <c r="K761" s="62">
        <v>8.0264185799999996</v>
      </c>
      <c r="L761" s="62">
        <f t="shared" si="12"/>
        <v>-1.9554420000000405E-2</v>
      </c>
    </row>
    <row r="762" spans="1:12" ht="15" x14ac:dyDescent="0.2">
      <c r="A762" s="8"/>
      <c r="B762" s="28"/>
      <c r="C762" s="28"/>
      <c r="D762" s="13"/>
      <c r="E762" s="13"/>
      <c r="F762" s="13"/>
      <c r="G762" s="59"/>
      <c r="H762" s="60" t="s">
        <v>1887</v>
      </c>
      <c r="I762" s="61" t="s">
        <v>1431</v>
      </c>
      <c r="J762" s="62">
        <v>156.310204</v>
      </c>
      <c r="K762" s="62">
        <v>31.286294939999991</v>
      </c>
      <c r="L762" s="62">
        <f t="shared" si="12"/>
        <v>-125.02390906000001</v>
      </c>
    </row>
    <row r="763" spans="1:12" ht="15" x14ac:dyDescent="0.2">
      <c r="A763" s="8"/>
      <c r="B763" s="28"/>
      <c r="C763" s="28"/>
      <c r="D763" s="13"/>
      <c r="E763" s="13"/>
      <c r="F763" s="13"/>
      <c r="G763" s="59"/>
      <c r="H763" s="60" t="s">
        <v>1888</v>
      </c>
      <c r="I763" s="61" t="s">
        <v>1432</v>
      </c>
      <c r="J763" s="62">
        <v>864.21955400000002</v>
      </c>
      <c r="K763" s="62">
        <v>1071.1049861400002</v>
      </c>
      <c r="L763" s="62">
        <f t="shared" si="12"/>
        <v>206.88543214000015</v>
      </c>
    </row>
    <row r="764" spans="1:12" ht="15" x14ac:dyDescent="0.2">
      <c r="A764" s="8"/>
      <c r="B764" s="28"/>
      <c r="C764" s="28"/>
      <c r="D764" s="13"/>
      <c r="E764" s="13"/>
      <c r="F764" s="13"/>
      <c r="G764" s="59"/>
      <c r="H764" s="60" t="s">
        <v>1889</v>
      </c>
      <c r="I764" s="68" t="s">
        <v>2454</v>
      </c>
      <c r="J764" s="62">
        <v>72.859554000000003</v>
      </c>
      <c r="K764" s="62">
        <v>24.839788989999999</v>
      </c>
      <c r="L764" s="62">
        <f t="shared" si="12"/>
        <v>-48.01976501</v>
      </c>
    </row>
    <row r="765" spans="1:12" ht="15" x14ac:dyDescent="0.2">
      <c r="A765" s="8"/>
      <c r="B765" s="28"/>
      <c r="C765" s="28"/>
      <c r="D765" s="13"/>
      <c r="E765" s="13"/>
      <c r="F765" s="13"/>
      <c r="G765" s="59"/>
      <c r="H765" s="60" t="s">
        <v>2038</v>
      </c>
      <c r="I765" s="68" t="s">
        <v>2452</v>
      </c>
      <c r="J765" s="62">
        <v>60.896538</v>
      </c>
      <c r="K765" s="62">
        <v>8.7407641799999993</v>
      </c>
      <c r="L765" s="62">
        <f t="shared" si="12"/>
        <v>-52.15577382</v>
      </c>
    </row>
    <row r="766" spans="1:12" ht="15" x14ac:dyDescent="0.2">
      <c r="A766" s="8"/>
      <c r="B766" s="28"/>
      <c r="C766" s="28"/>
      <c r="D766" s="13"/>
      <c r="E766" s="13"/>
      <c r="F766" s="13"/>
      <c r="G766" s="59"/>
      <c r="H766" s="60" t="s">
        <v>1925</v>
      </c>
      <c r="I766" s="61" t="s">
        <v>2449</v>
      </c>
      <c r="J766" s="62">
        <v>0</v>
      </c>
      <c r="K766" s="62">
        <v>2.4725178900000002</v>
      </c>
      <c r="L766" s="62">
        <f t="shared" si="12"/>
        <v>2.4725178900000002</v>
      </c>
    </row>
    <row r="767" spans="1:12" ht="15" x14ac:dyDescent="0.2">
      <c r="A767" s="8"/>
      <c r="B767" s="28"/>
      <c r="C767" s="28"/>
      <c r="D767" s="13"/>
      <c r="E767" s="13"/>
      <c r="F767" s="13"/>
      <c r="G767" s="59"/>
      <c r="H767" s="60" t="s">
        <v>1927</v>
      </c>
      <c r="I767" s="61" t="s">
        <v>2447</v>
      </c>
      <c r="J767" s="62">
        <v>0</v>
      </c>
      <c r="K767" s="62">
        <v>0.40072678</v>
      </c>
      <c r="L767" s="62">
        <f t="shared" si="12"/>
        <v>0.40072678</v>
      </c>
    </row>
    <row r="768" spans="1:12" ht="15" x14ac:dyDescent="0.2">
      <c r="A768" s="8"/>
      <c r="B768" s="28"/>
      <c r="C768" s="28"/>
      <c r="D768" s="13"/>
      <c r="E768" s="13"/>
      <c r="F768" s="13"/>
      <c r="G768" s="59"/>
      <c r="H768" s="60" t="s">
        <v>1928</v>
      </c>
      <c r="I768" s="61" t="s">
        <v>1426</v>
      </c>
      <c r="J768" s="62">
        <v>0</v>
      </c>
      <c r="K768" s="62">
        <v>0.133386</v>
      </c>
      <c r="L768" s="62">
        <f t="shared" si="12"/>
        <v>0.133386</v>
      </c>
    </row>
    <row r="769" spans="1:12" ht="15" x14ac:dyDescent="0.2">
      <c r="A769" s="8"/>
      <c r="B769" s="28"/>
      <c r="C769" s="28"/>
      <c r="D769" s="13"/>
      <c r="E769" s="13"/>
      <c r="F769" s="13"/>
      <c r="G769" s="59"/>
      <c r="H769" s="60" t="s">
        <v>1847</v>
      </c>
      <c r="I769" s="61" t="s">
        <v>1433</v>
      </c>
      <c r="J769" s="62">
        <v>45.297457000000001</v>
      </c>
      <c r="K769" s="62">
        <v>10.815911149999998</v>
      </c>
      <c r="L769" s="62">
        <f t="shared" si="12"/>
        <v>-34.481545850000003</v>
      </c>
    </row>
    <row r="770" spans="1:12" ht="30" x14ac:dyDescent="0.2">
      <c r="A770" s="8"/>
      <c r="B770" s="28"/>
      <c r="C770" s="28"/>
      <c r="D770" s="13"/>
      <c r="E770" s="13"/>
      <c r="F770" s="13"/>
      <c r="G770" s="59"/>
      <c r="H770" s="60" t="s">
        <v>1934</v>
      </c>
      <c r="I770" s="61" t="s">
        <v>2455</v>
      </c>
      <c r="J770" s="62">
        <v>37120.056894000001</v>
      </c>
      <c r="K770" s="62">
        <v>37633.339601339998</v>
      </c>
      <c r="L770" s="62">
        <f t="shared" si="12"/>
        <v>513.2827073399967</v>
      </c>
    </row>
    <row r="771" spans="1:12" ht="15" x14ac:dyDescent="0.2">
      <c r="A771" s="8"/>
      <c r="B771" s="28"/>
      <c r="C771" s="28"/>
      <c r="D771" s="13"/>
      <c r="E771" s="13"/>
      <c r="F771" s="13"/>
      <c r="G771" s="59"/>
      <c r="H771" s="60" t="s">
        <v>1935</v>
      </c>
      <c r="I771" s="61" t="s">
        <v>1434</v>
      </c>
      <c r="J771" s="62">
        <v>25.656493000000001</v>
      </c>
      <c r="K771" s="62">
        <v>14.61216544</v>
      </c>
      <c r="L771" s="62">
        <f t="shared" si="12"/>
        <v>-11.044327560000001</v>
      </c>
    </row>
    <row r="772" spans="1:12" ht="15" x14ac:dyDescent="0.2">
      <c r="A772" s="8"/>
      <c r="B772" s="28"/>
      <c r="C772" s="28"/>
      <c r="D772" s="13"/>
      <c r="E772" s="13"/>
      <c r="F772" s="13"/>
      <c r="G772" s="59"/>
      <c r="H772" s="60" t="s">
        <v>1937</v>
      </c>
      <c r="I772" s="61" t="s">
        <v>2456</v>
      </c>
      <c r="J772" s="62">
        <v>2419.1394850000001</v>
      </c>
      <c r="K772" s="62">
        <v>2401.627066</v>
      </c>
      <c r="L772" s="62">
        <f t="shared" si="12"/>
        <v>-17.512419000000136</v>
      </c>
    </row>
    <row r="773" spans="1:12" ht="15" x14ac:dyDescent="0.2">
      <c r="A773" s="8"/>
      <c r="B773" s="28"/>
      <c r="C773" s="28"/>
      <c r="D773" s="13"/>
      <c r="E773" s="13"/>
      <c r="F773" s="13"/>
      <c r="G773" s="59"/>
      <c r="H773" s="60" t="s">
        <v>1938</v>
      </c>
      <c r="I773" s="61" t="s">
        <v>2457</v>
      </c>
      <c r="J773" s="62">
        <v>159.68684099999999</v>
      </c>
      <c r="K773" s="62">
        <v>7.9707854999999981</v>
      </c>
      <c r="L773" s="62">
        <f t="shared" si="12"/>
        <v>-151.71605549999998</v>
      </c>
    </row>
    <row r="774" spans="1:12" ht="15" x14ac:dyDescent="0.2">
      <c r="A774" s="8"/>
      <c r="B774" s="28"/>
      <c r="C774" s="28"/>
      <c r="D774" s="13"/>
      <c r="E774" s="13"/>
      <c r="F774" s="13"/>
      <c r="G774" s="59"/>
      <c r="H774" s="60" t="s">
        <v>1848</v>
      </c>
      <c r="I774" s="61" t="s">
        <v>1435</v>
      </c>
      <c r="J774" s="62">
        <v>10511.533547999999</v>
      </c>
      <c r="K774" s="62">
        <v>10303.366286339993</v>
      </c>
      <c r="L774" s="62">
        <f t="shared" si="12"/>
        <v>-208.16726166000626</v>
      </c>
    </row>
    <row r="775" spans="1:12" ht="30" x14ac:dyDescent="0.2">
      <c r="A775" s="8"/>
      <c r="B775" s="28"/>
      <c r="C775" s="28"/>
      <c r="D775" s="13"/>
      <c r="E775" s="13"/>
      <c r="F775" s="13"/>
      <c r="G775" s="59"/>
      <c r="H775" s="60" t="s">
        <v>1943</v>
      </c>
      <c r="I775" s="61" t="s">
        <v>2458</v>
      </c>
      <c r="J775" s="62">
        <v>4158.0988950000001</v>
      </c>
      <c r="K775" s="62">
        <v>3970.5330018100008</v>
      </c>
      <c r="L775" s="62">
        <f t="shared" si="12"/>
        <v>-187.56589318999931</v>
      </c>
    </row>
    <row r="776" spans="1:12" ht="30" x14ac:dyDescent="0.2">
      <c r="A776" s="8"/>
      <c r="B776" s="28"/>
      <c r="C776" s="28"/>
      <c r="D776" s="13"/>
      <c r="E776" s="13"/>
      <c r="F776" s="13"/>
      <c r="G776" s="59"/>
      <c r="H776" s="60" t="s">
        <v>1944</v>
      </c>
      <c r="I776" s="61" t="s">
        <v>2459</v>
      </c>
      <c r="J776" s="62">
        <v>7597.5899790000003</v>
      </c>
      <c r="K776" s="62">
        <v>7613.6332339700002</v>
      </c>
      <c r="L776" s="62">
        <f t="shared" si="12"/>
        <v>16.043254969999907</v>
      </c>
    </row>
    <row r="777" spans="1:12" ht="15" x14ac:dyDescent="0.2">
      <c r="A777" s="8"/>
      <c r="B777" s="28"/>
      <c r="C777" s="28"/>
      <c r="D777" s="13"/>
      <c r="E777" s="13"/>
      <c r="F777" s="13"/>
      <c r="G777" s="59"/>
      <c r="H777" s="60" t="s">
        <v>1945</v>
      </c>
      <c r="I777" s="61" t="s">
        <v>1436</v>
      </c>
      <c r="J777" s="62">
        <v>1736.7549529999999</v>
      </c>
      <c r="K777" s="62">
        <v>1130.7639626399998</v>
      </c>
      <c r="L777" s="62">
        <f t="shared" si="12"/>
        <v>-605.99099036000007</v>
      </c>
    </row>
    <row r="778" spans="1:12" ht="15" x14ac:dyDescent="0.2">
      <c r="A778" s="8"/>
      <c r="B778" s="28"/>
      <c r="C778" s="28"/>
      <c r="D778" s="13"/>
      <c r="E778" s="13"/>
      <c r="F778" s="13"/>
      <c r="G778" s="59"/>
      <c r="H778" s="60" t="s">
        <v>2127</v>
      </c>
      <c r="I778" s="61" t="s">
        <v>1437</v>
      </c>
      <c r="J778" s="62">
        <v>427.24472200000002</v>
      </c>
      <c r="K778" s="62">
        <v>351.26094646000007</v>
      </c>
      <c r="L778" s="62">
        <f t="shared" si="12"/>
        <v>-75.983775539999954</v>
      </c>
    </row>
    <row r="779" spans="1:12" ht="15" x14ac:dyDescent="0.2">
      <c r="A779" s="8"/>
      <c r="B779" s="28"/>
      <c r="C779" s="28"/>
      <c r="D779" s="13"/>
      <c r="E779" s="13"/>
      <c r="F779" s="13"/>
      <c r="G779" s="59"/>
      <c r="H779" s="60" t="s">
        <v>1849</v>
      </c>
      <c r="I779" s="61" t="s">
        <v>1779</v>
      </c>
      <c r="J779" s="62">
        <v>1604.652126</v>
      </c>
      <c r="K779" s="62">
        <v>2611.7735905200002</v>
      </c>
      <c r="L779" s="62">
        <f t="shared" si="12"/>
        <v>1007.1214645200002</v>
      </c>
    </row>
    <row r="780" spans="1:12" ht="15" x14ac:dyDescent="0.2">
      <c r="A780" s="8"/>
      <c r="B780" s="28"/>
      <c r="C780" s="28"/>
      <c r="D780" s="13"/>
      <c r="E780" s="13"/>
      <c r="F780" s="13"/>
      <c r="G780" s="59"/>
      <c r="H780" s="60" t="s">
        <v>2050</v>
      </c>
      <c r="I780" s="61" t="s">
        <v>1438</v>
      </c>
      <c r="J780" s="62">
        <v>117.02689100000001</v>
      </c>
      <c r="K780" s="62">
        <v>63.469884329999992</v>
      </c>
      <c r="L780" s="62">
        <f t="shared" si="12"/>
        <v>-53.557006670000014</v>
      </c>
    </row>
    <row r="781" spans="1:12" ht="15" x14ac:dyDescent="0.2">
      <c r="A781" s="8"/>
      <c r="B781" s="28"/>
      <c r="C781" s="28"/>
      <c r="D781" s="13"/>
      <c r="E781" s="13"/>
      <c r="F781" s="13"/>
      <c r="G781" s="59"/>
      <c r="H781" s="60" t="s">
        <v>2051</v>
      </c>
      <c r="I781" s="61" t="s">
        <v>1439</v>
      </c>
      <c r="J781" s="62">
        <v>85.730818999999997</v>
      </c>
      <c r="K781" s="62">
        <v>458.34947892999998</v>
      </c>
      <c r="L781" s="62">
        <f t="shared" si="12"/>
        <v>372.61865992999998</v>
      </c>
    </row>
    <row r="782" spans="1:12" ht="15" x14ac:dyDescent="0.2">
      <c r="A782" s="8"/>
      <c r="B782" s="28"/>
      <c r="C782" s="28"/>
      <c r="D782" s="13"/>
      <c r="E782" s="13"/>
      <c r="F782" s="13"/>
      <c r="G782" s="59"/>
      <c r="H782" s="60" t="s">
        <v>2052</v>
      </c>
      <c r="I782" s="61" t="s">
        <v>1440</v>
      </c>
      <c r="J782" s="62">
        <v>1161.758648</v>
      </c>
      <c r="K782" s="62">
        <v>841.89533131000019</v>
      </c>
      <c r="L782" s="62">
        <f t="shared" si="12"/>
        <v>-319.86331668999981</v>
      </c>
    </row>
    <row r="783" spans="1:12" ht="30" x14ac:dyDescent="0.2">
      <c r="A783" s="8"/>
      <c r="B783" s="28"/>
      <c r="C783" s="28"/>
      <c r="D783" s="13"/>
      <c r="E783" s="13"/>
      <c r="F783" s="13"/>
      <c r="G783" s="59"/>
      <c r="H783" s="60" t="s">
        <v>2053</v>
      </c>
      <c r="I783" s="61" t="s">
        <v>1216</v>
      </c>
      <c r="J783" s="62">
        <v>129.69876199999999</v>
      </c>
      <c r="K783" s="62">
        <v>105.96157486</v>
      </c>
      <c r="L783" s="62">
        <f t="shared" ref="L783:L846" si="13">+K783-J783</f>
        <v>-23.737187139999989</v>
      </c>
    </row>
    <row r="784" spans="1:12" ht="30" x14ac:dyDescent="0.2">
      <c r="A784" s="8"/>
      <c r="B784" s="28"/>
      <c r="C784" s="28"/>
      <c r="D784" s="13"/>
      <c r="E784" s="13"/>
      <c r="F784" s="13"/>
      <c r="G784" s="59"/>
      <c r="H784" s="60" t="s">
        <v>2055</v>
      </c>
      <c r="I784" s="61" t="s">
        <v>1441</v>
      </c>
      <c r="J784" s="62">
        <v>9.6044049999999999</v>
      </c>
      <c r="K784" s="62">
        <v>32.092457699999997</v>
      </c>
      <c r="L784" s="62">
        <f t="shared" si="13"/>
        <v>22.488052699999997</v>
      </c>
    </row>
    <row r="785" spans="1:12" ht="15" x14ac:dyDescent="0.2">
      <c r="A785" s="8"/>
      <c r="B785" s="28"/>
      <c r="C785" s="28"/>
      <c r="D785" s="13"/>
      <c r="E785" s="13"/>
      <c r="F785" s="13"/>
      <c r="G785" s="55" t="s">
        <v>41</v>
      </c>
      <c r="H785" s="56"/>
      <c r="I785" s="57"/>
      <c r="J785" s="58">
        <v>64473.032577999998</v>
      </c>
      <c r="K785" s="58">
        <v>63171.325843710008</v>
      </c>
      <c r="L785" s="58">
        <f t="shared" si="13"/>
        <v>-1301.70673428999</v>
      </c>
    </row>
    <row r="786" spans="1:12" ht="15" x14ac:dyDescent="0.2">
      <c r="A786" s="8"/>
      <c r="B786" s="28"/>
      <c r="C786" s="28"/>
      <c r="D786" s="13"/>
      <c r="E786" s="13"/>
      <c r="F786" s="13"/>
      <c r="G786" s="59"/>
      <c r="H786" s="60" t="s">
        <v>42</v>
      </c>
      <c r="I786" s="61" t="s">
        <v>146</v>
      </c>
      <c r="J786" s="62">
        <v>446.88910299999998</v>
      </c>
      <c r="K786" s="62">
        <v>338.74846208999998</v>
      </c>
      <c r="L786" s="62">
        <f t="shared" si="13"/>
        <v>-108.14064091</v>
      </c>
    </row>
    <row r="787" spans="1:12" ht="15" x14ac:dyDescent="0.2">
      <c r="A787" s="8"/>
      <c r="B787" s="28"/>
      <c r="C787" s="28"/>
      <c r="D787" s="13"/>
      <c r="E787" s="13"/>
      <c r="F787" s="13"/>
      <c r="G787" s="59"/>
      <c r="H787" s="60" t="s">
        <v>76</v>
      </c>
      <c r="I787" s="61" t="s">
        <v>147</v>
      </c>
      <c r="J787" s="62">
        <v>8274.314112</v>
      </c>
      <c r="K787" s="62">
        <v>8233.9268696800009</v>
      </c>
      <c r="L787" s="62">
        <f t="shared" si="13"/>
        <v>-40.387242319999132</v>
      </c>
    </row>
    <row r="788" spans="1:12" ht="15" x14ac:dyDescent="0.2">
      <c r="A788" s="8"/>
      <c r="B788" s="28"/>
      <c r="C788" s="28"/>
      <c r="D788" s="13"/>
      <c r="E788" s="13"/>
      <c r="F788" s="13"/>
      <c r="G788" s="59"/>
      <c r="H788" s="60" t="s">
        <v>148</v>
      </c>
      <c r="I788" s="61" t="s">
        <v>149</v>
      </c>
      <c r="J788" s="62">
        <v>337.53046499999999</v>
      </c>
      <c r="K788" s="62">
        <v>325.30393584999985</v>
      </c>
      <c r="L788" s="62">
        <f t="shared" si="13"/>
        <v>-12.226529150000147</v>
      </c>
    </row>
    <row r="789" spans="1:12" ht="15" x14ac:dyDescent="0.2">
      <c r="A789" s="8"/>
      <c r="B789" s="28"/>
      <c r="C789" s="28"/>
      <c r="D789" s="13"/>
      <c r="E789" s="13"/>
      <c r="F789" s="13"/>
      <c r="G789" s="59"/>
      <c r="H789" s="60" t="s">
        <v>48</v>
      </c>
      <c r="I789" s="61" t="s">
        <v>150</v>
      </c>
      <c r="J789" s="62">
        <v>3.6496390000000001</v>
      </c>
      <c r="K789" s="62">
        <v>2.7484852899999996</v>
      </c>
      <c r="L789" s="62">
        <f t="shared" si="13"/>
        <v>-0.90115371000000044</v>
      </c>
    </row>
    <row r="790" spans="1:12" ht="15" x14ac:dyDescent="0.2">
      <c r="A790" s="8"/>
      <c r="B790" s="28"/>
      <c r="C790" s="28"/>
      <c r="D790" s="13"/>
      <c r="E790" s="13"/>
      <c r="F790" s="13"/>
      <c r="G790" s="59"/>
      <c r="H790" s="60" t="s">
        <v>53</v>
      </c>
      <c r="I790" s="61" t="s">
        <v>151</v>
      </c>
      <c r="J790" s="62">
        <v>102.404382</v>
      </c>
      <c r="K790" s="62">
        <v>120.00261595000001</v>
      </c>
      <c r="L790" s="62">
        <f t="shared" si="13"/>
        <v>17.598233950000008</v>
      </c>
    </row>
    <row r="791" spans="1:12" ht="15" x14ac:dyDescent="0.2">
      <c r="A791" s="8"/>
      <c r="B791" s="28"/>
      <c r="C791" s="28"/>
      <c r="D791" s="13"/>
      <c r="E791" s="13"/>
      <c r="F791" s="13"/>
      <c r="G791" s="59"/>
      <c r="H791" s="60" t="s">
        <v>55</v>
      </c>
      <c r="I791" s="61" t="s">
        <v>2128</v>
      </c>
      <c r="J791" s="62">
        <v>92.687127000000004</v>
      </c>
      <c r="K791" s="62">
        <v>46.821620919999987</v>
      </c>
      <c r="L791" s="62">
        <f t="shared" si="13"/>
        <v>-45.865506080000017</v>
      </c>
    </row>
    <row r="792" spans="1:12" ht="15" x14ac:dyDescent="0.2">
      <c r="A792" s="8"/>
      <c r="B792" s="28"/>
      <c r="C792" s="28"/>
      <c r="D792" s="13"/>
      <c r="E792" s="13"/>
      <c r="F792" s="13"/>
      <c r="G792" s="59"/>
      <c r="H792" s="60" t="s">
        <v>56</v>
      </c>
      <c r="I792" s="61" t="s">
        <v>152</v>
      </c>
      <c r="J792" s="62">
        <v>8292.6814259999992</v>
      </c>
      <c r="K792" s="62">
        <v>8346.8607860900029</v>
      </c>
      <c r="L792" s="62">
        <f t="shared" si="13"/>
        <v>54.179360090003684</v>
      </c>
    </row>
    <row r="793" spans="1:12" ht="15" x14ac:dyDescent="0.2">
      <c r="A793" s="8"/>
      <c r="B793" s="28"/>
      <c r="C793" s="28"/>
      <c r="D793" s="13"/>
      <c r="E793" s="13"/>
      <c r="F793" s="13"/>
      <c r="G793" s="59"/>
      <c r="H793" s="60" t="s">
        <v>57</v>
      </c>
      <c r="I793" s="61" t="s">
        <v>153</v>
      </c>
      <c r="J793" s="62">
        <v>16.948846</v>
      </c>
      <c r="K793" s="62">
        <v>64.17236182000002</v>
      </c>
      <c r="L793" s="62">
        <f t="shared" si="13"/>
        <v>47.223515820000017</v>
      </c>
    </row>
    <row r="794" spans="1:12" ht="15" x14ac:dyDescent="0.2">
      <c r="A794" s="8"/>
      <c r="B794" s="28"/>
      <c r="C794" s="28"/>
      <c r="D794" s="13"/>
      <c r="E794" s="13"/>
      <c r="F794" s="13"/>
      <c r="G794" s="59"/>
      <c r="H794" s="60" t="s">
        <v>59</v>
      </c>
      <c r="I794" s="61" t="s">
        <v>2129</v>
      </c>
      <c r="J794" s="62">
        <v>46905.927477999998</v>
      </c>
      <c r="K794" s="62">
        <v>45692.740706019998</v>
      </c>
      <c r="L794" s="62">
        <f t="shared" si="13"/>
        <v>-1213.1867719799993</v>
      </c>
    </row>
    <row r="795" spans="1:12" ht="15" x14ac:dyDescent="0.2">
      <c r="A795" s="8"/>
      <c r="B795" s="28"/>
      <c r="C795" s="28"/>
      <c r="D795" s="13"/>
      <c r="E795" s="13"/>
      <c r="F795" s="13"/>
      <c r="G795" s="55" t="s">
        <v>70</v>
      </c>
      <c r="H795" s="56"/>
      <c r="I795" s="57"/>
      <c r="J795" s="58">
        <v>38814.737008999997</v>
      </c>
      <c r="K795" s="58">
        <v>42069.16499243999</v>
      </c>
      <c r="L795" s="58">
        <f t="shared" si="13"/>
        <v>3254.4279834399931</v>
      </c>
    </row>
    <row r="796" spans="1:12" ht="15" x14ac:dyDescent="0.2">
      <c r="A796" s="8"/>
      <c r="B796" s="28"/>
      <c r="C796" s="28"/>
      <c r="D796" s="13"/>
      <c r="E796" s="13"/>
      <c r="F796" s="13"/>
      <c r="G796" s="59"/>
      <c r="H796" s="60" t="s">
        <v>154</v>
      </c>
      <c r="I796" s="61" t="s">
        <v>155</v>
      </c>
      <c r="J796" s="62">
        <v>67.447874999999996</v>
      </c>
      <c r="K796" s="62">
        <v>88.168539999999993</v>
      </c>
      <c r="L796" s="62">
        <f t="shared" si="13"/>
        <v>20.720664999999997</v>
      </c>
    </row>
    <row r="797" spans="1:12" ht="15" x14ac:dyDescent="0.2">
      <c r="A797" s="8"/>
      <c r="B797" s="28"/>
      <c r="C797" s="28"/>
      <c r="D797" s="13"/>
      <c r="E797" s="13"/>
      <c r="F797" s="13"/>
      <c r="G797" s="59"/>
      <c r="H797" s="60" t="s">
        <v>156</v>
      </c>
      <c r="I797" s="61" t="s">
        <v>157</v>
      </c>
      <c r="J797" s="62">
        <v>4845.9842650000001</v>
      </c>
      <c r="K797" s="62">
        <v>5018.7346470000002</v>
      </c>
      <c r="L797" s="62">
        <f t="shared" si="13"/>
        <v>172.75038200000017</v>
      </c>
    </row>
    <row r="798" spans="1:12" ht="15" x14ac:dyDescent="0.2">
      <c r="A798" s="8"/>
      <c r="B798" s="28"/>
      <c r="C798" s="28"/>
      <c r="D798" s="13"/>
      <c r="E798" s="13"/>
      <c r="F798" s="13"/>
      <c r="G798" s="59"/>
      <c r="H798" s="60" t="s">
        <v>158</v>
      </c>
      <c r="I798" s="61" t="s">
        <v>159</v>
      </c>
      <c r="J798" s="62">
        <v>23396.587900999999</v>
      </c>
      <c r="K798" s="62">
        <v>26547.250400139994</v>
      </c>
      <c r="L798" s="62">
        <f t="shared" si="13"/>
        <v>3150.6624991399949</v>
      </c>
    </row>
    <row r="799" spans="1:12" ht="15" x14ac:dyDescent="0.2">
      <c r="A799" s="8"/>
      <c r="B799" s="28"/>
      <c r="C799" s="28"/>
      <c r="D799" s="13"/>
      <c r="E799" s="13"/>
      <c r="F799" s="13"/>
      <c r="G799" s="59"/>
      <c r="H799" s="60" t="s">
        <v>160</v>
      </c>
      <c r="I799" s="61" t="s">
        <v>161</v>
      </c>
      <c r="J799" s="62">
        <v>166.04493600000001</v>
      </c>
      <c r="K799" s="62">
        <v>154.15656815999998</v>
      </c>
      <c r="L799" s="62">
        <f t="shared" si="13"/>
        <v>-11.888367840000029</v>
      </c>
    </row>
    <row r="800" spans="1:12" ht="30" x14ac:dyDescent="0.2">
      <c r="A800" s="8"/>
      <c r="B800" s="28"/>
      <c r="C800" s="28"/>
      <c r="D800" s="13"/>
      <c r="E800" s="13"/>
      <c r="F800" s="13"/>
      <c r="G800" s="59"/>
      <c r="H800" s="60" t="s">
        <v>162</v>
      </c>
      <c r="I800" s="61" t="s">
        <v>163</v>
      </c>
      <c r="J800" s="62">
        <v>1241.476549</v>
      </c>
      <c r="K800" s="62">
        <v>1233.96127269</v>
      </c>
      <c r="L800" s="62">
        <f t="shared" si="13"/>
        <v>-7.5152763099999902</v>
      </c>
    </row>
    <row r="801" spans="1:12" ht="15" x14ac:dyDescent="0.2">
      <c r="A801" s="8"/>
      <c r="B801" s="28"/>
      <c r="C801" s="28"/>
      <c r="D801" s="13"/>
      <c r="E801" s="13"/>
      <c r="F801" s="13"/>
      <c r="G801" s="59"/>
      <c r="H801" s="60" t="s">
        <v>164</v>
      </c>
      <c r="I801" s="61" t="s">
        <v>165</v>
      </c>
      <c r="J801" s="62">
        <v>776.95851900000002</v>
      </c>
      <c r="K801" s="62">
        <v>796.13920669999993</v>
      </c>
      <c r="L801" s="62">
        <f t="shared" si="13"/>
        <v>19.180687699999908</v>
      </c>
    </row>
    <row r="802" spans="1:12" ht="15" x14ac:dyDescent="0.2">
      <c r="A802" s="8"/>
      <c r="B802" s="28"/>
      <c r="C802" s="28"/>
      <c r="D802" s="13"/>
      <c r="E802" s="13"/>
      <c r="F802" s="13"/>
      <c r="G802" s="59"/>
      <c r="H802" s="60" t="s">
        <v>166</v>
      </c>
      <c r="I802" s="61" t="s">
        <v>167</v>
      </c>
      <c r="J802" s="62">
        <v>705.26124600000003</v>
      </c>
      <c r="K802" s="62">
        <v>666.63712563000001</v>
      </c>
      <c r="L802" s="62">
        <f t="shared" si="13"/>
        <v>-38.624120370000014</v>
      </c>
    </row>
    <row r="803" spans="1:12" ht="30" x14ac:dyDescent="0.2">
      <c r="A803" s="8"/>
      <c r="B803" s="28"/>
      <c r="C803" s="28"/>
      <c r="D803" s="13"/>
      <c r="E803" s="13"/>
      <c r="F803" s="13"/>
      <c r="G803" s="59"/>
      <c r="H803" s="60" t="s">
        <v>168</v>
      </c>
      <c r="I803" s="61" t="s">
        <v>169</v>
      </c>
      <c r="J803" s="62">
        <v>152.44848099999999</v>
      </c>
      <c r="K803" s="62">
        <v>103.67239749000001</v>
      </c>
      <c r="L803" s="62">
        <f t="shared" si="13"/>
        <v>-48.776083509999978</v>
      </c>
    </row>
    <row r="804" spans="1:12" ht="15" x14ac:dyDescent="0.2">
      <c r="A804" s="8"/>
      <c r="B804" s="28"/>
      <c r="C804" s="28"/>
      <c r="D804" s="13"/>
      <c r="E804" s="13"/>
      <c r="F804" s="13"/>
      <c r="G804" s="59"/>
      <c r="H804" s="60" t="s">
        <v>170</v>
      </c>
      <c r="I804" s="61" t="s">
        <v>171</v>
      </c>
      <c r="J804" s="62">
        <v>1083.3983459999999</v>
      </c>
      <c r="K804" s="62">
        <v>1233.6112759800001</v>
      </c>
      <c r="L804" s="62">
        <f t="shared" si="13"/>
        <v>150.21292998000013</v>
      </c>
    </row>
    <row r="805" spans="1:12" ht="15" x14ac:dyDescent="0.2">
      <c r="A805" s="8"/>
      <c r="B805" s="28"/>
      <c r="C805" s="28"/>
      <c r="D805" s="13"/>
      <c r="E805" s="13"/>
      <c r="F805" s="13"/>
      <c r="G805" s="59"/>
      <c r="H805" s="60" t="s">
        <v>172</v>
      </c>
      <c r="I805" s="61" t="s">
        <v>173</v>
      </c>
      <c r="J805" s="62">
        <v>1818.1329920000001</v>
      </c>
      <c r="K805" s="62">
        <v>1873.11133169</v>
      </c>
      <c r="L805" s="62">
        <f t="shared" si="13"/>
        <v>54.978339689999984</v>
      </c>
    </row>
    <row r="806" spans="1:12" ht="15" x14ac:dyDescent="0.2">
      <c r="A806" s="8"/>
      <c r="B806" s="28"/>
      <c r="C806" s="28"/>
      <c r="D806" s="13"/>
      <c r="E806" s="13"/>
      <c r="F806" s="13"/>
      <c r="G806" s="59"/>
      <c r="H806" s="60" t="s">
        <v>174</v>
      </c>
      <c r="I806" s="61" t="s">
        <v>175</v>
      </c>
      <c r="J806" s="62">
        <v>2069.1514040000002</v>
      </c>
      <c r="K806" s="62">
        <v>2005.842318</v>
      </c>
      <c r="L806" s="62">
        <f t="shared" si="13"/>
        <v>-63.309086000000207</v>
      </c>
    </row>
    <row r="807" spans="1:12" ht="15" x14ac:dyDescent="0.2">
      <c r="A807" s="8"/>
      <c r="B807" s="28"/>
      <c r="C807" s="28"/>
      <c r="D807" s="13"/>
      <c r="E807" s="13"/>
      <c r="F807" s="13"/>
      <c r="G807" s="59"/>
      <c r="H807" s="60" t="s">
        <v>176</v>
      </c>
      <c r="I807" s="61" t="s">
        <v>177</v>
      </c>
      <c r="J807" s="62">
        <v>333.72563500000001</v>
      </c>
      <c r="K807" s="62">
        <v>323.67562800000002</v>
      </c>
      <c r="L807" s="62">
        <f t="shared" si="13"/>
        <v>-10.050006999999994</v>
      </c>
    </row>
    <row r="808" spans="1:12" ht="30" x14ac:dyDescent="0.2">
      <c r="A808" s="8"/>
      <c r="B808" s="28"/>
      <c r="C808" s="28"/>
      <c r="D808" s="13"/>
      <c r="E808" s="13"/>
      <c r="F808" s="13"/>
      <c r="G808" s="59"/>
      <c r="H808" s="60" t="s">
        <v>178</v>
      </c>
      <c r="I808" s="61" t="s">
        <v>179</v>
      </c>
      <c r="J808" s="62">
        <v>28.638985000000002</v>
      </c>
      <c r="K808" s="62">
        <v>24.533216130000007</v>
      </c>
      <c r="L808" s="62">
        <f t="shared" si="13"/>
        <v>-4.105768869999995</v>
      </c>
    </row>
    <row r="809" spans="1:12" ht="15" x14ac:dyDescent="0.2">
      <c r="A809" s="8"/>
      <c r="B809" s="28"/>
      <c r="C809" s="28"/>
      <c r="D809" s="13"/>
      <c r="E809" s="13"/>
      <c r="F809" s="13"/>
      <c r="G809" s="59"/>
      <c r="H809" s="60" t="s">
        <v>180</v>
      </c>
      <c r="I809" s="61" t="s">
        <v>181</v>
      </c>
      <c r="J809" s="62">
        <v>791.32714599999997</v>
      </c>
      <c r="K809" s="62">
        <v>673.51792975000012</v>
      </c>
      <c r="L809" s="62">
        <f t="shared" si="13"/>
        <v>-117.80921624999985</v>
      </c>
    </row>
    <row r="810" spans="1:12" ht="15" x14ac:dyDescent="0.2">
      <c r="A810" s="8"/>
      <c r="B810" s="28"/>
      <c r="C810" s="28"/>
      <c r="D810" s="13"/>
      <c r="E810" s="13"/>
      <c r="F810" s="13"/>
      <c r="G810" s="59"/>
      <c r="H810" s="60" t="s">
        <v>182</v>
      </c>
      <c r="I810" s="61" t="s">
        <v>183</v>
      </c>
      <c r="J810" s="62">
        <v>92.143742000000003</v>
      </c>
      <c r="K810" s="62">
        <v>109.82084632</v>
      </c>
      <c r="L810" s="62">
        <f t="shared" si="13"/>
        <v>17.677104319999998</v>
      </c>
    </row>
    <row r="811" spans="1:12" ht="15" x14ac:dyDescent="0.2">
      <c r="A811" s="8"/>
      <c r="B811" s="28"/>
      <c r="C811" s="28"/>
      <c r="D811" s="13"/>
      <c r="E811" s="13"/>
      <c r="F811" s="13"/>
      <c r="G811" s="59"/>
      <c r="H811" s="60" t="s">
        <v>184</v>
      </c>
      <c r="I811" s="61" t="s">
        <v>185</v>
      </c>
      <c r="J811" s="62">
        <v>69.093165999999997</v>
      </c>
      <c r="K811" s="62">
        <v>43.779091999999991</v>
      </c>
      <c r="L811" s="62">
        <f t="shared" si="13"/>
        <v>-25.314074000000005</v>
      </c>
    </row>
    <row r="812" spans="1:12" ht="30" x14ac:dyDescent="0.2">
      <c r="A812" s="8"/>
      <c r="B812" s="28"/>
      <c r="C812" s="28"/>
      <c r="D812" s="13"/>
      <c r="E812" s="13"/>
      <c r="F812" s="13"/>
      <c r="G812" s="59"/>
      <c r="H812" s="60" t="s">
        <v>2130</v>
      </c>
      <c r="I812" s="61" t="s">
        <v>2131</v>
      </c>
      <c r="J812" s="62">
        <v>608.18570699999998</v>
      </c>
      <c r="K812" s="62">
        <v>617.47632109000006</v>
      </c>
      <c r="L812" s="62">
        <f t="shared" si="13"/>
        <v>9.2906140900000764</v>
      </c>
    </row>
    <row r="813" spans="1:12" ht="30" x14ac:dyDescent="0.2">
      <c r="A813" s="8"/>
      <c r="B813" s="28"/>
      <c r="C813" s="28"/>
      <c r="D813" s="13"/>
      <c r="E813" s="13"/>
      <c r="F813" s="13"/>
      <c r="G813" s="59"/>
      <c r="H813" s="60" t="s">
        <v>186</v>
      </c>
      <c r="I813" s="61" t="s">
        <v>187</v>
      </c>
      <c r="J813" s="62">
        <v>23.398972000000001</v>
      </c>
      <c r="K813" s="62">
        <v>9.7457336699999999</v>
      </c>
      <c r="L813" s="62">
        <f t="shared" si="13"/>
        <v>-13.653238330000001</v>
      </c>
    </row>
    <row r="814" spans="1:12" ht="15" x14ac:dyDescent="0.2">
      <c r="A814" s="8"/>
      <c r="B814" s="28"/>
      <c r="C814" s="28"/>
      <c r="D814" s="13"/>
      <c r="E814" s="13"/>
      <c r="F814" s="13"/>
      <c r="G814" s="59"/>
      <c r="H814" s="60" t="s">
        <v>188</v>
      </c>
      <c r="I814" s="61" t="s">
        <v>189</v>
      </c>
      <c r="J814" s="62">
        <v>545.331142</v>
      </c>
      <c r="K814" s="62">
        <v>545.331142</v>
      </c>
      <c r="L814" s="62">
        <f t="shared" si="13"/>
        <v>0</v>
      </c>
    </row>
    <row r="815" spans="1:12" ht="15" x14ac:dyDescent="0.2">
      <c r="A815" s="8"/>
      <c r="B815" s="28"/>
      <c r="C815" s="28"/>
      <c r="D815" s="13"/>
      <c r="E815" s="29">
        <v>12</v>
      </c>
      <c r="F815" s="30" t="s">
        <v>190</v>
      </c>
      <c r="G815" s="31"/>
      <c r="H815" s="32"/>
      <c r="I815" s="33"/>
      <c r="J815" s="34">
        <v>58086.749472000003</v>
      </c>
      <c r="K815" s="34">
        <v>66912.163087310008</v>
      </c>
      <c r="L815" s="34">
        <f t="shared" si="13"/>
        <v>8825.4136153100044</v>
      </c>
    </row>
    <row r="816" spans="1:12" ht="15" x14ac:dyDescent="0.2">
      <c r="A816" s="8"/>
      <c r="B816" s="28"/>
      <c r="C816" s="28"/>
      <c r="D816" s="13"/>
      <c r="E816" s="13"/>
      <c r="F816" s="13"/>
      <c r="G816" s="55" t="s">
        <v>2</v>
      </c>
      <c r="H816" s="56"/>
      <c r="I816" s="57"/>
      <c r="J816" s="58">
        <v>8914.0675910000009</v>
      </c>
      <c r="K816" s="58">
        <v>3691.9072535700006</v>
      </c>
      <c r="L816" s="58">
        <f t="shared" si="13"/>
        <v>-5222.1603374300003</v>
      </c>
    </row>
    <row r="817" spans="1:12" ht="15" x14ac:dyDescent="0.2">
      <c r="A817" s="8"/>
      <c r="B817" s="28"/>
      <c r="C817" s="28"/>
      <c r="D817" s="13"/>
      <c r="E817" s="13"/>
      <c r="F817" s="13"/>
      <c r="G817" s="59"/>
      <c r="H817" s="60" t="s">
        <v>1818</v>
      </c>
      <c r="I817" s="61" t="s">
        <v>1197</v>
      </c>
      <c r="J817" s="62">
        <v>42.011477999999997</v>
      </c>
      <c r="K817" s="62">
        <v>39.059010619999995</v>
      </c>
      <c r="L817" s="62">
        <f t="shared" si="13"/>
        <v>-2.9524673800000016</v>
      </c>
    </row>
    <row r="818" spans="1:12" ht="15" x14ac:dyDescent="0.2">
      <c r="A818" s="8"/>
      <c r="B818" s="28"/>
      <c r="C818" s="28"/>
      <c r="D818" s="13"/>
      <c r="E818" s="13"/>
      <c r="F818" s="13"/>
      <c r="G818" s="59"/>
      <c r="H818" s="60" t="s">
        <v>1832</v>
      </c>
      <c r="I818" s="61" t="s">
        <v>1310</v>
      </c>
      <c r="J818" s="62">
        <v>35.763947000000002</v>
      </c>
      <c r="K818" s="62">
        <v>29.766594059999999</v>
      </c>
      <c r="L818" s="62">
        <f t="shared" si="13"/>
        <v>-5.9973529400000025</v>
      </c>
    </row>
    <row r="819" spans="1:12" ht="15" x14ac:dyDescent="0.2">
      <c r="A819" s="8"/>
      <c r="B819" s="28"/>
      <c r="C819" s="28"/>
      <c r="D819" s="13"/>
      <c r="E819" s="13"/>
      <c r="F819" s="13"/>
      <c r="G819" s="59"/>
      <c r="H819" s="60" t="s">
        <v>1833</v>
      </c>
      <c r="I819" s="61" t="s">
        <v>1198</v>
      </c>
      <c r="J819" s="62">
        <v>24.904575999999999</v>
      </c>
      <c r="K819" s="62">
        <v>25.444045610000007</v>
      </c>
      <c r="L819" s="62">
        <f t="shared" si="13"/>
        <v>0.53946961000000826</v>
      </c>
    </row>
    <row r="820" spans="1:12" ht="15" x14ac:dyDescent="0.2">
      <c r="A820" s="8"/>
      <c r="B820" s="28"/>
      <c r="C820" s="28"/>
      <c r="D820" s="13"/>
      <c r="E820" s="13"/>
      <c r="F820" s="13"/>
      <c r="G820" s="59"/>
      <c r="H820" s="60" t="s">
        <v>1835</v>
      </c>
      <c r="I820" s="61" t="s">
        <v>1442</v>
      </c>
      <c r="J820" s="62">
        <v>3.6888139999999998</v>
      </c>
      <c r="K820" s="62">
        <v>4.7505485800000002</v>
      </c>
      <c r="L820" s="62">
        <f t="shared" si="13"/>
        <v>1.0617345800000004</v>
      </c>
    </row>
    <row r="821" spans="1:12" ht="30" x14ac:dyDescent="0.2">
      <c r="A821" s="8"/>
      <c r="B821" s="28"/>
      <c r="C821" s="28"/>
      <c r="D821" s="13"/>
      <c r="E821" s="13"/>
      <c r="F821" s="13"/>
      <c r="G821" s="59"/>
      <c r="H821" s="60" t="s">
        <v>2101</v>
      </c>
      <c r="I821" s="61" t="s">
        <v>1443</v>
      </c>
      <c r="J821" s="62">
        <v>3301.4797309999999</v>
      </c>
      <c r="K821" s="62">
        <v>536.28399612000021</v>
      </c>
      <c r="L821" s="62">
        <f t="shared" si="13"/>
        <v>-2765.1957348799997</v>
      </c>
    </row>
    <row r="822" spans="1:12" ht="15" x14ac:dyDescent="0.2">
      <c r="A822" s="8"/>
      <c r="B822" s="28"/>
      <c r="C822" s="28"/>
      <c r="D822" s="13"/>
      <c r="E822" s="13"/>
      <c r="F822" s="13"/>
      <c r="G822" s="59"/>
      <c r="H822" s="60" t="s">
        <v>1878</v>
      </c>
      <c r="I822" s="61" t="s">
        <v>1444</v>
      </c>
      <c r="J822" s="62">
        <v>17.755775</v>
      </c>
      <c r="K822" s="62">
        <v>16.271505220000002</v>
      </c>
      <c r="L822" s="62">
        <f t="shared" si="13"/>
        <v>-1.4842697799999982</v>
      </c>
    </row>
    <row r="823" spans="1:12" ht="15" x14ac:dyDescent="0.2">
      <c r="A823" s="8"/>
      <c r="B823" s="28"/>
      <c r="C823" s="28"/>
      <c r="D823" s="13"/>
      <c r="E823" s="13"/>
      <c r="F823" s="13"/>
      <c r="G823" s="59"/>
      <c r="H823" s="60" t="s">
        <v>2132</v>
      </c>
      <c r="I823" s="61" t="s">
        <v>1445</v>
      </c>
      <c r="J823" s="62">
        <v>14.652537000000001</v>
      </c>
      <c r="K823" s="62">
        <v>12.939933009999999</v>
      </c>
      <c r="L823" s="62">
        <f t="shared" si="13"/>
        <v>-1.7126039900000016</v>
      </c>
    </row>
    <row r="824" spans="1:12" ht="15" x14ac:dyDescent="0.2">
      <c r="A824" s="8"/>
      <c r="B824" s="28"/>
      <c r="C824" s="28"/>
      <c r="D824" s="13"/>
      <c r="E824" s="13"/>
      <c r="F824" s="13"/>
      <c r="G824" s="59"/>
      <c r="H824" s="60" t="s">
        <v>2103</v>
      </c>
      <c r="I824" s="61" t="s">
        <v>1423</v>
      </c>
      <c r="J824" s="62">
        <v>172.29988299999999</v>
      </c>
      <c r="K824" s="62">
        <v>171.64398353000004</v>
      </c>
      <c r="L824" s="62">
        <f t="shared" si="13"/>
        <v>-0.65589946999995163</v>
      </c>
    </row>
    <row r="825" spans="1:12" ht="15" x14ac:dyDescent="0.2">
      <c r="A825" s="8"/>
      <c r="B825" s="28"/>
      <c r="C825" s="28"/>
      <c r="D825" s="13"/>
      <c r="E825" s="13"/>
      <c r="F825" s="13"/>
      <c r="G825" s="59"/>
      <c r="H825" s="60" t="s">
        <v>1843</v>
      </c>
      <c r="I825" s="61" t="s">
        <v>1446</v>
      </c>
      <c r="J825" s="62">
        <v>18.763037000000001</v>
      </c>
      <c r="K825" s="62">
        <v>19.010513159999999</v>
      </c>
      <c r="L825" s="62">
        <f t="shared" si="13"/>
        <v>0.24747615999999795</v>
      </c>
    </row>
    <row r="826" spans="1:12" ht="15" x14ac:dyDescent="0.2">
      <c r="A826" s="8"/>
      <c r="B826" s="28"/>
      <c r="C826" s="28"/>
      <c r="D826" s="13"/>
      <c r="E826" s="13"/>
      <c r="F826" s="13"/>
      <c r="G826" s="59"/>
      <c r="H826" s="60" t="s">
        <v>1886</v>
      </c>
      <c r="I826" s="61" t="s">
        <v>1447</v>
      </c>
      <c r="J826" s="62">
        <v>134.91122799999999</v>
      </c>
      <c r="K826" s="62">
        <v>239.86149577000003</v>
      </c>
      <c r="L826" s="62">
        <f t="shared" si="13"/>
        <v>104.95026777000004</v>
      </c>
    </row>
    <row r="827" spans="1:12" ht="15" x14ac:dyDescent="0.2">
      <c r="A827" s="8"/>
      <c r="B827" s="28"/>
      <c r="C827" s="28"/>
      <c r="D827" s="13"/>
      <c r="E827" s="13"/>
      <c r="F827" s="13"/>
      <c r="G827" s="59"/>
      <c r="H827" s="60" t="s">
        <v>1889</v>
      </c>
      <c r="I827" s="61" t="s">
        <v>1448</v>
      </c>
      <c r="J827" s="62">
        <v>34.997830999999998</v>
      </c>
      <c r="K827" s="62">
        <v>33.787039330000013</v>
      </c>
      <c r="L827" s="62">
        <f t="shared" si="13"/>
        <v>-1.2107916699999848</v>
      </c>
    </row>
    <row r="828" spans="1:12" ht="30" x14ac:dyDescent="0.2">
      <c r="A828" s="8"/>
      <c r="B828" s="28"/>
      <c r="C828" s="28"/>
      <c r="D828" s="13"/>
      <c r="E828" s="13"/>
      <c r="F828" s="13"/>
      <c r="G828" s="59"/>
      <c r="H828" s="60" t="s">
        <v>2104</v>
      </c>
      <c r="I828" s="61" t="s">
        <v>1449</v>
      </c>
      <c r="J828" s="62">
        <v>32.604095999999998</v>
      </c>
      <c r="K828" s="62">
        <v>5.0555645200000008</v>
      </c>
      <c r="L828" s="62">
        <f t="shared" si="13"/>
        <v>-27.548531479999998</v>
      </c>
    </row>
    <row r="829" spans="1:12" ht="15" x14ac:dyDescent="0.2">
      <c r="A829" s="8"/>
      <c r="B829" s="28"/>
      <c r="C829" s="28"/>
      <c r="D829" s="13"/>
      <c r="E829" s="13"/>
      <c r="F829" s="13"/>
      <c r="G829" s="59"/>
      <c r="H829" s="60" t="s">
        <v>2105</v>
      </c>
      <c r="I829" s="61" t="s">
        <v>1450</v>
      </c>
      <c r="J829" s="62">
        <v>271.88648499999999</v>
      </c>
      <c r="K829" s="62">
        <v>267.03124875999998</v>
      </c>
      <c r="L829" s="62">
        <f t="shared" si="13"/>
        <v>-4.8552362400000106</v>
      </c>
    </row>
    <row r="830" spans="1:12" ht="15" x14ac:dyDescent="0.2">
      <c r="A830" s="8"/>
      <c r="B830" s="28"/>
      <c r="C830" s="28"/>
      <c r="D830" s="13"/>
      <c r="E830" s="13"/>
      <c r="F830" s="13"/>
      <c r="G830" s="59"/>
      <c r="H830" s="60" t="s">
        <v>1847</v>
      </c>
      <c r="I830" s="61" t="s">
        <v>1779</v>
      </c>
      <c r="J830" s="62">
        <v>1674.461814</v>
      </c>
      <c r="K830" s="62">
        <v>63.681028660000003</v>
      </c>
      <c r="L830" s="62">
        <f t="shared" si="13"/>
        <v>-1610.78078534</v>
      </c>
    </row>
    <row r="831" spans="1:12" ht="15" x14ac:dyDescent="0.2">
      <c r="A831" s="8"/>
      <c r="B831" s="28"/>
      <c r="C831" s="28"/>
      <c r="D831" s="13"/>
      <c r="E831" s="13"/>
      <c r="F831" s="13"/>
      <c r="G831" s="59"/>
      <c r="H831" s="60" t="s">
        <v>1933</v>
      </c>
      <c r="I831" s="61" t="s">
        <v>1187</v>
      </c>
      <c r="J831" s="62">
        <v>45.746675000000003</v>
      </c>
      <c r="K831" s="62">
        <v>35.092034030000001</v>
      </c>
      <c r="L831" s="62">
        <f t="shared" si="13"/>
        <v>-10.654640970000003</v>
      </c>
    </row>
    <row r="832" spans="1:12" ht="15" x14ac:dyDescent="0.2">
      <c r="A832" s="8"/>
      <c r="B832" s="28"/>
      <c r="C832" s="28"/>
      <c r="D832" s="13"/>
      <c r="E832" s="13"/>
      <c r="F832" s="13"/>
      <c r="G832" s="59"/>
      <c r="H832" s="60" t="s">
        <v>1934</v>
      </c>
      <c r="I832" s="61" t="s">
        <v>1451</v>
      </c>
      <c r="J832" s="62">
        <v>28.956274000000001</v>
      </c>
      <c r="K832" s="62">
        <v>36.819158760000001</v>
      </c>
      <c r="L832" s="62">
        <f t="shared" si="13"/>
        <v>7.86288476</v>
      </c>
    </row>
    <row r="833" spans="1:12" ht="15" x14ac:dyDescent="0.2">
      <c r="A833" s="8"/>
      <c r="B833" s="28"/>
      <c r="C833" s="28"/>
      <c r="D833" s="13"/>
      <c r="E833" s="13"/>
      <c r="F833" s="13"/>
      <c r="G833" s="59"/>
      <c r="H833" s="60" t="s">
        <v>1935</v>
      </c>
      <c r="I833" s="61" t="s">
        <v>1188</v>
      </c>
      <c r="J833" s="62">
        <v>92.962197000000003</v>
      </c>
      <c r="K833" s="62">
        <v>83.639838040000001</v>
      </c>
      <c r="L833" s="62">
        <f t="shared" si="13"/>
        <v>-9.3223589600000025</v>
      </c>
    </row>
    <row r="834" spans="1:12" ht="15" x14ac:dyDescent="0.2">
      <c r="A834" s="8"/>
      <c r="B834" s="28"/>
      <c r="C834" s="28"/>
      <c r="D834" s="13"/>
      <c r="E834" s="13"/>
      <c r="F834" s="13"/>
      <c r="G834" s="59"/>
      <c r="H834" s="60" t="s">
        <v>1936</v>
      </c>
      <c r="I834" s="61" t="s">
        <v>1439</v>
      </c>
      <c r="J834" s="62">
        <v>187.355211</v>
      </c>
      <c r="K834" s="62">
        <v>190.05411736999997</v>
      </c>
      <c r="L834" s="62">
        <f t="shared" si="13"/>
        <v>2.6989063699999747</v>
      </c>
    </row>
    <row r="835" spans="1:12" ht="15" x14ac:dyDescent="0.2">
      <c r="A835" s="8"/>
      <c r="B835" s="28"/>
      <c r="C835" s="28"/>
      <c r="D835" s="13"/>
      <c r="E835" s="13"/>
      <c r="F835" s="13"/>
      <c r="G835" s="59"/>
      <c r="H835" s="60" t="s">
        <v>1937</v>
      </c>
      <c r="I835" s="61" t="s">
        <v>1452</v>
      </c>
      <c r="J835" s="62">
        <v>46.899456000000001</v>
      </c>
      <c r="K835" s="62">
        <v>63.078904899999998</v>
      </c>
      <c r="L835" s="62">
        <f t="shared" si="13"/>
        <v>16.179448899999997</v>
      </c>
    </row>
    <row r="836" spans="1:12" ht="15" x14ac:dyDescent="0.2">
      <c r="A836" s="8"/>
      <c r="B836" s="28"/>
      <c r="C836" s="28"/>
      <c r="D836" s="13"/>
      <c r="E836" s="13"/>
      <c r="F836" s="13"/>
      <c r="G836" s="59"/>
      <c r="H836" s="60" t="s">
        <v>1848</v>
      </c>
      <c r="I836" s="61" t="s">
        <v>1453</v>
      </c>
      <c r="J836" s="62">
        <v>14.383742</v>
      </c>
      <c r="K836" s="62">
        <v>10.650373620000007</v>
      </c>
      <c r="L836" s="62">
        <f t="shared" si="13"/>
        <v>-3.7333683799999928</v>
      </c>
    </row>
    <row r="837" spans="1:12" ht="15" x14ac:dyDescent="0.2">
      <c r="A837" s="8"/>
      <c r="B837" s="28"/>
      <c r="C837" s="28"/>
      <c r="D837" s="13"/>
      <c r="E837" s="13"/>
      <c r="F837" s="13"/>
      <c r="G837" s="59"/>
      <c r="H837" s="60" t="s">
        <v>1943</v>
      </c>
      <c r="I837" s="61" t="s">
        <v>1454</v>
      </c>
      <c r="J837" s="62">
        <v>1550.507423</v>
      </c>
      <c r="K837" s="62">
        <v>1496.2742558900002</v>
      </c>
      <c r="L837" s="62">
        <f t="shared" si="13"/>
        <v>-54.23316710999984</v>
      </c>
    </row>
    <row r="838" spans="1:12" ht="15" x14ac:dyDescent="0.2">
      <c r="A838" s="8"/>
      <c r="B838" s="28"/>
      <c r="C838" s="28"/>
      <c r="D838" s="13"/>
      <c r="E838" s="13"/>
      <c r="F838" s="13"/>
      <c r="G838" s="59"/>
      <c r="H838" s="60" t="s">
        <v>1944</v>
      </c>
      <c r="I838" s="61" t="s">
        <v>1455</v>
      </c>
      <c r="J838" s="62">
        <v>1131.101954</v>
      </c>
      <c r="K838" s="62">
        <v>281.37312876000004</v>
      </c>
      <c r="L838" s="62">
        <f t="shared" si="13"/>
        <v>-849.72882523999988</v>
      </c>
    </row>
    <row r="839" spans="1:12" ht="15" x14ac:dyDescent="0.2">
      <c r="A839" s="8"/>
      <c r="B839" s="28"/>
      <c r="C839" s="28"/>
      <c r="D839" s="13"/>
      <c r="E839" s="13"/>
      <c r="F839" s="13"/>
      <c r="G839" s="59"/>
      <c r="H839" s="60" t="s">
        <v>1945</v>
      </c>
      <c r="I839" s="61" t="s">
        <v>1456</v>
      </c>
      <c r="J839" s="62">
        <v>27.429725000000001</v>
      </c>
      <c r="K839" s="62">
        <v>23.236124349999997</v>
      </c>
      <c r="L839" s="62">
        <f t="shared" si="13"/>
        <v>-4.193600650000004</v>
      </c>
    </row>
    <row r="840" spans="1:12" ht="15" x14ac:dyDescent="0.2">
      <c r="A840" s="8"/>
      <c r="B840" s="28"/>
      <c r="C840" s="28"/>
      <c r="D840" s="13"/>
      <c r="E840" s="13"/>
      <c r="F840" s="13"/>
      <c r="G840" s="59"/>
      <c r="H840" s="60" t="s">
        <v>2036</v>
      </c>
      <c r="I840" s="61" t="s">
        <v>1457</v>
      </c>
      <c r="J840" s="62">
        <v>8.5437019999999997</v>
      </c>
      <c r="K840" s="62">
        <v>7.1028108999999997</v>
      </c>
      <c r="L840" s="62">
        <f t="shared" si="13"/>
        <v>-1.4408911</v>
      </c>
    </row>
    <row r="841" spans="1:12" ht="15" x14ac:dyDescent="0.2">
      <c r="A841" s="8"/>
      <c r="B841" s="28"/>
      <c r="C841" s="28"/>
      <c r="D841" s="13"/>
      <c r="E841" s="13"/>
      <c r="F841" s="13"/>
      <c r="G841" s="55" t="s">
        <v>41</v>
      </c>
      <c r="H841" s="56"/>
      <c r="I841" s="57"/>
      <c r="J841" s="58">
        <v>2870.7098580000002</v>
      </c>
      <c r="K841" s="58">
        <v>2889.4430281700006</v>
      </c>
      <c r="L841" s="58">
        <f t="shared" si="13"/>
        <v>18.733170170000449</v>
      </c>
    </row>
    <row r="842" spans="1:12" ht="15" x14ac:dyDescent="0.2">
      <c r="A842" s="8"/>
      <c r="B842" s="28"/>
      <c r="C842" s="28"/>
      <c r="D842" s="13"/>
      <c r="E842" s="13"/>
      <c r="F842" s="13"/>
      <c r="G842" s="59"/>
      <c r="H842" s="60" t="s">
        <v>88</v>
      </c>
      <c r="I842" s="61" t="s">
        <v>191</v>
      </c>
      <c r="J842" s="62">
        <v>24.339376999999999</v>
      </c>
      <c r="K842" s="62">
        <v>24.402525669999992</v>
      </c>
      <c r="L842" s="62">
        <f t="shared" si="13"/>
        <v>6.3148669999993245E-2</v>
      </c>
    </row>
    <row r="843" spans="1:12" ht="15" x14ac:dyDescent="0.2">
      <c r="A843" s="8"/>
      <c r="B843" s="28"/>
      <c r="C843" s="28"/>
      <c r="D843" s="13"/>
      <c r="E843" s="13"/>
      <c r="F843" s="13"/>
      <c r="G843" s="59"/>
      <c r="H843" s="60" t="s">
        <v>52</v>
      </c>
      <c r="I843" s="61" t="s">
        <v>192</v>
      </c>
      <c r="J843" s="62">
        <v>34.301532999999999</v>
      </c>
      <c r="K843" s="62">
        <v>35.986646289999996</v>
      </c>
      <c r="L843" s="62">
        <f t="shared" si="13"/>
        <v>1.6851132899999968</v>
      </c>
    </row>
    <row r="844" spans="1:12" ht="15" x14ac:dyDescent="0.2">
      <c r="A844" s="8"/>
      <c r="B844" s="28"/>
      <c r="C844" s="28"/>
      <c r="D844" s="13"/>
      <c r="E844" s="13"/>
      <c r="F844" s="13"/>
      <c r="G844" s="59"/>
      <c r="H844" s="60" t="s">
        <v>53</v>
      </c>
      <c r="I844" s="61" t="s">
        <v>193</v>
      </c>
      <c r="J844" s="62">
        <v>52.934832999999998</v>
      </c>
      <c r="K844" s="62">
        <v>112.70624576</v>
      </c>
      <c r="L844" s="62">
        <f t="shared" si="13"/>
        <v>59.771412760000004</v>
      </c>
    </row>
    <row r="845" spans="1:12" ht="15" x14ac:dyDescent="0.2">
      <c r="A845" s="8"/>
      <c r="B845" s="28"/>
      <c r="C845" s="28"/>
      <c r="D845" s="13"/>
      <c r="E845" s="13"/>
      <c r="F845" s="13"/>
      <c r="G845" s="59"/>
      <c r="H845" s="60" t="s">
        <v>55</v>
      </c>
      <c r="I845" s="61" t="s">
        <v>194</v>
      </c>
      <c r="J845" s="62">
        <v>729.68081600000005</v>
      </c>
      <c r="K845" s="62">
        <v>1041.7467666100001</v>
      </c>
      <c r="L845" s="62">
        <f t="shared" si="13"/>
        <v>312.06595061000007</v>
      </c>
    </row>
    <row r="846" spans="1:12" ht="15" x14ac:dyDescent="0.2">
      <c r="A846" s="8"/>
      <c r="B846" s="28"/>
      <c r="C846" s="28"/>
      <c r="D846" s="13"/>
      <c r="E846" s="13"/>
      <c r="F846" s="13"/>
      <c r="G846" s="59"/>
      <c r="H846" s="60" t="s">
        <v>56</v>
      </c>
      <c r="I846" s="61" t="s">
        <v>195</v>
      </c>
      <c r="J846" s="62">
        <v>37.392836000000003</v>
      </c>
      <c r="K846" s="62">
        <v>33.639488649999997</v>
      </c>
      <c r="L846" s="62">
        <f t="shared" si="13"/>
        <v>-3.7533473500000056</v>
      </c>
    </row>
    <row r="847" spans="1:12" ht="15" x14ac:dyDescent="0.2">
      <c r="A847" s="8"/>
      <c r="B847" s="28"/>
      <c r="C847" s="28"/>
      <c r="D847" s="13"/>
      <c r="E847" s="13"/>
      <c r="F847" s="13"/>
      <c r="G847" s="59"/>
      <c r="H847" s="60" t="s">
        <v>57</v>
      </c>
      <c r="I847" s="61" t="s">
        <v>196</v>
      </c>
      <c r="J847" s="62">
        <v>472.14583499999998</v>
      </c>
      <c r="K847" s="62">
        <v>444.93592832000002</v>
      </c>
      <c r="L847" s="62">
        <f t="shared" ref="L847:L910" si="14">+K847-J847</f>
        <v>-27.20990667999996</v>
      </c>
    </row>
    <row r="848" spans="1:12" ht="30" x14ac:dyDescent="0.2">
      <c r="A848" s="8"/>
      <c r="B848" s="28"/>
      <c r="C848" s="28"/>
      <c r="D848" s="13"/>
      <c r="E848" s="13"/>
      <c r="F848" s="13"/>
      <c r="G848" s="59"/>
      <c r="H848" s="60" t="s">
        <v>59</v>
      </c>
      <c r="I848" s="61" t="s">
        <v>197</v>
      </c>
      <c r="J848" s="62">
        <v>317.72619500000002</v>
      </c>
      <c r="K848" s="62">
        <v>389.98372169000004</v>
      </c>
      <c r="L848" s="62">
        <f t="shared" si="14"/>
        <v>72.25752669000002</v>
      </c>
    </row>
    <row r="849" spans="1:12" ht="15" x14ac:dyDescent="0.2">
      <c r="A849" s="8"/>
      <c r="B849" s="28"/>
      <c r="C849" s="28"/>
      <c r="D849" s="13"/>
      <c r="E849" s="13"/>
      <c r="F849" s="13"/>
      <c r="G849" s="59"/>
      <c r="H849" s="60" t="s">
        <v>61</v>
      </c>
      <c r="I849" s="61" t="s">
        <v>198</v>
      </c>
      <c r="J849" s="62">
        <v>11.404714999999999</v>
      </c>
      <c r="K849" s="62">
        <v>10.119162939999995</v>
      </c>
      <c r="L849" s="62">
        <f t="shared" si="14"/>
        <v>-1.2855520600000041</v>
      </c>
    </row>
    <row r="850" spans="1:12" ht="15" x14ac:dyDescent="0.2">
      <c r="A850" s="8"/>
      <c r="B850" s="28"/>
      <c r="C850" s="28"/>
      <c r="D850" s="13"/>
      <c r="E850" s="13"/>
      <c r="F850" s="13"/>
      <c r="G850" s="59"/>
      <c r="H850" s="60" t="s">
        <v>63</v>
      </c>
      <c r="I850" s="61" t="s">
        <v>199</v>
      </c>
      <c r="J850" s="62">
        <v>519.25218400000006</v>
      </c>
      <c r="K850" s="62">
        <v>81.372556020000005</v>
      </c>
      <c r="L850" s="62">
        <f t="shared" si="14"/>
        <v>-437.87962798000007</v>
      </c>
    </row>
    <row r="851" spans="1:12" ht="15" x14ac:dyDescent="0.2">
      <c r="A851" s="8"/>
      <c r="B851" s="28"/>
      <c r="C851" s="28"/>
      <c r="D851" s="13"/>
      <c r="E851" s="13"/>
      <c r="F851" s="13"/>
      <c r="G851" s="59"/>
      <c r="H851" s="60" t="s">
        <v>200</v>
      </c>
      <c r="I851" s="61" t="s">
        <v>201</v>
      </c>
      <c r="J851" s="62">
        <v>299.631936</v>
      </c>
      <c r="K851" s="62">
        <v>356.89474675000008</v>
      </c>
      <c r="L851" s="62">
        <f t="shared" si="14"/>
        <v>57.262810750000085</v>
      </c>
    </row>
    <row r="852" spans="1:12" ht="15" x14ac:dyDescent="0.2">
      <c r="A852" s="8"/>
      <c r="B852" s="28"/>
      <c r="C852" s="28"/>
      <c r="D852" s="13"/>
      <c r="E852" s="13"/>
      <c r="F852" s="13"/>
      <c r="G852" s="59"/>
      <c r="H852" s="60" t="s">
        <v>65</v>
      </c>
      <c r="I852" s="61" t="s">
        <v>202</v>
      </c>
      <c r="J852" s="62">
        <v>17.733968999999998</v>
      </c>
      <c r="K852" s="62">
        <v>14.151510650000001</v>
      </c>
      <c r="L852" s="62">
        <f t="shared" si="14"/>
        <v>-3.5824583499999978</v>
      </c>
    </row>
    <row r="853" spans="1:12" ht="15" x14ac:dyDescent="0.2">
      <c r="A853" s="8"/>
      <c r="B853" s="28"/>
      <c r="C853" s="28"/>
      <c r="D853" s="13"/>
      <c r="E853" s="13"/>
      <c r="F853" s="13"/>
      <c r="G853" s="59"/>
      <c r="H853" s="60" t="s">
        <v>67</v>
      </c>
      <c r="I853" s="61" t="s">
        <v>203</v>
      </c>
      <c r="J853" s="62">
        <v>13.325607</v>
      </c>
      <c r="K853" s="62">
        <v>12.36170233</v>
      </c>
      <c r="L853" s="62">
        <f t="shared" si="14"/>
        <v>-0.9639046699999998</v>
      </c>
    </row>
    <row r="854" spans="1:12" ht="15" x14ac:dyDescent="0.2">
      <c r="A854" s="8"/>
      <c r="B854" s="28"/>
      <c r="C854" s="28"/>
      <c r="D854" s="13"/>
      <c r="E854" s="13"/>
      <c r="F854" s="13"/>
      <c r="G854" s="59"/>
      <c r="H854" s="60" t="s">
        <v>204</v>
      </c>
      <c r="I854" s="61" t="s">
        <v>205</v>
      </c>
      <c r="J854" s="62">
        <v>340.84002199999998</v>
      </c>
      <c r="K854" s="62">
        <v>331.14202649000015</v>
      </c>
      <c r="L854" s="62">
        <f t="shared" si="14"/>
        <v>-9.6979955099998278</v>
      </c>
    </row>
    <row r="855" spans="1:12" ht="15" x14ac:dyDescent="0.2">
      <c r="A855" s="8"/>
      <c r="B855" s="28"/>
      <c r="C855" s="28"/>
      <c r="D855" s="13"/>
      <c r="E855" s="13"/>
      <c r="F855" s="13"/>
      <c r="G855" s="55" t="s">
        <v>70</v>
      </c>
      <c r="H855" s="56"/>
      <c r="I855" s="57"/>
      <c r="J855" s="58">
        <v>46301.972023000002</v>
      </c>
      <c r="K855" s="58">
        <v>60330.81280557</v>
      </c>
      <c r="L855" s="58">
        <f t="shared" si="14"/>
        <v>14028.840782569998</v>
      </c>
    </row>
    <row r="856" spans="1:12" ht="15" x14ac:dyDescent="0.2">
      <c r="A856" s="8"/>
      <c r="B856" s="28"/>
      <c r="C856" s="28"/>
      <c r="D856" s="13"/>
      <c r="E856" s="13"/>
      <c r="F856" s="13"/>
      <c r="G856" s="59"/>
      <c r="H856" s="60" t="s">
        <v>206</v>
      </c>
      <c r="I856" s="61" t="s">
        <v>207</v>
      </c>
      <c r="J856" s="62">
        <v>737.33733500000005</v>
      </c>
      <c r="K856" s="62">
        <v>730.56353117999993</v>
      </c>
      <c r="L856" s="62">
        <f t="shared" si="14"/>
        <v>-6.7738038200001256</v>
      </c>
    </row>
    <row r="857" spans="1:12" ht="15" x14ac:dyDescent="0.2">
      <c r="A857" s="8"/>
      <c r="B857" s="28"/>
      <c r="C857" s="28"/>
      <c r="D857" s="13"/>
      <c r="E857" s="13"/>
      <c r="F857" s="13"/>
      <c r="G857" s="59"/>
      <c r="H857" s="60" t="s">
        <v>2133</v>
      </c>
      <c r="I857" s="61" t="s">
        <v>2134</v>
      </c>
      <c r="J857" s="62">
        <v>33177.609880000004</v>
      </c>
      <c r="K857" s="62">
        <v>41879.067946759991</v>
      </c>
      <c r="L857" s="62">
        <f t="shared" si="14"/>
        <v>8701.4580667599876</v>
      </c>
    </row>
    <row r="858" spans="1:12" ht="15" x14ac:dyDescent="0.2">
      <c r="A858" s="8"/>
      <c r="B858" s="28"/>
      <c r="C858" s="28"/>
      <c r="D858" s="13"/>
      <c r="E858" s="13"/>
      <c r="F858" s="13"/>
      <c r="G858" s="59"/>
      <c r="H858" s="60" t="s">
        <v>208</v>
      </c>
      <c r="I858" s="61" t="s">
        <v>209</v>
      </c>
      <c r="J858" s="62">
        <v>161.18325400000001</v>
      </c>
      <c r="K858" s="62">
        <v>187.15876631999996</v>
      </c>
      <c r="L858" s="62">
        <f t="shared" si="14"/>
        <v>25.97551231999995</v>
      </c>
    </row>
    <row r="859" spans="1:12" ht="15" x14ac:dyDescent="0.2">
      <c r="A859" s="8"/>
      <c r="B859" s="28"/>
      <c r="C859" s="28"/>
      <c r="D859" s="13"/>
      <c r="E859" s="13"/>
      <c r="F859" s="13"/>
      <c r="G859" s="59"/>
      <c r="H859" s="60" t="s">
        <v>210</v>
      </c>
      <c r="I859" s="61" t="s">
        <v>211</v>
      </c>
      <c r="J859" s="62">
        <v>319.18378100000001</v>
      </c>
      <c r="K859" s="62">
        <v>321.99687204999987</v>
      </c>
      <c r="L859" s="62">
        <f t="shared" si="14"/>
        <v>2.8130910499998549</v>
      </c>
    </row>
    <row r="860" spans="1:12" ht="15" x14ac:dyDescent="0.2">
      <c r="A860" s="8"/>
      <c r="B860" s="28"/>
      <c r="C860" s="28"/>
      <c r="D860" s="13"/>
      <c r="E860" s="13"/>
      <c r="F860" s="13"/>
      <c r="G860" s="59"/>
      <c r="H860" s="60" t="s">
        <v>212</v>
      </c>
      <c r="I860" s="61" t="s">
        <v>213</v>
      </c>
      <c r="J860" s="62">
        <v>698.752971</v>
      </c>
      <c r="K860" s="62">
        <v>983.73348900999986</v>
      </c>
      <c r="L860" s="62">
        <f t="shared" si="14"/>
        <v>284.98051800999986</v>
      </c>
    </row>
    <row r="861" spans="1:12" ht="15" x14ac:dyDescent="0.2">
      <c r="A861" s="8"/>
      <c r="B861" s="28"/>
      <c r="C861" s="28"/>
      <c r="D861" s="13"/>
      <c r="E861" s="13"/>
      <c r="F861" s="13"/>
      <c r="G861" s="59"/>
      <c r="H861" s="60" t="s">
        <v>214</v>
      </c>
      <c r="I861" s="61" t="s">
        <v>215</v>
      </c>
      <c r="J861" s="62">
        <v>593.72376799999995</v>
      </c>
      <c r="K861" s="62">
        <v>843.62798795999993</v>
      </c>
      <c r="L861" s="62">
        <f t="shared" si="14"/>
        <v>249.90421995999998</v>
      </c>
    </row>
    <row r="862" spans="1:12" ht="15" x14ac:dyDescent="0.2">
      <c r="A862" s="8"/>
      <c r="B862" s="28"/>
      <c r="C862" s="28"/>
      <c r="D862" s="13"/>
      <c r="E862" s="13"/>
      <c r="F862" s="13"/>
      <c r="G862" s="59"/>
      <c r="H862" s="60" t="s">
        <v>216</v>
      </c>
      <c r="I862" s="61" t="s">
        <v>217</v>
      </c>
      <c r="J862" s="62">
        <v>1414.6551440000001</v>
      </c>
      <c r="K862" s="62">
        <v>2150.3318510900003</v>
      </c>
      <c r="L862" s="62">
        <f t="shared" si="14"/>
        <v>735.67670709000026</v>
      </c>
    </row>
    <row r="863" spans="1:12" ht="15" x14ac:dyDescent="0.2">
      <c r="A863" s="8"/>
      <c r="B863" s="28"/>
      <c r="C863" s="28"/>
      <c r="D863" s="13"/>
      <c r="E863" s="13"/>
      <c r="F863" s="13"/>
      <c r="G863" s="59"/>
      <c r="H863" s="60" t="s">
        <v>218</v>
      </c>
      <c r="I863" s="61" t="s">
        <v>219</v>
      </c>
      <c r="J863" s="62">
        <v>855.360096</v>
      </c>
      <c r="K863" s="62">
        <v>1003.4408150400001</v>
      </c>
      <c r="L863" s="62">
        <f t="shared" si="14"/>
        <v>148.08071904000008</v>
      </c>
    </row>
    <row r="864" spans="1:12" ht="15" x14ac:dyDescent="0.2">
      <c r="A864" s="8"/>
      <c r="B864" s="28"/>
      <c r="C864" s="28"/>
      <c r="D864" s="13"/>
      <c r="E864" s="13"/>
      <c r="F864" s="13"/>
      <c r="G864" s="59"/>
      <c r="H864" s="60" t="s">
        <v>220</v>
      </c>
      <c r="I864" s="61" t="s">
        <v>221</v>
      </c>
      <c r="J864" s="62">
        <v>515.55630199999996</v>
      </c>
      <c r="K864" s="62">
        <v>711.46390963000022</v>
      </c>
      <c r="L864" s="62">
        <f t="shared" si="14"/>
        <v>195.90760763000026</v>
      </c>
    </row>
    <row r="865" spans="1:12" ht="15" x14ac:dyDescent="0.2">
      <c r="A865" s="8"/>
      <c r="B865" s="28"/>
      <c r="C865" s="28"/>
      <c r="D865" s="13"/>
      <c r="E865" s="13"/>
      <c r="F865" s="13"/>
      <c r="G865" s="59"/>
      <c r="H865" s="60" t="s">
        <v>222</v>
      </c>
      <c r="I865" s="61" t="s">
        <v>223</v>
      </c>
      <c r="J865" s="62">
        <v>315.572655</v>
      </c>
      <c r="K865" s="62">
        <v>520.58159497999986</v>
      </c>
      <c r="L865" s="62">
        <f t="shared" si="14"/>
        <v>205.00893997999987</v>
      </c>
    </row>
    <row r="866" spans="1:12" ht="15" x14ac:dyDescent="0.2">
      <c r="A866" s="8"/>
      <c r="B866" s="28"/>
      <c r="C866" s="28"/>
      <c r="D866" s="13"/>
      <c r="E866" s="13"/>
      <c r="F866" s="13"/>
      <c r="G866" s="59"/>
      <c r="H866" s="60" t="s">
        <v>224</v>
      </c>
      <c r="I866" s="68" t="s">
        <v>225</v>
      </c>
      <c r="J866" s="62">
        <v>453.73677800000002</v>
      </c>
      <c r="K866" s="62">
        <v>633.93344995000007</v>
      </c>
      <c r="L866" s="62">
        <f t="shared" si="14"/>
        <v>180.19667195000005</v>
      </c>
    </row>
    <row r="867" spans="1:12" ht="30" x14ac:dyDescent="0.2">
      <c r="A867" s="8"/>
      <c r="B867" s="28"/>
      <c r="C867" s="28"/>
      <c r="D867" s="13"/>
      <c r="E867" s="13"/>
      <c r="F867" s="13"/>
      <c r="G867" s="59"/>
      <c r="H867" s="60" t="s">
        <v>226</v>
      </c>
      <c r="I867" s="61" t="s">
        <v>227</v>
      </c>
      <c r="J867" s="62">
        <v>405.019699</v>
      </c>
      <c r="K867" s="62">
        <v>393.02514560999987</v>
      </c>
      <c r="L867" s="62">
        <f t="shared" si="14"/>
        <v>-11.994553390000135</v>
      </c>
    </row>
    <row r="868" spans="1:12" ht="15" x14ac:dyDescent="0.2">
      <c r="A868" s="8"/>
      <c r="B868" s="28"/>
      <c r="C868" s="28"/>
      <c r="D868" s="13"/>
      <c r="E868" s="13"/>
      <c r="F868" s="13"/>
      <c r="G868" s="59"/>
      <c r="H868" s="60" t="s">
        <v>228</v>
      </c>
      <c r="I868" s="61" t="s">
        <v>229</v>
      </c>
      <c r="J868" s="62">
        <v>701.41872100000001</v>
      </c>
      <c r="K868" s="62">
        <v>973.39230119999979</v>
      </c>
      <c r="L868" s="62">
        <f t="shared" si="14"/>
        <v>271.97358019999979</v>
      </c>
    </row>
    <row r="869" spans="1:12" ht="15" x14ac:dyDescent="0.2">
      <c r="A869" s="8"/>
      <c r="B869" s="28"/>
      <c r="C869" s="28"/>
      <c r="D869" s="13"/>
      <c r="E869" s="13"/>
      <c r="F869" s="13"/>
      <c r="G869" s="59"/>
      <c r="H869" s="60" t="s">
        <v>230</v>
      </c>
      <c r="I869" s="61" t="s">
        <v>231</v>
      </c>
      <c r="J869" s="62">
        <v>592.15220599999998</v>
      </c>
      <c r="K869" s="62">
        <v>898.84783875999983</v>
      </c>
      <c r="L869" s="62">
        <f t="shared" si="14"/>
        <v>306.69563275999985</v>
      </c>
    </row>
    <row r="870" spans="1:12" ht="15" x14ac:dyDescent="0.2">
      <c r="A870" s="8"/>
      <c r="B870" s="28"/>
      <c r="C870" s="28"/>
      <c r="D870" s="13"/>
      <c r="E870" s="13"/>
      <c r="F870" s="13"/>
      <c r="G870" s="59"/>
      <c r="H870" s="60" t="s">
        <v>232</v>
      </c>
      <c r="I870" s="61" t="s">
        <v>233</v>
      </c>
      <c r="J870" s="62">
        <v>588.622703</v>
      </c>
      <c r="K870" s="62">
        <v>757.54690375999951</v>
      </c>
      <c r="L870" s="62">
        <f t="shared" si="14"/>
        <v>168.92420075999951</v>
      </c>
    </row>
    <row r="871" spans="1:12" ht="30" x14ac:dyDescent="0.2">
      <c r="A871" s="8"/>
      <c r="B871" s="28"/>
      <c r="C871" s="28"/>
      <c r="D871" s="13"/>
      <c r="E871" s="13"/>
      <c r="F871" s="13"/>
      <c r="G871" s="59"/>
      <c r="H871" s="60" t="s">
        <v>234</v>
      </c>
      <c r="I871" s="61" t="s">
        <v>235</v>
      </c>
      <c r="J871" s="62">
        <v>566.58926099999996</v>
      </c>
      <c r="K871" s="62">
        <v>1193.2704724099992</v>
      </c>
      <c r="L871" s="62">
        <f t="shared" si="14"/>
        <v>626.68121140999926</v>
      </c>
    </row>
    <row r="872" spans="1:12" ht="15" x14ac:dyDescent="0.2">
      <c r="A872" s="8"/>
      <c r="B872" s="28"/>
      <c r="C872" s="28"/>
      <c r="D872" s="13"/>
      <c r="E872" s="13"/>
      <c r="F872" s="13"/>
      <c r="G872" s="59"/>
      <c r="H872" s="60" t="s">
        <v>236</v>
      </c>
      <c r="I872" s="61" t="s">
        <v>237</v>
      </c>
      <c r="J872" s="62">
        <v>27.587479999999999</v>
      </c>
      <c r="K872" s="62">
        <v>28.245470790000006</v>
      </c>
      <c r="L872" s="62">
        <f t="shared" si="14"/>
        <v>0.6579907900000066</v>
      </c>
    </row>
    <row r="873" spans="1:12" ht="30" x14ac:dyDescent="0.2">
      <c r="A873" s="8"/>
      <c r="B873" s="28"/>
      <c r="C873" s="28"/>
      <c r="D873" s="13"/>
      <c r="E873" s="13"/>
      <c r="F873" s="13"/>
      <c r="G873" s="59"/>
      <c r="H873" s="60" t="s">
        <v>238</v>
      </c>
      <c r="I873" s="61" t="s">
        <v>239</v>
      </c>
      <c r="J873" s="62">
        <v>658.62920699999995</v>
      </c>
      <c r="K873" s="62">
        <v>1039.7383178199996</v>
      </c>
      <c r="L873" s="62">
        <f t="shared" si="14"/>
        <v>381.10911081999961</v>
      </c>
    </row>
    <row r="874" spans="1:12" ht="15" x14ac:dyDescent="0.2">
      <c r="A874" s="8"/>
      <c r="B874" s="28"/>
      <c r="C874" s="28"/>
      <c r="D874" s="13"/>
      <c r="E874" s="13"/>
      <c r="F874" s="13"/>
      <c r="G874" s="59"/>
      <c r="H874" s="60" t="s">
        <v>240</v>
      </c>
      <c r="I874" s="61" t="s">
        <v>241</v>
      </c>
      <c r="J874" s="62">
        <v>74.217408000000006</v>
      </c>
      <c r="K874" s="62">
        <v>91.430838479999977</v>
      </c>
      <c r="L874" s="62">
        <f t="shared" si="14"/>
        <v>17.213430479999971</v>
      </c>
    </row>
    <row r="875" spans="1:12" ht="30" x14ac:dyDescent="0.2">
      <c r="A875" s="8"/>
      <c r="B875" s="28"/>
      <c r="C875" s="28"/>
      <c r="D875" s="13"/>
      <c r="E875" s="13"/>
      <c r="F875" s="13"/>
      <c r="G875" s="59"/>
      <c r="H875" s="60" t="s">
        <v>242</v>
      </c>
      <c r="I875" s="61" t="s">
        <v>243</v>
      </c>
      <c r="J875" s="62">
        <v>428.27052500000002</v>
      </c>
      <c r="K875" s="62">
        <v>506.22451054999993</v>
      </c>
      <c r="L875" s="62">
        <f t="shared" si="14"/>
        <v>77.953985549999913</v>
      </c>
    </row>
    <row r="876" spans="1:12" ht="15" x14ac:dyDescent="0.2">
      <c r="A876" s="8"/>
      <c r="B876" s="28"/>
      <c r="C876" s="28"/>
      <c r="D876" s="13"/>
      <c r="E876" s="13"/>
      <c r="F876" s="13"/>
      <c r="G876" s="59"/>
      <c r="H876" s="60" t="s">
        <v>244</v>
      </c>
      <c r="I876" s="61" t="s">
        <v>245</v>
      </c>
      <c r="J876" s="62">
        <v>759.01331100000004</v>
      </c>
      <c r="K876" s="62">
        <v>1319.7937630800002</v>
      </c>
      <c r="L876" s="62">
        <f t="shared" si="14"/>
        <v>560.78045208000015</v>
      </c>
    </row>
    <row r="877" spans="1:12" ht="15" x14ac:dyDescent="0.2">
      <c r="A877" s="8"/>
      <c r="B877" s="28"/>
      <c r="C877" s="28"/>
      <c r="D877" s="13"/>
      <c r="E877" s="13"/>
      <c r="F877" s="13"/>
      <c r="G877" s="59"/>
      <c r="H877" s="60" t="s">
        <v>246</v>
      </c>
      <c r="I877" s="61" t="s">
        <v>247</v>
      </c>
      <c r="J877" s="62">
        <v>402.83951100000002</v>
      </c>
      <c r="K877" s="62">
        <v>456.47868431000001</v>
      </c>
      <c r="L877" s="62">
        <f t="shared" si="14"/>
        <v>53.63917330999999</v>
      </c>
    </row>
    <row r="878" spans="1:12" ht="15" x14ac:dyDescent="0.2">
      <c r="A878" s="8"/>
      <c r="B878" s="28"/>
      <c r="C878" s="28"/>
      <c r="D878" s="13"/>
      <c r="E878" s="13"/>
      <c r="F878" s="13"/>
      <c r="G878" s="59"/>
      <c r="H878" s="60" t="s">
        <v>248</v>
      </c>
      <c r="I878" s="61" t="s">
        <v>249</v>
      </c>
      <c r="J878" s="62">
        <v>724.57914500000004</v>
      </c>
      <c r="K878" s="62">
        <v>722.57678915999998</v>
      </c>
      <c r="L878" s="62">
        <f t="shared" si="14"/>
        <v>-2.0023558400000638</v>
      </c>
    </row>
    <row r="879" spans="1:12" ht="15" x14ac:dyDescent="0.2">
      <c r="A879" s="8"/>
      <c r="B879" s="28"/>
      <c r="C879" s="28"/>
      <c r="D879" s="13"/>
      <c r="E879" s="13"/>
      <c r="F879" s="13"/>
      <c r="G879" s="59"/>
      <c r="H879" s="60" t="s">
        <v>250</v>
      </c>
      <c r="I879" s="61" t="s">
        <v>251</v>
      </c>
      <c r="J879" s="62">
        <v>202.429001</v>
      </c>
      <c r="K879" s="62">
        <v>198.10510256999999</v>
      </c>
      <c r="L879" s="62">
        <f t="shared" si="14"/>
        <v>-4.3238984300000141</v>
      </c>
    </row>
    <row r="880" spans="1:12" ht="15" x14ac:dyDescent="0.2">
      <c r="A880" s="8"/>
      <c r="B880" s="28"/>
      <c r="C880" s="28"/>
      <c r="D880" s="13"/>
      <c r="E880" s="13"/>
      <c r="F880" s="13"/>
      <c r="G880" s="59"/>
      <c r="H880" s="60" t="s">
        <v>252</v>
      </c>
      <c r="I880" s="61" t="s">
        <v>253</v>
      </c>
      <c r="J880" s="62">
        <v>927.93188099999998</v>
      </c>
      <c r="K880" s="62">
        <v>1786.2364530999989</v>
      </c>
      <c r="L880" s="62">
        <f t="shared" si="14"/>
        <v>858.30457209999895</v>
      </c>
    </row>
    <row r="881" spans="1:12" ht="15" x14ac:dyDescent="0.2">
      <c r="A881" s="8"/>
      <c r="B881" s="28"/>
      <c r="C881" s="28"/>
      <c r="D881" s="13"/>
      <c r="E881" s="29">
        <v>13</v>
      </c>
      <c r="F881" s="30" t="s">
        <v>254</v>
      </c>
      <c r="G881" s="31"/>
      <c r="H881" s="32"/>
      <c r="I881" s="33"/>
      <c r="J881" s="34">
        <v>17600.576196999999</v>
      </c>
      <c r="K881" s="34">
        <v>17483.205671979998</v>
      </c>
      <c r="L881" s="34">
        <f t="shared" si="14"/>
        <v>-117.37052502000006</v>
      </c>
    </row>
    <row r="882" spans="1:12" ht="15" x14ac:dyDescent="0.2">
      <c r="A882" s="8"/>
      <c r="B882" s="28"/>
      <c r="C882" s="28"/>
      <c r="D882" s="13"/>
      <c r="E882" s="13"/>
      <c r="F882" s="13"/>
      <c r="G882" s="55" t="s">
        <v>2</v>
      </c>
      <c r="H882" s="56"/>
      <c r="I882" s="57"/>
      <c r="J882" s="58">
        <v>17600.576196999999</v>
      </c>
      <c r="K882" s="58">
        <v>17478.16250998</v>
      </c>
      <c r="L882" s="58">
        <f t="shared" si="14"/>
        <v>-122.41368701999818</v>
      </c>
    </row>
    <row r="883" spans="1:12" ht="15" x14ac:dyDescent="0.2">
      <c r="A883" s="8"/>
      <c r="B883" s="28"/>
      <c r="C883" s="28"/>
      <c r="D883" s="13"/>
      <c r="E883" s="13"/>
      <c r="F883" s="13"/>
      <c r="G883" s="59"/>
      <c r="H883" s="60" t="s">
        <v>1818</v>
      </c>
      <c r="I883" s="61" t="s">
        <v>1197</v>
      </c>
      <c r="J883" s="62">
        <v>119.578971</v>
      </c>
      <c r="K883" s="62">
        <v>61.850959400000001</v>
      </c>
      <c r="L883" s="62">
        <f t="shared" si="14"/>
        <v>-57.728011599999995</v>
      </c>
    </row>
    <row r="884" spans="1:12" ht="15" x14ac:dyDescent="0.2">
      <c r="A884" s="8"/>
      <c r="B884" s="28"/>
      <c r="C884" s="28"/>
      <c r="D884" s="13"/>
      <c r="E884" s="13"/>
      <c r="F884" s="13"/>
      <c r="G884" s="59"/>
      <c r="H884" s="60" t="s">
        <v>1821</v>
      </c>
      <c r="I884" s="61" t="s">
        <v>1458</v>
      </c>
      <c r="J884" s="62">
        <v>50.280258000000003</v>
      </c>
      <c r="K884" s="62">
        <v>46.876126040000003</v>
      </c>
      <c r="L884" s="62">
        <f t="shared" si="14"/>
        <v>-3.4041319600000008</v>
      </c>
    </row>
    <row r="885" spans="1:12" ht="15" x14ac:dyDescent="0.2">
      <c r="A885" s="8"/>
      <c r="B885" s="28"/>
      <c r="C885" s="28"/>
      <c r="D885" s="13"/>
      <c r="E885" s="13"/>
      <c r="F885" s="13"/>
      <c r="G885" s="59"/>
      <c r="H885" s="60" t="s">
        <v>1832</v>
      </c>
      <c r="I885" s="61" t="s">
        <v>1459</v>
      </c>
      <c r="J885" s="62">
        <v>8.3107620000000004</v>
      </c>
      <c r="K885" s="62">
        <v>5.2186900099999995</v>
      </c>
      <c r="L885" s="62">
        <f t="shared" si="14"/>
        <v>-3.0920719900000009</v>
      </c>
    </row>
    <row r="886" spans="1:12" ht="15" x14ac:dyDescent="0.2">
      <c r="A886" s="8"/>
      <c r="B886" s="28"/>
      <c r="C886" s="28"/>
      <c r="D886" s="13"/>
      <c r="E886" s="13"/>
      <c r="F886" s="13"/>
      <c r="G886" s="59"/>
      <c r="H886" s="60" t="s">
        <v>1833</v>
      </c>
      <c r="I886" s="61" t="s">
        <v>1460</v>
      </c>
      <c r="J886" s="62">
        <v>4.5264160000000002</v>
      </c>
      <c r="K886" s="62">
        <v>4.1788846199999998</v>
      </c>
      <c r="L886" s="62">
        <f t="shared" si="14"/>
        <v>-0.34753138000000039</v>
      </c>
    </row>
    <row r="887" spans="1:12" ht="15" x14ac:dyDescent="0.2">
      <c r="A887" s="8"/>
      <c r="B887" s="28"/>
      <c r="C887" s="28"/>
      <c r="D887" s="13"/>
      <c r="E887" s="13"/>
      <c r="F887" s="13"/>
      <c r="G887" s="59"/>
      <c r="H887" s="60" t="s">
        <v>1834</v>
      </c>
      <c r="I887" s="61" t="s">
        <v>1461</v>
      </c>
      <c r="J887" s="62">
        <v>617.67623200000003</v>
      </c>
      <c r="K887" s="62">
        <v>814.9841108899999</v>
      </c>
      <c r="L887" s="62">
        <f t="shared" si="14"/>
        <v>197.30787888999987</v>
      </c>
    </row>
    <row r="888" spans="1:12" ht="15" x14ac:dyDescent="0.2">
      <c r="A888" s="8"/>
      <c r="B888" s="28"/>
      <c r="C888" s="28"/>
      <c r="D888" s="13"/>
      <c r="E888" s="13"/>
      <c r="F888" s="13"/>
      <c r="G888" s="59"/>
      <c r="H888" s="60" t="s">
        <v>1835</v>
      </c>
      <c r="I888" s="61" t="s">
        <v>1462</v>
      </c>
      <c r="J888" s="62">
        <v>16.129306</v>
      </c>
      <c r="K888" s="62">
        <v>13.071561819999998</v>
      </c>
      <c r="L888" s="62">
        <f t="shared" si="14"/>
        <v>-3.057744180000002</v>
      </c>
    </row>
    <row r="889" spans="1:12" ht="15" x14ac:dyDescent="0.2">
      <c r="A889" s="8"/>
      <c r="B889" s="28"/>
      <c r="C889" s="28"/>
      <c r="D889" s="13"/>
      <c r="E889" s="13"/>
      <c r="F889" s="13"/>
      <c r="G889" s="59"/>
      <c r="H889" s="60" t="s">
        <v>1836</v>
      </c>
      <c r="I889" s="61" t="s">
        <v>1463</v>
      </c>
      <c r="J889" s="62">
        <v>5881.0249350000004</v>
      </c>
      <c r="K889" s="62">
        <v>5836.5645754000016</v>
      </c>
      <c r="L889" s="62">
        <f t="shared" si="14"/>
        <v>-44.46035959999881</v>
      </c>
    </row>
    <row r="890" spans="1:12" ht="15" x14ac:dyDescent="0.2">
      <c r="A890" s="8"/>
      <c r="B890" s="28"/>
      <c r="C890" s="28"/>
      <c r="D890" s="13"/>
      <c r="E890" s="13"/>
      <c r="F890" s="13"/>
      <c r="G890" s="59"/>
      <c r="H890" s="60" t="s">
        <v>1837</v>
      </c>
      <c r="I890" s="61" t="s">
        <v>1464</v>
      </c>
      <c r="J890" s="62">
        <v>459.66249199999999</v>
      </c>
      <c r="K890" s="62">
        <v>524.43173486000012</v>
      </c>
      <c r="L890" s="62">
        <f t="shared" si="14"/>
        <v>64.769242860000134</v>
      </c>
    </row>
    <row r="891" spans="1:12" ht="15" x14ac:dyDescent="0.2">
      <c r="A891" s="8"/>
      <c r="B891" s="28"/>
      <c r="C891" s="28"/>
      <c r="D891" s="13"/>
      <c r="E891" s="13"/>
      <c r="F891" s="13"/>
      <c r="G891" s="59"/>
      <c r="H891" s="60" t="s">
        <v>1844</v>
      </c>
      <c r="I891" s="61" t="s">
        <v>1465</v>
      </c>
      <c r="J891" s="62">
        <v>25.954460999999998</v>
      </c>
      <c r="K891" s="62">
        <v>23.18713193</v>
      </c>
      <c r="L891" s="62">
        <f t="shared" si="14"/>
        <v>-2.7673290699999988</v>
      </c>
    </row>
    <row r="892" spans="1:12" ht="15" x14ac:dyDescent="0.2">
      <c r="A892" s="8"/>
      <c r="B892" s="28"/>
      <c r="C892" s="28"/>
      <c r="D892" s="13"/>
      <c r="E892" s="13"/>
      <c r="F892" s="13"/>
      <c r="G892" s="59"/>
      <c r="H892" s="60" t="s">
        <v>1838</v>
      </c>
      <c r="I892" s="61" t="s">
        <v>1466</v>
      </c>
      <c r="J892" s="62">
        <v>261.22492099999999</v>
      </c>
      <c r="K892" s="62">
        <v>399.46937840999999</v>
      </c>
      <c r="L892" s="62">
        <f t="shared" si="14"/>
        <v>138.24445741</v>
      </c>
    </row>
    <row r="893" spans="1:12" ht="15" x14ac:dyDescent="0.2">
      <c r="A893" s="8"/>
      <c r="B893" s="28"/>
      <c r="C893" s="28"/>
      <c r="D893" s="13"/>
      <c r="E893" s="13"/>
      <c r="F893" s="13"/>
      <c r="G893" s="59"/>
      <c r="H893" s="60" t="s">
        <v>1845</v>
      </c>
      <c r="I893" s="61" t="s">
        <v>1467</v>
      </c>
      <c r="J893" s="62">
        <v>215.54514900000001</v>
      </c>
      <c r="K893" s="62">
        <v>246.26782077000007</v>
      </c>
      <c r="L893" s="62">
        <f t="shared" si="14"/>
        <v>30.722671770000062</v>
      </c>
    </row>
    <row r="894" spans="1:12" ht="15" x14ac:dyDescent="0.2">
      <c r="A894" s="8"/>
      <c r="B894" s="28"/>
      <c r="C894" s="28"/>
      <c r="D894" s="13"/>
      <c r="E894" s="13"/>
      <c r="F894" s="13"/>
      <c r="G894" s="59"/>
      <c r="H894" s="60" t="s">
        <v>1839</v>
      </c>
      <c r="I894" s="61" t="s">
        <v>1737</v>
      </c>
      <c r="J894" s="62">
        <v>282.51060200000001</v>
      </c>
      <c r="K894" s="62">
        <v>176.34050849999994</v>
      </c>
      <c r="L894" s="62">
        <f t="shared" si="14"/>
        <v>-106.17009350000006</v>
      </c>
    </row>
    <row r="895" spans="1:12" ht="15" x14ac:dyDescent="0.2">
      <c r="A895" s="8"/>
      <c r="B895" s="28"/>
      <c r="C895" s="28"/>
      <c r="D895" s="13"/>
      <c r="E895" s="13"/>
      <c r="F895" s="13"/>
      <c r="G895" s="59"/>
      <c r="H895" s="60" t="s">
        <v>1866</v>
      </c>
      <c r="I895" s="61" t="s">
        <v>1760</v>
      </c>
      <c r="J895" s="62">
        <v>3942.27315</v>
      </c>
      <c r="K895" s="62">
        <v>2277.4399212199987</v>
      </c>
      <c r="L895" s="62">
        <f t="shared" si="14"/>
        <v>-1664.8332287800013</v>
      </c>
    </row>
    <row r="896" spans="1:12" ht="15" x14ac:dyDescent="0.2">
      <c r="A896" s="8"/>
      <c r="B896" s="28"/>
      <c r="C896" s="28"/>
      <c r="D896" s="13"/>
      <c r="E896" s="13"/>
      <c r="F896" s="13"/>
      <c r="G896" s="59"/>
      <c r="H896" s="60" t="s">
        <v>1840</v>
      </c>
      <c r="I896" s="61" t="s">
        <v>2373</v>
      </c>
      <c r="J896" s="62">
        <v>0</v>
      </c>
      <c r="K896" s="62">
        <v>64.31216139</v>
      </c>
      <c r="L896" s="62">
        <f t="shared" si="14"/>
        <v>64.31216139</v>
      </c>
    </row>
    <row r="897" spans="1:12" ht="15" x14ac:dyDescent="0.2">
      <c r="A897" s="8"/>
      <c r="B897" s="28"/>
      <c r="C897" s="28"/>
      <c r="D897" s="13"/>
      <c r="E897" s="13"/>
      <c r="F897" s="13"/>
      <c r="G897" s="59"/>
      <c r="H897" s="60" t="s">
        <v>1820</v>
      </c>
      <c r="I897" s="61" t="s">
        <v>1468</v>
      </c>
      <c r="J897" s="62">
        <v>15.517104</v>
      </c>
      <c r="K897" s="62">
        <v>41.609450469999999</v>
      </c>
      <c r="L897" s="62">
        <f t="shared" si="14"/>
        <v>26.092346469999999</v>
      </c>
    </row>
    <row r="898" spans="1:12" ht="15" x14ac:dyDescent="0.2">
      <c r="A898" s="8"/>
      <c r="B898" s="28"/>
      <c r="C898" s="28"/>
      <c r="D898" s="13"/>
      <c r="E898" s="13"/>
      <c r="F898" s="13"/>
      <c r="G898" s="59"/>
      <c r="H898" s="60" t="s">
        <v>1823</v>
      </c>
      <c r="I898" s="61" t="s">
        <v>1469</v>
      </c>
      <c r="J898" s="62">
        <v>1257.981055</v>
      </c>
      <c r="K898" s="62">
        <v>472.78168919000001</v>
      </c>
      <c r="L898" s="62">
        <f t="shared" si="14"/>
        <v>-785.19936581000002</v>
      </c>
    </row>
    <row r="899" spans="1:12" ht="15" x14ac:dyDescent="0.2">
      <c r="A899" s="8"/>
      <c r="B899" s="28"/>
      <c r="C899" s="28"/>
      <c r="D899" s="13"/>
      <c r="E899" s="13"/>
      <c r="F899" s="13"/>
      <c r="G899" s="59"/>
      <c r="H899" s="60" t="s">
        <v>1884</v>
      </c>
      <c r="I899" s="61" t="s">
        <v>2374</v>
      </c>
      <c r="J899" s="62">
        <v>949.86488099999997</v>
      </c>
      <c r="K899" s="62">
        <v>1054.9448501300001</v>
      </c>
      <c r="L899" s="62">
        <f t="shared" si="14"/>
        <v>105.07996913000011</v>
      </c>
    </row>
    <row r="900" spans="1:12" ht="15" x14ac:dyDescent="0.2">
      <c r="A900" s="8"/>
      <c r="B900" s="28"/>
      <c r="C900" s="28"/>
      <c r="D900" s="13"/>
      <c r="E900" s="13"/>
      <c r="F900" s="13"/>
      <c r="G900" s="59"/>
      <c r="H900" s="60" t="s">
        <v>1843</v>
      </c>
      <c r="I900" s="61" t="s">
        <v>1117</v>
      </c>
      <c r="J900" s="62">
        <v>51.162463000000002</v>
      </c>
      <c r="K900" s="62">
        <v>95.511216009999984</v>
      </c>
      <c r="L900" s="62">
        <f t="shared" si="14"/>
        <v>44.348753009999982</v>
      </c>
    </row>
    <row r="901" spans="1:12" ht="15" x14ac:dyDescent="0.2">
      <c r="A901" s="8"/>
      <c r="B901" s="28"/>
      <c r="C901" s="28"/>
      <c r="D901" s="13"/>
      <c r="E901" s="13"/>
      <c r="F901" s="13"/>
      <c r="G901" s="59"/>
      <c r="H901" s="60" t="s">
        <v>1887</v>
      </c>
      <c r="I901" s="61" t="s">
        <v>1186</v>
      </c>
      <c r="J901" s="62">
        <v>1483.4709069999999</v>
      </c>
      <c r="K901" s="62">
        <v>2608.6376710899995</v>
      </c>
      <c r="L901" s="62">
        <f t="shared" si="14"/>
        <v>1125.1667640899996</v>
      </c>
    </row>
    <row r="902" spans="1:12" ht="15" x14ac:dyDescent="0.2">
      <c r="A902" s="8"/>
      <c r="B902" s="28"/>
      <c r="C902" s="28"/>
      <c r="D902" s="13"/>
      <c r="E902" s="13"/>
      <c r="F902" s="13"/>
      <c r="G902" s="59"/>
      <c r="H902" s="60" t="s">
        <v>1888</v>
      </c>
      <c r="I902" s="61" t="s">
        <v>1470</v>
      </c>
      <c r="J902" s="62">
        <v>1342.511587</v>
      </c>
      <c r="K902" s="62">
        <v>1970.5083014900001</v>
      </c>
      <c r="L902" s="62">
        <f t="shared" si="14"/>
        <v>627.99671449000016</v>
      </c>
    </row>
    <row r="903" spans="1:12" ht="15" x14ac:dyDescent="0.2">
      <c r="A903" s="8"/>
      <c r="B903" s="28"/>
      <c r="C903" s="28"/>
      <c r="D903" s="13"/>
      <c r="E903" s="13"/>
      <c r="F903" s="13"/>
      <c r="G903" s="59"/>
      <c r="H903" s="60" t="s">
        <v>1889</v>
      </c>
      <c r="I903" s="61" t="s">
        <v>1471</v>
      </c>
      <c r="J903" s="62">
        <v>615.37054499999999</v>
      </c>
      <c r="K903" s="62">
        <v>739.97576633999938</v>
      </c>
      <c r="L903" s="62">
        <f t="shared" si="14"/>
        <v>124.60522133999939</v>
      </c>
    </row>
    <row r="904" spans="1:12" ht="15" x14ac:dyDescent="0.2">
      <c r="A904" s="8"/>
      <c r="B904" s="28"/>
      <c r="C904" s="28"/>
      <c r="D904" s="13"/>
      <c r="E904" s="13"/>
      <c r="F904" s="13"/>
      <c r="G904" s="55" t="s">
        <v>70</v>
      </c>
      <c r="H904" s="56"/>
      <c r="I904" s="57"/>
      <c r="J904" s="58">
        <v>0</v>
      </c>
      <c r="K904" s="58">
        <v>5.0431619999999997</v>
      </c>
      <c r="L904" s="58">
        <f t="shared" si="14"/>
        <v>5.0431619999999997</v>
      </c>
    </row>
    <row r="905" spans="1:12" ht="30" x14ac:dyDescent="0.2">
      <c r="A905" s="8"/>
      <c r="B905" s="28"/>
      <c r="C905" s="28"/>
      <c r="D905" s="13"/>
      <c r="E905" s="13"/>
      <c r="F905" s="13"/>
      <c r="G905" s="59"/>
      <c r="H905" s="60" t="s">
        <v>129</v>
      </c>
      <c r="I905" s="61" t="s">
        <v>2442</v>
      </c>
      <c r="J905" s="62">
        <v>0</v>
      </c>
      <c r="K905" s="62">
        <v>5.0431619999999997</v>
      </c>
      <c r="L905" s="62">
        <f t="shared" si="14"/>
        <v>5.0431619999999997</v>
      </c>
    </row>
    <row r="906" spans="1:12" ht="15" x14ac:dyDescent="0.2">
      <c r="A906" s="8"/>
      <c r="B906" s="28"/>
      <c r="C906" s="28"/>
      <c r="D906" s="13"/>
      <c r="E906" s="29">
        <v>14</v>
      </c>
      <c r="F906" s="30" t="s">
        <v>255</v>
      </c>
      <c r="G906" s="31"/>
      <c r="H906" s="32"/>
      <c r="I906" s="33"/>
      <c r="J906" s="34">
        <v>12343.6113</v>
      </c>
      <c r="K906" s="34">
        <v>11941.813534360001</v>
      </c>
      <c r="L906" s="34">
        <f t="shared" si="14"/>
        <v>-401.79776563999985</v>
      </c>
    </row>
    <row r="907" spans="1:12" ht="15" x14ac:dyDescent="0.2">
      <c r="A907" s="8"/>
      <c r="B907" s="28"/>
      <c r="C907" s="28"/>
      <c r="D907" s="13"/>
      <c r="E907" s="13"/>
      <c r="F907" s="13"/>
      <c r="G907" s="55" t="s">
        <v>2</v>
      </c>
      <c r="H907" s="56"/>
      <c r="I907" s="57"/>
      <c r="J907" s="58">
        <v>12085.215376</v>
      </c>
      <c r="K907" s="58">
        <v>11784.646529050002</v>
      </c>
      <c r="L907" s="58">
        <f t="shared" si="14"/>
        <v>-300.56884694999826</v>
      </c>
    </row>
    <row r="908" spans="1:12" ht="15" x14ac:dyDescent="0.2">
      <c r="A908" s="8"/>
      <c r="B908" s="28"/>
      <c r="C908" s="28"/>
      <c r="D908" s="13"/>
      <c r="E908" s="13"/>
      <c r="F908" s="13"/>
      <c r="G908" s="59"/>
      <c r="H908" s="60" t="s">
        <v>1818</v>
      </c>
      <c r="I908" s="61" t="s">
        <v>1197</v>
      </c>
      <c r="J908" s="62">
        <v>23.440991</v>
      </c>
      <c r="K908" s="62">
        <v>19.074404789999999</v>
      </c>
      <c r="L908" s="62">
        <f t="shared" si="14"/>
        <v>-4.3665862100000012</v>
      </c>
    </row>
    <row r="909" spans="1:12" ht="15" x14ac:dyDescent="0.2">
      <c r="A909" s="8"/>
      <c r="B909" s="28"/>
      <c r="C909" s="28"/>
      <c r="D909" s="13"/>
      <c r="E909" s="13"/>
      <c r="F909" s="13"/>
      <c r="G909" s="59"/>
      <c r="H909" s="60" t="s">
        <v>1821</v>
      </c>
      <c r="I909" s="61" t="s">
        <v>1472</v>
      </c>
      <c r="J909" s="62">
        <v>368.59682299999997</v>
      </c>
      <c r="K909" s="62">
        <v>353.07822611</v>
      </c>
      <c r="L909" s="62">
        <f t="shared" si="14"/>
        <v>-15.518596889999969</v>
      </c>
    </row>
    <row r="910" spans="1:12" ht="15" x14ac:dyDescent="0.2">
      <c r="A910" s="8"/>
      <c r="B910" s="28"/>
      <c r="C910" s="28"/>
      <c r="D910" s="13"/>
      <c r="E910" s="13"/>
      <c r="F910" s="13"/>
      <c r="G910" s="59"/>
      <c r="H910" s="60" t="s">
        <v>1834</v>
      </c>
      <c r="I910" s="61" t="s">
        <v>2281</v>
      </c>
      <c r="J910" s="62">
        <v>637.02194099999997</v>
      </c>
      <c r="K910" s="62">
        <v>408.29356005</v>
      </c>
      <c r="L910" s="62">
        <f t="shared" si="14"/>
        <v>-228.72838094999997</v>
      </c>
    </row>
    <row r="911" spans="1:12" ht="15" x14ac:dyDescent="0.2">
      <c r="A911" s="8"/>
      <c r="B911" s="28"/>
      <c r="C911" s="28"/>
      <c r="D911" s="13"/>
      <c r="E911" s="13"/>
      <c r="F911" s="13"/>
      <c r="G911" s="59"/>
      <c r="H911" s="60" t="s">
        <v>1844</v>
      </c>
      <c r="I911" s="61" t="s">
        <v>1224</v>
      </c>
      <c r="J911" s="62">
        <v>11.800435999999999</v>
      </c>
      <c r="K911" s="62">
        <v>29.10262182</v>
      </c>
      <c r="L911" s="62">
        <f t="shared" ref="L911:L974" si="15">+K911-J911</f>
        <v>17.302185819999998</v>
      </c>
    </row>
    <row r="912" spans="1:12" ht="15" x14ac:dyDescent="0.2">
      <c r="A912" s="8"/>
      <c r="B912" s="28"/>
      <c r="C912" s="28"/>
      <c r="D912" s="13"/>
      <c r="E912" s="13"/>
      <c r="F912" s="13"/>
      <c r="G912" s="59"/>
      <c r="H912" s="60" t="s">
        <v>1845</v>
      </c>
      <c r="I912" s="61" t="s">
        <v>1478</v>
      </c>
      <c r="J912" s="62">
        <v>9.7308760000000003</v>
      </c>
      <c r="K912" s="62">
        <v>9.3630657599999978</v>
      </c>
      <c r="L912" s="62">
        <f t="shared" si="15"/>
        <v>-0.36781024000000251</v>
      </c>
    </row>
    <row r="913" spans="1:12" ht="15" x14ac:dyDescent="0.2">
      <c r="A913" s="8"/>
      <c r="B913" s="28"/>
      <c r="C913" s="28"/>
      <c r="D913" s="13"/>
      <c r="E913" s="13"/>
      <c r="F913" s="13"/>
      <c r="G913" s="59"/>
      <c r="H913" s="60" t="s">
        <v>2101</v>
      </c>
      <c r="I913" s="61" t="s">
        <v>2313</v>
      </c>
      <c r="J913" s="62">
        <v>33.504275999999997</v>
      </c>
      <c r="K913" s="62">
        <v>4.5390968999999997</v>
      </c>
      <c r="L913" s="62">
        <f t="shared" si="15"/>
        <v>-28.965179099999997</v>
      </c>
    </row>
    <row r="914" spans="1:12" ht="15" x14ac:dyDescent="0.2">
      <c r="A914" s="8"/>
      <c r="B914" s="28"/>
      <c r="C914" s="28"/>
      <c r="D914" s="13"/>
      <c r="E914" s="13"/>
      <c r="F914" s="13"/>
      <c r="G914" s="59"/>
      <c r="H914" s="60" t="s">
        <v>2102</v>
      </c>
      <c r="I914" s="61" t="s">
        <v>2314</v>
      </c>
      <c r="J914" s="62">
        <v>3.2159170000000001</v>
      </c>
      <c r="K914" s="62">
        <v>3.4026046100000005</v>
      </c>
      <c r="L914" s="62">
        <f t="shared" si="15"/>
        <v>0.18668761000000034</v>
      </c>
    </row>
    <row r="915" spans="1:12" ht="15" x14ac:dyDescent="0.2">
      <c r="A915" s="8"/>
      <c r="B915" s="28"/>
      <c r="C915" s="28"/>
      <c r="D915" s="13"/>
      <c r="E915" s="13"/>
      <c r="F915" s="13"/>
      <c r="G915" s="59"/>
      <c r="H915" s="60" t="s">
        <v>1820</v>
      </c>
      <c r="I915" s="61" t="s">
        <v>1473</v>
      </c>
      <c r="J915" s="62">
        <v>7.1221030000000001</v>
      </c>
      <c r="K915" s="62">
        <v>6.4055324900000006</v>
      </c>
      <c r="L915" s="62">
        <f t="shared" si="15"/>
        <v>-0.71657050999999949</v>
      </c>
    </row>
    <row r="916" spans="1:12" ht="15" x14ac:dyDescent="0.2">
      <c r="A916" s="8"/>
      <c r="B916" s="28"/>
      <c r="C916" s="28"/>
      <c r="D916" s="13"/>
      <c r="E916" s="13"/>
      <c r="F916" s="13"/>
      <c r="G916" s="59"/>
      <c r="H916" s="60" t="s">
        <v>1823</v>
      </c>
      <c r="I916" s="61" t="s">
        <v>1475</v>
      </c>
      <c r="J916" s="62">
        <v>14.918063999999999</v>
      </c>
      <c r="K916" s="62">
        <v>22.705946409999996</v>
      </c>
      <c r="L916" s="62">
        <f t="shared" si="15"/>
        <v>7.7878824099999964</v>
      </c>
    </row>
    <row r="917" spans="1:12" ht="15" x14ac:dyDescent="0.2">
      <c r="A917" s="8"/>
      <c r="B917" s="28"/>
      <c r="C917" s="28"/>
      <c r="D917" s="13"/>
      <c r="E917" s="13"/>
      <c r="F917" s="13"/>
      <c r="G917" s="59"/>
      <c r="H917" s="60" t="s">
        <v>1850</v>
      </c>
      <c r="I917" s="61" t="s">
        <v>2315</v>
      </c>
      <c r="J917" s="62">
        <v>15.403086</v>
      </c>
      <c r="K917" s="62">
        <v>11.438139520000002</v>
      </c>
      <c r="L917" s="62">
        <f t="shared" si="15"/>
        <v>-3.9649464799999983</v>
      </c>
    </row>
    <row r="918" spans="1:12" ht="15" x14ac:dyDescent="0.2">
      <c r="A918" s="8"/>
      <c r="B918" s="28"/>
      <c r="C918" s="28"/>
      <c r="D918" s="13"/>
      <c r="E918" s="13"/>
      <c r="F918" s="13"/>
      <c r="G918" s="59"/>
      <c r="H918" s="60" t="s">
        <v>1883</v>
      </c>
      <c r="I918" s="61" t="s">
        <v>1476</v>
      </c>
      <c r="J918" s="62">
        <v>19.681850000000001</v>
      </c>
      <c r="K918" s="62">
        <v>13.841618190000002</v>
      </c>
      <c r="L918" s="62">
        <f t="shared" si="15"/>
        <v>-5.8402318099999988</v>
      </c>
    </row>
    <row r="919" spans="1:12" ht="15" x14ac:dyDescent="0.2">
      <c r="A919" s="8"/>
      <c r="B919" s="28"/>
      <c r="C919" s="28"/>
      <c r="D919" s="13"/>
      <c r="E919" s="13"/>
      <c r="F919" s="13"/>
      <c r="G919" s="59"/>
      <c r="H919" s="60" t="s">
        <v>1852</v>
      </c>
      <c r="I919" s="61" t="s">
        <v>2316</v>
      </c>
      <c r="J919" s="62">
        <v>25.98657</v>
      </c>
      <c r="K919" s="62">
        <v>28.540538469999998</v>
      </c>
      <c r="L919" s="62">
        <f t="shared" si="15"/>
        <v>2.5539684699999974</v>
      </c>
    </row>
    <row r="920" spans="1:12" ht="15" x14ac:dyDescent="0.2">
      <c r="A920" s="8"/>
      <c r="B920" s="28"/>
      <c r="C920" s="28"/>
      <c r="D920" s="13"/>
      <c r="E920" s="13"/>
      <c r="F920" s="13"/>
      <c r="G920" s="59"/>
      <c r="H920" s="60" t="s">
        <v>1853</v>
      </c>
      <c r="I920" s="61" t="s">
        <v>1474</v>
      </c>
      <c r="J920" s="62">
        <v>12.296072000000001</v>
      </c>
      <c r="K920" s="62">
        <v>11.57365047</v>
      </c>
      <c r="L920" s="62">
        <f t="shared" si="15"/>
        <v>-0.72242153000000009</v>
      </c>
    </row>
    <row r="921" spans="1:12" ht="15" x14ac:dyDescent="0.2">
      <c r="A921" s="8"/>
      <c r="B921" s="28"/>
      <c r="C921" s="28"/>
      <c r="D921" s="13"/>
      <c r="E921" s="13"/>
      <c r="F921" s="13"/>
      <c r="G921" s="59"/>
      <c r="H921" s="60" t="s">
        <v>1854</v>
      </c>
      <c r="I921" s="61" t="s">
        <v>2317</v>
      </c>
      <c r="J921" s="62">
        <v>12.777751</v>
      </c>
      <c r="K921" s="62">
        <v>12.661144759999999</v>
      </c>
      <c r="L921" s="62">
        <f t="shared" si="15"/>
        <v>-0.11660624000000119</v>
      </c>
    </row>
    <row r="922" spans="1:12" ht="15" x14ac:dyDescent="0.2">
      <c r="A922" s="8"/>
      <c r="B922" s="28"/>
      <c r="C922" s="28"/>
      <c r="D922" s="13"/>
      <c r="E922" s="13"/>
      <c r="F922" s="13"/>
      <c r="G922" s="59"/>
      <c r="H922" s="60" t="s">
        <v>1862</v>
      </c>
      <c r="I922" s="61" t="s">
        <v>2318</v>
      </c>
      <c r="J922" s="62">
        <v>2.6158619999999999</v>
      </c>
      <c r="K922" s="62">
        <v>2.3568088899999999</v>
      </c>
      <c r="L922" s="62">
        <f t="shared" si="15"/>
        <v>-0.25905310999999998</v>
      </c>
    </row>
    <row r="923" spans="1:12" ht="15" x14ac:dyDescent="0.2">
      <c r="A923" s="8"/>
      <c r="B923" s="28"/>
      <c r="C923" s="28"/>
      <c r="D923" s="13"/>
      <c r="E923" s="13"/>
      <c r="F923" s="13"/>
      <c r="G923" s="59"/>
      <c r="H923" s="60" t="s">
        <v>1996</v>
      </c>
      <c r="I923" s="61" t="s">
        <v>2319</v>
      </c>
      <c r="J923" s="62">
        <v>4.4542310000000001</v>
      </c>
      <c r="K923" s="62">
        <v>4.288191760000001</v>
      </c>
      <c r="L923" s="62">
        <f t="shared" si="15"/>
        <v>-0.16603923999999903</v>
      </c>
    </row>
    <row r="924" spans="1:12" ht="30" x14ac:dyDescent="0.2">
      <c r="A924" s="8"/>
      <c r="B924" s="28"/>
      <c r="C924" s="28"/>
      <c r="D924" s="13"/>
      <c r="E924" s="13"/>
      <c r="F924" s="13"/>
      <c r="G924" s="59"/>
      <c r="H924" s="60" t="s">
        <v>1998</v>
      </c>
      <c r="I924" s="61" t="s">
        <v>2320</v>
      </c>
      <c r="J924" s="62">
        <v>2.2684489999999999</v>
      </c>
      <c r="K924" s="62">
        <v>2.0013513199999999</v>
      </c>
      <c r="L924" s="62">
        <f t="shared" si="15"/>
        <v>-0.26709768</v>
      </c>
    </row>
    <row r="925" spans="1:12" ht="15" x14ac:dyDescent="0.2">
      <c r="A925" s="8"/>
      <c r="B925" s="28"/>
      <c r="C925" s="28"/>
      <c r="D925" s="13"/>
      <c r="E925" s="13"/>
      <c r="F925" s="13"/>
      <c r="G925" s="59"/>
      <c r="H925" s="60" t="s">
        <v>2186</v>
      </c>
      <c r="I925" s="61" t="s">
        <v>2321</v>
      </c>
      <c r="J925" s="62">
        <v>3.1412</v>
      </c>
      <c r="K925" s="62">
        <v>2.9210342000000007</v>
      </c>
      <c r="L925" s="62">
        <f t="shared" si="15"/>
        <v>-0.2201657999999993</v>
      </c>
    </row>
    <row r="926" spans="1:12" ht="15" x14ac:dyDescent="0.2">
      <c r="A926" s="8"/>
      <c r="B926" s="28"/>
      <c r="C926" s="28"/>
      <c r="D926" s="13"/>
      <c r="E926" s="13"/>
      <c r="F926" s="13"/>
      <c r="G926" s="59"/>
      <c r="H926" s="60" t="s">
        <v>2187</v>
      </c>
      <c r="I926" s="61" t="s">
        <v>2322</v>
      </c>
      <c r="J926" s="62">
        <v>7.258921</v>
      </c>
      <c r="K926" s="62">
        <v>6.53662046</v>
      </c>
      <c r="L926" s="62">
        <f t="shared" si="15"/>
        <v>-0.72230053999999999</v>
      </c>
    </row>
    <row r="927" spans="1:12" ht="15" x14ac:dyDescent="0.2">
      <c r="A927" s="8"/>
      <c r="B927" s="28"/>
      <c r="C927" s="28"/>
      <c r="D927" s="13"/>
      <c r="E927" s="13"/>
      <c r="F927" s="13"/>
      <c r="G927" s="59"/>
      <c r="H927" s="60" t="s">
        <v>2188</v>
      </c>
      <c r="I927" s="61" t="s">
        <v>2323</v>
      </c>
      <c r="J927" s="62">
        <v>2.1101459999999999</v>
      </c>
      <c r="K927" s="62">
        <v>1.7080766699999996</v>
      </c>
      <c r="L927" s="62">
        <f t="shared" si="15"/>
        <v>-0.40206933000000022</v>
      </c>
    </row>
    <row r="928" spans="1:12" ht="15" x14ac:dyDescent="0.2">
      <c r="A928" s="8"/>
      <c r="B928" s="28"/>
      <c r="C928" s="28"/>
      <c r="D928" s="13"/>
      <c r="E928" s="13"/>
      <c r="F928" s="13"/>
      <c r="G928" s="59"/>
      <c r="H928" s="60" t="s">
        <v>2288</v>
      </c>
      <c r="I928" s="61" t="s">
        <v>2324</v>
      </c>
      <c r="J928" s="62">
        <v>2.9503740000000001</v>
      </c>
      <c r="K928" s="62">
        <v>2.6195329300000001</v>
      </c>
      <c r="L928" s="62">
        <f t="shared" si="15"/>
        <v>-0.33084106999999996</v>
      </c>
    </row>
    <row r="929" spans="1:12" ht="15" x14ac:dyDescent="0.2">
      <c r="A929" s="8"/>
      <c r="B929" s="28"/>
      <c r="C929" s="28"/>
      <c r="D929" s="13"/>
      <c r="E929" s="13"/>
      <c r="F929" s="13"/>
      <c r="G929" s="59"/>
      <c r="H929" s="60" t="s">
        <v>2290</v>
      </c>
      <c r="I929" s="61" t="s">
        <v>2325</v>
      </c>
      <c r="J929" s="62">
        <v>3.750521</v>
      </c>
      <c r="K929" s="62">
        <v>3.3411331199999994</v>
      </c>
      <c r="L929" s="62">
        <f t="shared" si="15"/>
        <v>-0.40938788000000059</v>
      </c>
    </row>
    <row r="930" spans="1:12" ht="15" x14ac:dyDescent="0.2">
      <c r="A930" s="8"/>
      <c r="B930" s="28"/>
      <c r="C930" s="28"/>
      <c r="D930" s="13"/>
      <c r="E930" s="13"/>
      <c r="F930" s="13"/>
      <c r="G930" s="59"/>
      <c r="H930" s="60" t="s">
        <v>2326</v>
      </c>
      <c r="I930" s="61" t="s">
        <v>2327</v>
      </c>
      <c r="J930" s="62">
        <v>2.5400269999999998</v>
      </c>
      <c r="K930" s="62">
        <v>2.7185426300000004</v>
      </c>
      <c r="L930" s="62">
        <f t="shared" si="15"/>
        <v>0.17851563000000059</v>
      </c>
    </row>
    <row r="931" spans="1:12" ht="15" x14ac:dyDescent="0.2">
      <c r="A931" s="8"/>
      <c r="B931" s="28"/>
      <c r="C931" s="28"/>
      <c r="D931" s="13"/>
      <c r="E931" s="13"/>
      <c r="F931" s="13"/>
      <c r="G931" s="59"/>
      <c r="H931" s="60" t="s">
        <v>2328</v>
      </c>
      <c r="I931" s="61" t="s">
        <v>2329</v>
      </c>
      <c r="J931" s="62">
        <v>4.1831420000000001</v>
      </c>
      <c r="K931" s="62">
        <v>3.68551202</v>
      </c>
      <c r="L931" s="62">
        <f t="shared" si="15"/>
        <v>-0.49762998000000014</v>
      </c>
    </row>
    <row r="932" spans="1:12" ht="15" x14ac:dyDescent="0.2">
      <c r="A932" s="8"/>
      <c r="B932" s="28"/>
      <c r="C932" s="28"/>
      <c r="D932" s="13"/>
      <c r="E932" s="13"/>
      <c r="F932" s="13"/>
      <c r="G932" s="59"/>
      <c r="H932" s="60" t="s">
        <v>1863</v>
      </c>
      <c r="I932" s="61" t="s">
        <v>2330</v>
      </c>
      <c r="J932" s="62">
        <v>5.2960279999999997</v>
      </c>
      <c r="K932" s="62">
        <v>4.6425486100000004</v>
      </c>
      <c r="L932" s="62">
        <f t="shared" si="15"/>
        <v>-0.65347938999999933</v>
      </c>
    </row>
    <row r="933" spans="1:12" ht="15" x14ac:dyDescent="0.2">
      <c r="A933" s="8"/>
      <c r="B933" s="28"/>
      <c r="C933" s="28"/>
      <c r="D933" s="13"/>
      <c r="E933" s="13"/>
      <c r="F933" s="13"/>
      <c r="G933" s="59"/>
      <c r="H933" s="60" t="s">
        <v>2190</v>
      </c>
      <c r="I933" s="61" t="s">
        <v>2331</v>
      </c>
      <c r="J933" s="62">
        <v>4.909605</v>
      </c>
      <c r="K933" s="62">
        <v>4.6597867199999987</v>
      </c>
      <c r="L933" s="62">
        <f t="shared" si="15"/>
        <v>-0.24981828000000128</v>
      </c>
    </row>
    <row r="934" spans="1:12" ht="15" x14ac:dyDescent="0.2">
      <c r="A934" s="8"/>
      <c r="B934" s="28"/>
      <c r="C934" s="28"/>
      <c r="D934" s="13"/>
      <c r="E934" s="13"/>
      <c r="F934" s="13"/>
      <c r="G934" s="59"/>
      <c r="H934" s="60" t="s">
        <v>2191</v>
      </c>
      <c r="I934" s="61" t="s">
        <v>2332</v>
      </c>
      <c r="J934" s="62">
        <v>8.0015370000000008</v>
      </c>
      <c r="K934" s="62">
        <v>7.51910744</v>
      </c>
      <c r="L934" s="62">
        <f t="shared" si="15"/>
        <v>-0.48242956000000081</v>
      </c>
    </row>
    <row r="935" spans="1:12" ht="15" x14ac:dyDescent="0.2">
      <c r="A935" s="8"/>
      <c r="B935" s="28"/>
      <c r="C935" s="28"/>
      <c r="D935" s="13"/>
      <c r="E935" s="13"/>
      <c r="F935" s="13"/>
      <c r="G935" s="59"/>
      <c r="H935" s="60" t="s">
        <v>2192</v>
      </c>
      <c r="I935" s="61" t="s">
        <v>2333</v>
      </c>
      <c r="J935" s="62">
        <v>11.751897</v>
      </c>
      <c r="K935" s="62">
        <v>10.479541660000002</v>
      </c>
      <c r="L935" s="62">
        <f t="shared" si="15"/>
        <v>-1.2723553399999972</v>
      </c>
    </row>
    <row r="936" spans="1:12" ht="15" x14ac:dyDescent="0.2">
      <c r="A936" s="8"/>
      <c r="B936" s="28"/>
      <c r="C936" s="28"/>
      <c r="D936" s="13"/>
      <c r="E936" s="13"/>
      <c r="F936" s="13"/>
      <c r="G936" s="59"/>
      <c r="H936" s="60" t="s">
        <v>2334</v>
      </c>
      <c r="I936" s="61" t="s">
        <v>2335</v>
      </c>
      <c r="J936" s="62">
        <v>3.8479019999999999</v>
      </c>
      <c r="K936" s="62">
        <v>3.4015823199999993</v>
      </c>
      <c r="L936" s="62">
        <f t="shared" si="15"/>
        <v>-0.44631968000000066</v>
      </c>
    </row>
    <row r="937" spans="1:12" ht="15" x14ac:dyDescent="0.2">
      <c r="A937" s="8"/>
      <c r="B937" s="28"/>
      <c r="C937" s="28"/>
      <c r="D937" s="13"/>
      <c r="E937" s="13"/>
      <c r="F937" s="13"/>
      <c r="G937" s="59"/>
      <c r="H937" s="60" t="s">
        <v>2336</v>
      </c>
      <c r="I937" s="61" t="s">
        <v>2337</v>
      </c>
      <c r="J937" s="62">
        <v>3.350193</v>
      </c>
      <c r="K937" s="62">
        <v>3.1399149200000003</v>
      </c>
      <c r="L937" s="62">
        <f t="shared" si="15"/>
        <v>-0.2102780799999997</v>
      </c>
    </row>
    <row r="938" spans="1:12" ht="15" x14ac:dyDescent="0.2">
      <c r="A938" s="8"/>
      <c r="B938" s="28"/>
      <c r="C938" s="28"/>
      <c r="D938" s="13"/>
      <c r="E938" s="13"/>
      <c r="F938" s="13"/>
      <c r="G938" s="59"/>
      <c r="H938" s="60" t="s">
        <v>2338</v>
      </c>
      <c r="I938" s="61" t="s">
        <v>2339</v>
      </c>
      <c r="J938" s="62">
        <v>3.2111670000000001</v>
      </c>
      <c r="K938" s="62">
        <v>2.9021480499999996</v>
      </c>
      <c r="L938" s="62">
        <f t="shared" si="15"/>
        <v>-0.30901895000000046</v>
      </c>
    </row>
    <row r="939" spans="1:12" ht="15" x14ac:dyDescent="0.2">
      <c r="A939" s="8"/>
      <c r="B939" s="28"/>
      <c r="C939" s="28"/>
      <c r="D939" s="13"/>
      <c r="E939" s="13"/>
      <c r="F939" s="13"/>
      <c r="G939" s="59"/>
      <c r="H939" s="60" t="s">
        <v>2340</v>
      </c>
      <c r="I939" s="61" t="s">
        <v>2341</v>
      </c>
      <c r="J939" s="62">
        <v>4.2350120000000002</v>
      </c>
      <c r="K939" s="62">
        <v>3.6935005699999999</v>
      </c>
      <c r="L939" s="62">
        <f t="shared" si="15"/>
        <v>-0.54151143000000035</v>
      </c>
    </row>
    <row r="940" spans="1:12" ht="15" x14ac:dyDescent="0.2">
      <c r="A940" s="8"/>
      <c r="B940" s="28"/>
      <c r="C940" s="28"/>
      <c r="D940" s="13"/>
      <c r="E940" s="13"/>
      <c r="F940" s="13"/>
      <c r="G940" s="59"/>
      <c r="H940" s="60" t="s">
        <v>2342</v>
      </c>
      <c r="I940" s="61" t="s">
        <v>2343</v>
      </c>
      <c r="J940" s="62">
        <v>3.6864150000000002</v>
      </c>
      <c r="K940" s="62">
        <v>3.2870416199999997</v>
      </c>
      <c r="L940" s="62">
        <f t="shared" si="15"/>
        <v>-0.39937338000000056</v>
      </c>
    </row>
    <row r="941" spans="1:12" ht="15" x14ac:dyDescent="0.2">
      <c r="A941" s="8"/>
      <c r="B941" s="28"/>
      <c r="C941" s="28"/>
      <c r="D941" s="13"/>
      <c r="E941" s="13"/>
      <c r="F941" s="13"/>
      <c r="G941" s="59"/>
      <c r="H941" s="60" t="s">
        <v>2344</v>
      </c>
      <c r="I941" s="61" t="s">
        <v>2345</v>
      </c>
      <c r="J941" s="62">
        <v>5.4303850000000002</v>
      </c>
      <c r="K941" s="62">
        <v>4.99959445</v>
      </c>
      <c r="L941" s="62">
        <f t="shared" si="15"/>
        <v>-0.43079055000000022</v>
      </c>
    </row>
    <row r="942" spans="1:12" ht="15" x14ac:dyDescent="0.2">
      <c r="A942" s="8"/>
      <c r="B942" s="28"/>
      <c r="C942" s="28"/>
      <c r="D942" s="13"/>
      <c r="E942" s="13"/>
      <c r="F942" s="13"/>
      <c r="G942" s="59"/>
      <c r="H942" s="60" t="s">
        <v>2194</v>
      </c>
      <c r="I942" s="61" t="s">
        <v>2346</v>
      </c>
      <c r="J942" s="62">
        <v>4.482615</v>
      </c>
      <c r="K942" s="62">
        <v>3.6410049399999997</v>
      </c>
      <c r="L942" s="62">
        <f t="shared" si="15"/>
        <v>-0.84161006000000027</v>
      </c>
    </row>
    <row r="943" spans="1:12" ht="15" x14ac:dyDescent="0.2">
      <c r="A943" s="8"/>
      <c r="B943" s="28"/>
      <c r="C943" s="28"/>
      <c r="D943" s="13"/>
      <c r="E943" s="13"/>
      <c r="F943" s="13"/>
      <c r="G943" s="59"/>
      <c r="H943" s="60" t="s">
        <v>2196</v>
      </c>
      <c r="I943" s="61" t="s">
        <v>2347</v>
      </c>
      <c r="J943" s="62">
        <v>3.4121920000000001</v>
      </c>
      <c r="K943" s="62">
        <v>2.9838110499999999</v>
      </c>
      <c r="L943" s="62">
        <f t="shared" si="15"/>
        <v>-0.4283809500000002</v>
      </c>
    </row>
    <row r="944" spans="1:12" ht="15" x14ac:dyDescent="0.2">
      <c r="A944" s="8"/>
      <c r="B944" s="28"/>
      <c r="C944" s="28"/>
      <c r="D944" s="13"/>
      <c r="E944" s="13"/>
      <c r="F944" s="13"/>
      <c r="G944" s="59"/>
      <c r="H944" s="60" t="s">
        <v>2198</v>
      </c>
      <c r="I944" s="61" t="s">
        <v>2348</v>
      </c>
      <c r="J944" s="62">
        <v>3.1469209999999999</v>
      </c>
      <c r="K944" s="62">
        <v>3.2176260900000004</v>
      </c>
      <c r="L944" s="62">
        <f t="shared" si="15"/>
        <v>7.0705090000000581E-2</v>
      </c>
    </row>
    <row r="945" spans="1:12" ht="15" x14ac:dyDescent="0.2">
      <c r="A945" s="8"/>
      <c r="B945" s="28"/>
      <c r="C945" s="28"/>
      <c r="D945" s="13"/>
      <c r="E945" s="13"/>
      <c r="F945" s="13"/>
      <c r="G945" s="59"/>
      <c r="H945" s="60" t="s">
        <v>2199</v>
      </c>
      <c r="I945" s="61" t="s">
        <v>2349</v>
      </c>
      <c r="J945" s="62">
        <v>5.4419190000000004</v>
      </c>
      <c r="K945" s="62">
        <v>5.0638246700000007</v>
      </c>
      <c r="L945" s="62">
        <f t="shared" si="15"/>
        <v>-0.3780943299999997</v>
      </c>
    </row>
    <row r="946" spans="1:12" ht="15" x14ac:dyDescent="0.2">
      <c r="A946" s="8"/>
      <c r="B946" s="28"/>
      <c r="C946" s="28"/>
      <c r="D946" s="13"/>
      <c r="E946" s="13"/>
      <c r="F946" s="13"/>
      <c r="G946" s="59"/>
      <c r="H946" s="60" t="s">
        <v>2350</v>
      </c>
      <c r="I946" s="61" t="s">
        <v>2351</v>
      </c>
      <c r="J946" s="62">
        <v>5.0420920000000002</v>
      </c>
      <c r="K946" s="62">
        <v>4.44331239</v>
      </c>
      <c r="L946" s="62">
        <f t="shared" si="15"/>
        <v>-0.59877961000000024</v>
      </c>
    </row>
    <row r="947" spans="1:12" ht="15" x14ac:dyDescent="0.2">
      <c r="A947" s="8"/>
      <c r="B947" s="28"/>
      <c r="C947" s="28"/>
      <c r="D947" s="13"/>
      <c r="E947" s="13"/>
      <c r="F947" s="13"/>
      <c r="G947" s="59"/>
      <c r="H947" s="60" t="s">
        <v>2352</v>
      </c>
      <c r="I947" s="61" t="s">
        <v>2353</v>
      </c>
      <c r="J947" s="62">
        <v>3.1540460000000001</v>
      </c>
      <c r="K947" s="62">
        <v>2.5478685800000003</v>
      </c>
      <c r="L947" s="62">
        <f t="shared" si="15"/>
        <v>-0.60617741999999986</v>
      </c>
    </row>
    <row r="948" spans="1:12" ht="15" x14ac:dyDescent="0.2">
      <c r="A948" s="8"/>
      <c r="B948" s="28"/>
      <c r="C948" s="28"/>
      <c r="D948" s="13"/>
      <c r="E948" s="13"/>
      <c r="F948" s="13"/>
      <c r="G948" s="59"/>
      <c r="H948" s="60" t="s">
        <v>2354</v>
      </c>
      <c r="I948" s="61" t="s">
        <v>2355</v>
      </c>
      <c r="J948" s="62">
        <v>6.9544860000000002</v>
      </c>
      <c r="K948" s="62">
        <v>5.9453196999999989</v>
      </c>
      <c r="L948" s="62">
        <f t="shared" si="15"/>
        <v>-1.0091663000000013</v>
      </c>
    </row>
    <row r="949" spans="1:12" ht="15" x14ac:dyDescent="0.2">
      <c r="A949" s="8"/>
      <c r="B949" s="28"/>
      <c r="C949" s="28"/>
      <c r="D949" s="13"/>
      <c r="E949" s="13"/>
      <c r="F949" s="13"/>
      <c r="G949" s="59"/>
      <c r="H949" s="60" t="s">
        <v>2356</v>
      </c>
      <c r="I949" s="61" t="s">
        <v>2357</v>
      </c>
      <c r="J949" s="62">
        <v>3.0249380000000001</v>
      </c>
      <c r="K949" s="62">
        <v>2.87465459</v>
      </c>
      <c r="L949" s="62">
        <f t="shared" si="15"/>
        <v>-0.15028341000000012</v>
      </c>
    </row>
    <row r="950" spans="1:12" ht="15" x14ac:dyDescent="0.2">
      <c r="A950" s="8"/>
      <c r="B950" s="28"/>
      <c r="C950" s="28"/>
      <c r="D950" s="13"/>
      <c r="E950" s="13"/>
      <c r="F950" s="13"/>
      <c r="G950" s="59"/>
      <c r="H950" s="60" t="s">
        <v>2358</v>
      </c>
      <c r="I950" s="61" t="s">
        <v>2359</v>
      </c>
      <c r="J950" s="62">
        <v>8.7197750000000003</v>
      </c>
      <c r="K950" s="62">
        <v>7.8453461699999982</v>
      </c>
      <c r="L950" s="62">
        <f t="shared" si="15"/>
        <v>-0.87442883000000204</v>
      </c>
    </row>
    <row r="951" spans="1:12" ht="15" x14ac:dyDescent="0.2">
      <c r="A951" s="8"/>
      <c r="B951" s="28"/>
      <c r="C951" s="28"/>
      <c r="D951" s="13"/>
      <c r="E951" s="13"/>
      <c r="F951" s="13"/>
      <c r="G951" s="59"/>
      <c r="H951" s="60" t="s">
        <v>2360</v>
      </c>
      <c r="I951" s="61" t="s">
        <v>2361</v>
      </c>
      <c r="J951" s="62">
        <v>3.5482339999999999</v>
      </c>
      <c r="K951" s="62">
        <v>3.2631344100000002</v>
      </c>
      <c r="L951" s="62">
        <f t="shared" si="15"/>
        <v>-0.28509958999999974</v>
      </c>
    </row>
    <row r="952" spans="1:12" ht="15" x14ac:dyDescent="0.2">
      <c r="A952" s="8"/>
      <c r="B952" s="28"/>
      <c r="C952" s="28"/>
      <c r="D952" s="13"/>
      <c r="E952" s="13"/>
      <c r="F952" s="13"/>
      <c r="G952" s="59"/>
      <c r="H952" s="60" t="s">
        <v>2201</v>
      </c>
      <c r="I952" s="61" t="s">
        <v>2362</v>
      </c>
      <c r="J952" s="62">
        <v>3.4057849999999998</v>
      </c>
      <c r="K952" s="62">
        <v>2.9448673300000001</v>
      </c>
      <c r="L952" s="62">
        <f t="shared" si="15"/>
        <v>-0.46091766999999972</v>
      </c>
    </row>
    <row r="953" spans="1:12" ht="30" x14ac:dyDescent="0.2">
      <c r="A953" s="8"/>
      <c r="B953" s="28"/>
      <c r="C953" s="28"/>
      <c r="D953" s="13"/>
      <c r="E953" s="13"/>
      <c r="F953" s="13"/>
      <c r="G953" s="59"/>
      <c r="H953" s="60" t="s">
        <v>2202</v>
      </c>
      <c r="I953" s="61" t="s">
        <v>2363</v>
      </c>
      <c r="J953" s="62">
        <v>15.1755</v>
      </c>
      <c r="K953" s="62">
        <v>13.587079550000002</v>
      </c>
      <c r="L953" s="62">
        <f t="shared" si="15"/>
        <v>-1.5884204499999974</v>
      </c>
    </row>
    <row r="954" spans="1:12" ht="15" x14ac:dyDescent="0.2">
      <c r="A954" s="8"/>
      <c r="B954" s="28"/>
      <c r="C954" s="28"/>
      <c r="D954" s="13"/>
      <c r="E954" s="13"/>
      <c r="F954" s="13"/>
      <c r="G954" s="59"/>
      <c r="H954" s="60" t="s">
        <v>1843</v>
      </c>
      <c r="I954" s="61" t="s">
        <v>1477</v>
      </c>
      <c r="J954" s="62">
        <v>16.954523999999999</v>
      </c>
      <c r="K954" s="62">
        <v>30.370964549999997</v>
      </c>
      <c r="L954" s="62">
        <f t="shared" si="15"/>
        <v>13.416440549999997</v>
      </c>
    </row>
    <row r="955" spans="1:12" ht="15" x14ac:dyDescent="0.2">
      <c r="A955" s="8"/>
      <c r="B955" s="28"/>
      <c r="C955" s="28"/>
      <c r="D955" s="13"/>
      <c r="E955" s="13"/>
      <c r="F955" s="13"/>
      <c r="G955" s="59"/>
      <c r="H955" s="60" t="s">
        <v>1886</v>
      </c>
      <c r="I955" s="61" t="s">
        <v>2135</v>
      </c>
      <c r="J955" s="62">
        <v>27.384032999999999</v>
      </c>
      <c r="K955" s="62">
        <v>116.44692753000001</v>
      </c>
      <c r="L955" s="62">
        <f t="shared" si="15"/>
        <v>89.062894530000008</v>
      </c>
    </row>
    <row r="956" spans="1:12" ht="15" x14ac:dyDescent="0.2">
      <c r="A956" s="8"/>
      <c r="B956" s="28"/>
      <c r="C956" s="28"/>
      <c r="D956" s="13"/>
      <c r="E956" s="13"/>
      <c r="F956" s="13"/>
      <c r="G956" s="59"/>
      <c r="H956" s="60" t="s">
        <v>2136</v>
      </c>
      <c r="I956" s="61" t="s">
        <v>2137</v>
      </c>
      <c r="J956" s="62">
        <v>10544.611714999999</v>
      </c>
      <c r="K956" s="62">
        <v>10447.90627976</v>
      </c>
      <c r="L956" s="62">
        <f t="shared" si="15"/>
        <v>-96.705435239999133</v>
      </c>
    </row>
    <row r="957" spans="1:12" ht="15" x14ac:dyDescent="0.2">
      <c r="A957" s="8"/>
      <c r="B957" s="28"/>
      <c r="C957" s="28"/>
      <c r="D957" s="13"/>
      <c r="E957" s="13"/>
      <c r="F957" s="13"/>
      <c r="G957" s="59"/>
      <c r="H957" s="60" t="s">
        <v>1847</v>
      </c>
      <c r="I957" s="61" t="s">
        <v>1779</v>
      </c>
      <c r="J957" s="62">
        <v>31.674554000000001</v>
      </c>
      <c r="K957" s="62">
        <v>8.3758709700000011</v>
      </c>
      <c r="L957" s="62">
        <f t="shared" si="15"/>
        <v>-23.298683029999999</v>
      </c>
    </row>
    <row r="958" spans="1:12" ht="15" x14ac:dyDescent="0.2">
      <c r="A958" s="8"/>
      <c r="B958" s="28"/>
      <c r="C958" s="28"/>
      <c r="D958" s="13"/>
      <c r="E958" s="13"/>
      <c r="F958" s="13"/>
      <c r="G958" s="59"/>
      <c r="H958" s="60" t="s">
        <v>1933</v>
      </c>
      <c r="I958" s="61" t="s">
        <v>1186</v>
      </c>
      <c r="J958" s="62">
        <v>54.809854999999999</v>
      </c>
      <c r="K958" s="62">
        <v>41.917321589999993</v>
      </c>
      <c r="L958" s="62">
        <f t="shared" si="15"/>
        <v>-12.892533410000006</v>
      </c>
    </row>
    <row r="959" spans="1:12" ht="15" x14ac:dyDescent="0.2">
      <c r="A959" s="8"/>
      <c r="B959" s="28"/>
      <c r="C959" s="28"/>
      <c r="D959" s="13"/>
      <c r="E959" s="13"/>
      <c r="F959" s="13"/>
      <c r="G959" s="59"/>
      <c r="H959" s="60" t="s">
        <v>1934</v>
      </c>
      <c r="I959" s="61" t="s">
        <v>1187</v>
      </c>
      <c r="J959" s="62">
        <v>13.716196</v>
      </c>
      <c r="K959" s="62">
        <v>17.485513270000002</v>
      </c>
      <c r="L959" s="62">
        <f t="shared" si="15"/>
        <v>3.7693172700000019</v>
      </c>
    </row>
    <row r="960" spans="1:12" ht="15" x14ac:dyDescent="0.2">
      <c r="A960" s="8"/>
      <c r="B960" s="28"/>
      <c r="C960" s="28"/>
      <c r="D960" s="13"/>
      <c r="E960" s="13"/>
      <c r="F960" s="13"/>
      <c r="G960" s="59"/>
      <c r="H960" s="60" t="s">
        <v>1935</v>
      </c>
      <c r="I960" s="61" t="s">
        <v>1188</v>
      </c>
      <c r="J960" s="62">
        <v>28.618783000000001</v>
      </c>
      <c r="K960" s="62">
        <v>32.25673075000001</v>
      </c>
      <c r="L960" s="62">
        <f t="shared" si="15"/>
        <v>3.6379477500000093</v>
      </c>
    </row>
    <row r="961" spans="1:12" ht="15" x14ac:dyDescent="0.2">
      <c r="A961" s="8"/>
      <c r="B961" s="28"/>
      <c r="C961" s="28"/>
      <c r="D961" s="13"/>
      <c r="E961" s="13"/>
      <c r="F961" s="13"/>
      <c r="G961" s="59"/>
      <c r="H961" s="60" t="s">
        <v>1936</v>
      </c>
      <c r="I961" s="61" t="s">
        <v>1451</v>
      </c>
      <c r="J961" s="62">
        <v>17.447443</v>
      </c>
      <c r="K961" s="62">
        <v>16.607350450000006</v>
      </c>
      <c r="L961" s="62">
        <f t="shared" si="15"/>
        <v>-0.84009254999999428</v>
      </c>
    </row>
    <row r="962" spans="1:12" ht="15" x14ac:dyDescent="0.2">
      <c r="A962" s="8"/>
      <c r="B962" s="28"/>
      <c r="C962" s="28"/>
      <c r="D962" s="13"/>
      <c r="E962" s="13"/>
      <c r="F962" s="13"/>
      <c r="G962" s="55" t="s">
        <v>41</v>
      </c>
      <c r="H962" s="56"/>
      <c r="I962" s="57"/>
      <c r="J962" s="58">
        <v>90.801355000000001</v>
      </c>
      <c r="K962" s="58">
        <v>76.835273139999984</v>
      </c>
      <c r="L962" s="58">
        <f t="shared" si="15"/>
        <v>-13.966081860000017</v>
      </c>
    </row>
    <row r="963" spans="1:12" ht="15" x14ac:dyDescent="0.2">
      <c r="A963" s="8"/>
      <c r="B963" s="28"/>
      <c r="C963" s="28"/>
      <c r="D963" s="13"/>
      <c r="E963" s="13"/>
      <c r="F963" s="13"/>
      <c r="G963" s="59"/>
      <c r="H963" s="60" t="s">
        <v>42</v>
      </c>
      <c r="I963" s="61" t="s">
        <v>256</v>
      </c>
      <c r="J963" s="62">
        <v>90.801355000000001</v>
      </c>
      <c r="K963" s="62">
        <v>76.835273139999984</v>
      </c>
      <c r="L963" s="62">
        <f t="shared" si="15"/>
        <v>-13.966081860000017</v>
      </c>
    </row>
    <row r="964" spans="1:12" ht="15" x14ac:dyDescent="0.2">
      <c r="A964" s="8"/>
      <c r="B964" s="28"/>
      <c r="C964" s="28"/>
      <c r="D964" s="13"/>
      <c r="E964" s="13"/>
      <c r="F964" s="13"/>
      <c r="G964" s="55" t="s">
        <v>70</v>
      </c>
      <c r="H964" s="56"/>
      <c r="I964" s="57"/>
      <c r="J964" s="58">
        <v>167.59456900000001</v>
      </c>
      <c r="K964" s="58">
        <v>80.331732169999995</v>
      </c>
      <c r="L964" s="58">
        <f t="shared" si="15"/>
        <v>-87.262836830000012</v>
      </c>
    </row>
    <row r="965" spans="1:12" ht="15" x14ac:dyDescent="0.2">
      <c r="A965" s="8"/>
      <c r="B965" s="28"/>
      <c r="C965" s="28"/>
      <c r="D965" s="13"/>
      <c r="E965" s="13"/>
      <c r="F965" s="13"/>
      <c r="G965" s="59"/>
      <c r="H965" s="60" t="s">
        <v>2375</v>
      </c>
      <c r="I965" s="61" t="s">
        <v>2376</v>
      </c>
      <c r="J965" s="62">
        <v>148.75810799999999</v>
      </c>
      <c r="K965" s="62">
        <v>67.547494560000004</v>
      </c>
      <c r="L965" s="62">
        <f t="shared" si="15"/>
        <v>-81.210613439999989</v>
      </c>
    </row>
    <row r="966" spans="1:12" ht="15" x14ac:dyDescent="0.2">
      <c r="A966" s="8"/>
      <c r="B966" s="28"/>
      <c r="C966" s="28"/>
      <c r="D966" s="13"/>
      <c r="E966" s="13"/>
      <c r="F966" s="13"/>
      <c r="G966" s="59"/>
      <c r="H966" s="60" t="s">
        <v>257</v>
      </c>
      <c r="I966" s="61" t="s">
        <v>258</v>
      </c>
      <c r="J966" s="62">
        <v>18.836461</v>
      </c>
      <c r="K966" s="62">
        <v>12.784237610000003</v>
      </c>
      <c r="L966" s="62">
        <f t="shared" si="15"/>
        <v>-6.0522233899999964</v>
      </c>
    </row>
    <row r="967" spans="1:12" ht="15" x14ac:dyDescent="0.2">
      <c r="A967" s="8"/>
      <c r="B967" s="28"/>
      <c r="C967" s="28"/>
      <c r="D967" s="13"/>
      <c r="E967" s="29">
        <v>15</v>
      </c>
      <c r="F967" s="30" t="s">
        <v>259</v>
      </c>
      <c r="G967" s="31"/>
      <c r="H967" s="32"/>
      <c r="I967" s="33"/>
      <c r="J967" s="34">
        <v>14969.440581999999</v>
      </c>
      <c r="K967" s="34">
        <v>12525.25855264</v>
      </c>
      <c r="L967" s="34">
        <f t="shared" si="15"/>
        <v>-2444.1820293599994</v>
      </c>
    </row>
    <row r="968" spans="1:12" ht="15" x14ac:dyDescent="0.2">
      <c r="A968" s="8"/>
      <c r="B968" s="28"/>
      <c r="C968" s="28"/>
      <c r="D968" s="13"/>
      <c r="E968" s="13"/>
      <c r="F968" s="13"/>
      <c r="G968" s="55" t="s">
        <v>2</v>
      </c>
      <c r="H968" s="56"/>
      <c r="I968" s="57"/>
      <c r="J968" s="58">
        <v>8677.5231609999992</v>
      </c>
      <c r="K968" s="58">
        <v>6088.6968193299999</v>
      </c>
      <c r="L968" s="58">
        <f t="shared" si="15"/>
        <v>-2588.8263416699992</v>
      </c>
    </row>
    <row r="969" spans="1:12" ht="15" x14ac:dyDescent="0.2">
      <c r="A969" s="8"/>
      <c r="B969" s="28"/>
      <c r="C969" s="28"/>
      <c r="D969" s="13"/>
      <c r="E969" s="13"/>
      <c r="F969" s="13"/>
      <c r="G969" s="59"/>
      <c r="H969" s="60" t="s">
        <v>1818</v>
      </c>
      <c r="I969" s="61" t="s">
        <v>1197</v>
      </c>
      <c r="J969" s="62">
        <v>19.151879000000001</v>
      </c>
      <c r="K969" s="62">
        <v>19.160970029999998</v>
      </c>
      <c r="L969" s="62">
        <f t="shared" si="15"/>
        <v>9.0910299999968913E-3</v>
      </c>
    </row>
    <row r="970" spans="1:12" ht="15" x14ac:dyDescent="0.2">
      <c r="A970" s="8"/>
      <c r="B970" s="28"/>
      <c r="C970" s="28"/>
      <c r="D970" s="13"/>
      <c r="E970" s="13"/>
      <c r="F970" s="13"/>
      <c r="G970" s="59"/>
      <c r="H970" s="60" t="s">
        <v>1821</v>
      </c>
      <c r="I970" s="61" t="s">
        <v>1141</v>
      </c>
      <c r="J970" s="62">
        <v>122.632552</v>
      </c>
      <c r="K970" s="62">
        <v>122.73962019000001</v>
      </c>
      <c r="L970" s="62">
        <f t="shared" si="15"/>
        <v>0.10706819000000678</v>
      </c>
    </row>
    <row r="971" spans="1:12" ht="15" x14ac:dyDescent="0.2">
      <c r="A971" s="8"/>
      <c r="B971" s="28"/>
      <c r="C971" s="28"/>
      <c r="D971" s="13"/>
      <c r="E971" s="13"/>
      <c r="F971" s="13"/>
      <c r="G971" s="59"/>
      <c r="H971" s="60" t="s">
        <v>1834</v>
      </c>
      <c r="I971" s="61" t="s">
        <v>2138</v>
      </c>
      <c r="J971" s="62">
        <v>5.7329720000000002</v>
      </c>
      <c r="K971" s="62">
        <v>4.0654505999999992</v>
      </c>
      <c r="L971" s="62">
        <f t="shared" si="15"/>
        <v>-1.6675214000000009</v>
      </c>
    </row>
    <row r="972" spans="1:12" ht="15" x14ac:dyDescent="0.2">
      <c r="A972" s="8"/>
      <c r="B972" s="28"/>
      <c r="C972" s="28"/>
      <c r="D972" s="13"/>
      <c r="E972" s="13"/>
      <c r="F972" s="13"/>
      <c r="G972" s="59"/>
      <c r="H972" s="60" t="s">
        <v>1839</v>
      </c>
      <c r="I972" s="68" t="s">
        <v>2139</v>
      </c>
      <c r="J972" s="62">
        <v>21.510441</v>
      </c>
      <c r="K972" s="62">
        <v>28.805686400000003</v>
      </c>
      <c r="L972" s="62">
        <f t="shared" si="15"/>
        <v>7.2952454000000024</v>
      </c>
    </row>
    <row r="973" spans="1:12" ht="15" x14ac:dyDescent="0.2">
      <c r="A973" s="8"/>
      <c r="B973" s="28"/>
      <c r="C973" s="28"/>
      <c r="D973" s="13"/>
      <c r="E973" s="13"/>
      <c r="F973" s="13"/>
      <c r="G973" s="59"/>
      <c r="H973" s="60" t="s">
        <v>1866</v>
      </c>
      <c r="I973" s="61" t="s">
        <v>2140</v>
      </c>
      <c r="J973" s="62">
        <v>1.9433119999999999</v>
      </c>
      <c r="K973" s="62">
        <v>1.7021534300000001</v>
      </c>
      <c r="L973" s="62">
        <f t="shared" si="15"/>
        <v>-0.24115856999999985</v>
      </c>
    </row>
    <row r="974" spans="1:12" ht="15" x14ac:dyDescent="0.2">
      <c r="A974" s="8"/>
      <c r="B974" s="28"/>
      <c r="C974" s="28"/>
      <c r="D974" s="13"/>
      <c r="E974" s="13"/>
      <c r="F974" s="13"/>
      <c r="G974" s="59"/>
      <c r="H974" s="60" t="s">
        <v>1840</v>
      </c>
      <c r="I974" s="61" t="s">
        <v>2141</v>
      </c>
      <c r="J974" s="62">
        <v>1.515001</v>
      </c>
      <c r="K974" s="62">
        <v>1.2771373899999998</v>
      </c>
      <c r="L974" s="62">
        <f t="shared" si="15"/>
        <v>-0.23786361000000023</v>
      </c>
    </row>
    <row r="975" spans="1:12" ht="15" x14ac:dyDescent="0.2">
      <c r="A975" s="8"/>
      <c r="B975" s="28"/>
      <c r="C975" s="28"/>
      <c r="D975" s="13"/>
      <c r="E975" s="13"/>
      <c r="F975" s="13"/>
      <c r="G975" s="59"/>
      <c r="H975" s="60" t="s">
        <v>1841</v>
      </c>
      <c r="I975" s="61" t="s">
        <v>2142</v>
      </c>
      <c r="J975" s="62">
        <v>2.3999320000000002</v>
      </c>
      <c r="K975" s="62">
        <v>1.9601786400000001</v>
      </c>
      <c r="L975" s="62">
        <f t="shared" ref="L975:L1038" si="16">+K975-J975</f>
        <v>-0.43975336000000009</v>
      </c>
    </row>
    <row r="976" spans="1:12" ht="15" x14ac:dyDescent="0.2">
      <c r="A976" s="8"/>
      <c r="B976" s="28"/>
      <c r="C976" s="28"/>
      <c r="D976" s="13"/>
      <c r="E976" s="13"/>
      <c r="F976" s="13"/>
      <c r="G976" s="59"/>
      <c r="H976" s="60" t="s">
        <v>1842</v>
      </c>
      <c r="I976" s="61" t="s">
        <v>2143</v>
      </c>
      <c r="J976" s="62">
        <v>1.920285</v>
      </c>
      <c r="K976" s="62">
        <v>1.5480084100000002</v>
      </c>
      <c r="L976" s="62">
        <f t="shared" si="16"/>
        <v>-0.3722765899999998</v>
      </c>
    </row>
    <row r="977" spans="1:12" ht="15" x14ac:dyDescent="0.2">
      <c r="A977" s="8"/>
      <c r="B977" s="28"/>
      <c r="C977" s="28"/>
      <c r="D977" s="13"/>
      <c r="E977" s="13"/>
      <c r="F977" s="13"/>
      <c r="G977" s="59"/>
      <c r="H977" s="60" t="s">
        <v>1846</v>
      </c>
      <c r="I977" s="61" t="s">
        <v>2144</v>
      </c>
      <c r="J977" s="62">
        <v>0.89791299999999996</v>
      </c>
      <c r="K977" s="62">
        <v>0.67876431000000004</v>
      </c>
      <c r="L977" s="62">
        <f t="shared" si="16"/>
        <v>-0.21914868999999992</v>
      </c>
    </row>
    <row r="978" spans="1:12" ht="15" x14ac:dyDescent="0.2">
      <c r="A978" s="8"/>
      <c r="B978" s="28"/>
      <c r="C978" s="28"/>
      <c r="D978" s="13"/>
      <c r="E978" s="13"/>
      <c r="F978" s="13"/>
      <c r="G978" s="59"/>
      <c r="H978" s="60" t="s">
        <v>2058</v>
      </c>
      <c r="I978" s="61" t="s">
        <v>2145</v>
      </c>
      <c r="J978" s="62">
        <v>2.0685829999999998</v>
      </c>
      <c r="K978" s="62">
        <v>1.4587018399999998</v>
      </c>
      <c r="L978" s="62">
        <f t="shared" si="16"/>
        <v>-0.60988116000000003</v>
      </c>
    </row>
    <row r="979" spans="1:12" ht="15" x14ac:dyDescent="0.2">
      <c r="A979" s="8"/>
      <c r="B979" s="28"/>
      <c r="C979" s="28"/>
      <c r="D979" s="13"/>
      <c r="E979" s="13"/>
      <c r="F979" s="13"/>
      <c r="G979" s="59"/>
      <c r="H979" s="60" t="s">
        <v>1982</v>
      </c>
      <c r="I979" s="61" t="s">
        <v>2146</v>
      </c>
      <c r="J979" s="62">
        <v>3.2594370000000001</v>
      </c>
      <c r="K979" s="62">
        <v>2.8923608299999999</v>
      </c>
      <c r="L979" s="62">
        <f t="shared" si="16"/>
        <v>-0.36707617000000026</v>
      </c>
    </row>
    <row r="980" spans="1:12" ht="15" x14ac:dyDescent="0.2">
      <c r="A980" s="8"/>
      <c r="B980" s="28"/>
      <c r="C980" s="28"/>
      <c r="D980" s="13"/>
      <c r="E980" s="13"/>
      <c r="F980" s="13"/>
      <c r="G980" s="59"/>
      <c r="H980" s="60" t="s">
        <v>1983</v>
      </c>
      <c r="I980" s="61" t="s">
        <v>2147</v>
      </c>
      <c r="J980" s="62">
        <v>1.802295</v>
      </c>
      <c r="K980" s="62">
        <v>1.29326987</v>
      </c>
      <c r="L980" s="62">
        <f t="shared" si="16"/>
        <v>-0.50902512999999994</v>
      </c>
    </row>
    <row r="981" spans="1:12" ht="15" x14ac:dyDescent="0.2">
      <c r="A981" s="8"/>
      <c r="B981" s="28"/>
      <c r="C981" s="28"/>
      <c r="D981" s="13"/>
      <c r="E981" s="13"/>
      <c r="F981" s="13"/>
      <c r="G981" s="59"/>
      <c r="H981" s="60" t="s">
        <v>1867</v>
      </c>
      <c r="I981" s="61" t="s">
        <v>2148</v>
      </c>
      <c r="J981" s="62">
        <v>2.3389820000000001</v>
      </c>
      <c r="K981" s="62">
        <v>2.1306558499999997</v>
      </c>
      <c r="L981" s="62">
        <f t="shared" si="16"/>
        <v>-0.20832615000000043</v>
      </c>
    </row>
    <row r="982" spans="1:12" ht="15" x14ac:dyDescent="0.2">
      <c r="A982" s="8"/>
      <c r="B982" s="28"/>
      <c r="C982" s="28"/>
      <c r="D982" s="13"/>
      <c r="E982" s="13"/>
      <c r="F982" s="13"/>
      <c r="G982" s="59"/>
      <c r="H982" s="60" t="s">
        <v>1868</v>
      </c>
      <c r="I982" s="61" t="s">
        <v>2149</v>
      </c>
      <c r="J982" s="62">
        <v>1.6090180000000001</v>
      </c>
      <c r="K982" s="62">
        <v>1.2376788199999997</v>
      </c>
      <c r="L982" s="62">
        <f t="shared" si="16"/>
        <v>-0.37133918000000032</v>
      </c>
    </row>
    <row r="983" spans="1:12" ht="15" x14ac:dyDescent="0.2">
      <c r="A983" s="8"/>
      <c r="B983" s="28"/>
      <c r="C983" s="28"/>
      <c r="D983" s="13"/>
      <c r="E983" s="13"/>
      <c r="F983" s="13"/>
      <c r="G983" s="59"/>
      <c r="H983" s="60" t="s">
        <v>1869</v>
      </c>
      <c r="I983" s="61" t="s">
        <v>2150</v>
      </c>
      <c r="J983" s="62">
        <v>1.318125</v>
      </c>
      <c r="K983" s="62">
        <v>0.91062138000000015</v>
      </c>
      <c r="L983" s="62">
        <f t="shared" si="16"/>
        <v>-0.40750361999999984</v>
      </c>
    </row>
    <row r="984" spans="1:12" ht="15" x14ac:dyDescent="0.2">
      <c r="A984" s="8"/>
      <c r="B984" s="28"/>
      <c r="C984" s="28"/>
      <c r="D984" s="13"/>
      <c r="E984" s="13"/>
      <c r="F984" s="13"/>
      <c r="G984" s="59"/>
      <c r="H984" s="60" t="s">
        <v>1870</v>
      </c>
      <c r="I984" s="61" t="s">
        <v>2151</v>
      </c>
      <c r="J984" s="62">
        <v>2.1812969999999998</v>
      </c>
      <c r="K984" s="62">
        <v>1.8252606299999998</v>
      </c>
      <c r="L984" s="62">
        <f t="shared" si="16"/>
        <v>-0.35603636999999999</v>
      </c>
    </row>
    <row r="985" spans="1:12" ht="15" x14ac:dyDescent="0.2">
      <c r="A985" s="8"/>
      <c r="B985" s="28"/>
      <c r="C985" s="28"/>
      <c r="D985" s="13"/>
      <c r="E985" s="13"/>
      <c r="F985" s="13"/>
      <c r="G985" s="59"/>
      <c r="H985" s="60" t="s">
        <v>1871</v>
      </c>
      <c r="I985" s="61" t="s">
        <v>2152</v>
      </c>
      <c r="J985" s="62">
        <v>4.8974739999999999</v>
      </c>
      <c r="K985" s="62">
        <v>4.6170942999999998</v>
      </c>
      <c r="L985" s="62">
        <f t="shared" si="16"/>
        <v>-0.28037970000000012</v>
      </c>
    </row>
    <row r="986" spans="1:12" ht="15" x14ac:dyDescent="0.2">
      <c r="A986" s="8"/>
      <c r="B986" s="28"/>
      <c r="C986" s="28"/>
      <c r="D986" s="13"/>
      <c r="E986" s="13"/>
      <c r="F986" s="13"/>
      <c r="G986" s="59"/>
      <c r="H986" s="60" t="s">
        <v>1872</v>
      </c>
      <c r="I986" s="61" t="s">
        <v>2153</v>
      </c>
      <c r="J986" s="62">
        <v>1.9142539999999999</v>
      </c>
      <c r="K986" s="62">
        <v>1.71455548</v>
      </c>
      <c r="L986" s="62">
        <f t="shared" si="16"/>
        <v>-0.19969851999999988</v>
      </c>
    </row>
    <row r="987" spans="1:12" ht="15" x14ac:dyDescent="0.2">
      <c r="A987" s="8"/>
      <c r="B987" s="28"/>
      <c r="C987" s="28"/>
      <c r="D987" s="13"/>
      <c r="E987" s="13"/>
      <c r="F987" s="13"/>
      <c r="G987" s="59"/>
      <c r="H987" s="60" t="s">
        <v>1984</v>
      </c>
      <c r="I987" s="61" t="s">
        <v>2154</v>
      </c>
      <c r="J987" s="62">
        <v>2.0775640000000002</v>
      </c>
      <c r="K987" s="62">
        <v>1.7492166600000001</v>
      </c>
      <c r="L987" s="62">
        <f t="shared" si="16"/>
        <v>-0.3283473400000001</v>
      </c>
    </row>
    <row r="988" spans="1:12" ht="15" x14ac:dyDescent="0.2">
      <c r="A988" s="8"/>
      <c r="B988" s="28"/>
      <c r="C988" s="28"/>
      <c r="D988" s="13"/>
      <c r="E988" s="13"/>
      <c r="F988" s="13"/>
      <c r="G988" s="59"/>
      <c r="H988" s="60" t="s">
        <v>1985</v>
      </c>
      <c r="I988" s="61" t="s">
        <v>2155</v>
      </c>
      <c r="J988" s="62">
        <v>3.5663070000000001</v>
      </c>
      <c r="K988" s="62">
        <v>3.5554936399999995</v>
      </c>
      <c r="L988" s="62">
        <f t="shared" si="16"/>
        <v>-1.081336000000066E-2</v>
      </c>
    </row>
    <row r="989" spans="1:12" ht="15" x14ac:dyDescent="0.2">
      <c r="A989" s="8"/>
      <c r="B989" s="28"/>
      <c r="C989" s="28"/>
      <c r="D989" s="13"/>
      <c r="E989" s="13"/>
      <c r="F989" s="13"/>
      <c r="G989" s="59"/>
      <c r="H989" s="60" t="s">
        <v>1986</v>
      </c>
      <c r="I989" s="61" t="s">
        <v>2156</v>
      </c>
      <c r="J989" s="62">
        <v>2.3701129999999999</v>
      </c>
      <c r="K989" s="62">
        <v>2.0095575700000001</v>
      </c>
      <c r="L989" s="62">
        <f t="shared" si="16"/>
        <v>-0.36055542999999979</v>
      </c>
    </row>
    <row r="990" spans="1:12" ht="15" x14ac:dyDescent="0.2">
      <c r="A990" s="8"/>
      <c r="B990" s="28"/>
      <c r="C990" s="28"/>
      <c r="D990" s="13"/>
      <c r="E990" s="13"/>
      <c r="F990" s="13"/>
      <c r="G990" s="59"/>
      <c r="H990" s="60" t="s">
        <v>1987</v>
      </c>
      <c r="I990" s="61" t="s">
        <v>2157</v>
      </c>
      <c r="J990" s="62">
        <v>1.4735240000000001</v>
      </c>
      <c r="K990" s="62">
        <v>1.1448140500000001</v>
      </c>
      <c r="L990" s="62">
        <f t="shared" si="16"/>
        <v>-0.32870994999999992</v>
      </c>
    </row>
    <row r="991" spans="1:12" ht="15" x14ac:dyDescent="0.2">
      <c r="A991" s="8"/>
      <c r="B991" s="28"/>
      <c r="C991" s="28"/>
      <c r="D991" s="13"/>
      <c r="E991" s="13"/>
      <c r="F991" s="13"/>
      <c r="G991" s="59"/>
      <c r="H991" s="60" t="s">
        <v>1988</v>
      </c>
      <c r="I991" s="61" t="s">
        <v>2158</v>
      </c>
      <c r="J991" s="62">
        <v>1.629302</v>
      </c>
      <c r="K991" s="62">
        <v>1.3713302399999998</v>
      </c>
      <c r="L991" s="62">
        <f t="shared" si="16"/>
        <v>-0.25797176000000022</v>
      </c>
    </row>
    <row r="992" spans="1:12" ht="15" x14ac:dyDescent="0.2">
      <c r="A992" s="8"/>
      <c r="B992" s="28"/>
      <c r="C992" s="28"/>
      <c r="D992" s="13"/>
      <c r="E992" s="13"/>
      <c r="F992" s="13"/>
      <c r="G992" s="59"/>
      <c r="H992" s="60" t="s">
        <v>1873</v>
      </c>
      <c r="I992" s="61" t="s">
        <v>2159</v>
      </c>
      <c r="J992" s="62">
        <v>5.675071</v>
      </c>
      <c r="K992" s="62">
        <v>5.3626298799999992</v>
      </c>
      <c r="L992" s="62">
        <f t="shared" si="16"/>
        <v>-0.31244112000000079</v>
      </c>
    </row>
    <row r="993" spans="1:12" ht="15" x14ac:dyDescent="0.2">
      <c r="A993" s="8"/>
      <c r="B993" s="28"/>
      <c r="C993" s="28"/>
      <c r="D993" s="13"/>
      <c r="E993" s="13"/>
      <c r="F993" s="13"/>
      <c r="G993" s="59"/>
      <c r="H993" s="60" t="s">
        <v>1874</v>
      </c>
      <c r="I993" s="61" t="s">
        <v>2160</v>
      </c>
      <c r="J993" s="62">
        <v>2.78165</v>
      </c>
      <c r="K993" s="62">
        <v>2.4974203300000002</v>
      </c>
      <c r="L993" s="62">
        <f t="shared" si="16"/>
        <v>-0.28422966999999977</v>
      </c>
    </row>
    <row r="994" spans="1:12" ht="15" x14ac:dyDescent="0.2">
      <c r="A994" s="8"/>
      <c r="B994" s="28"/>
      <c r="C994" s="28"/>
      <c r="D994" s="13"/>
      <c r="E994" s="13"/>
      <c r="F994" s="13"/>
      <c r="G994" s="59"/>
      <c r="H994" s="60" t="s">
        <v>1875</v>
      </c>
      <c r="I994" s="61" t="s">
        <v>2161</v>
      </c>
      <c r="J994" s="62">
        <v>2.2804700000000002</v>
      </c>
      <c r="K994" s="62">
        <v>1.8975954500000003</v>
      </c>
      <c r="L994" s="62">
        <f t="shared" si="16"/>
        <v>-0.38287454999999992</v>
      </c>
    </row>
    <row r="995" spans="1:12" ht="15" x14ac:dyDescent="0.2">
      <c r="A995" s="8"/>
      <c r="B995" s="28"/>
      <c r="C995" s="28"/>
      <c r="D995" s="13"/>
      <c r="E995" s="13"/>
      <c r="F995" s="13"/>
      <c r="G995" s="59"/>
      <c r="H995" s="60" t="s">
        <v>1876</v>
      </c>
      <c r="I995" s="61" t="s">
        <v>2162</v>
      </c>
      <c r="J995" s="62">
        <v>1.453344</v>
      </c>
      <c r="K995" s="62">
        <v>1.11991431</v>
      </c>
      <c r="L995" s="62">
        <f t="shared" si="16"/>
        <v>-0.33342969</v>
      </c>
    </row>
    <row r="996" spans="1:12" ht="15" x14ac:dyDescent="0.2">
      <c r="A996" s="8"/>
      <c r="B996" s="28"/>
      <c r="C996" s="28"/>
      <c r="D996" s="13"/>
      <c r="E996" s="13"/>
      <c r="F996" s="13"/>
      <c r="G996" s="59"/>
      <c r="H996" s="60" t="s">
        <v>1877</v>
      </c>
      <c r="I996" s="61" t="s">
        <v>2163</v>
      </c>
      <c r="J996" s="62">
        <v>2.1286659999999999</v>
      </c>
      <c r="K996" s="62">
        <v>1.8335217899999998</v>
      </c>
      <c r="L996" s="62">
        <f t="shared" si="16"/>
        <v>-0.29514421000000013</v>
      </c>
    </row>
    <row r="997" spans="1:12" ht="15" x14ac:dyDescent="0.2">
      <c r="A997" s="8"/>
      <c r="B997" s="28"/>
      <c r="C997" s="28"/>
      <c r="D997" s="13"/>
      <c r="E997" s="13"/>
      <c r="F997" s="13"/>
      <c r="G997" s="59"/>
      <c r="H997" s="60" t="s">
        <v>2059</v>
      </c>
      <c r="I997" s="61" t="s">
        <v>2164</v>
      </c>
      <c r="J997" s="62">
        <v>3.0438779999999999</v>
      </c>
      <c r="K997" s="62">
        <v>2.6770367400000001</v>
      </c>
      <c r="L997" s="62">
        <f t="shared" si="16"/>
        <v>-0.36684125999999972</v>
      </c>
    </row>
    <row r="998" spans="1:12" ht="15" x14ac:dyDescent="0.2">
      <c r="A998" s="8"/>
      <c r="B998" s="28"/>
      <c r="C998" s="28"/>
      <c r="D998" s="13"/>
      <c r="E998" s="13"/>
      <c r="F998" s="13"/>
      <c r="G998" s="59"/>
      <c r="H998" s="60" t="s">
        <v>2060</v>
      </c>
      <c r="I998" s="61" t="s">
        <v>2165</v>
      </c>
      <c r="J998" s="62">
        <v>3.1014759999999999</v>
      </c>
      <c r="K998" s="62">
        <v>2.7321440400000001</v>
      </c>
      <c r="L998" s="62">
        <f t="shared" si="16"/>
        <v>-0.36933195999999979</v>
      </c>
    </row>
    <row r="999" spans="1:12" ht="15" x14ac:dyDescent="0.2">
      <c r="A999" s="8"/>
      <c r="B999" s="28"/>
      <c r="C999" s="28"/>
      <c r="D999" s="13"/>
      <c r="E999" s="13"/>
      <c r="F999" s="13"/>
      <c r="G999" s="59"/>
      <c r="H999" s="60" t="s">
        <v>2061</v>
      </c>
      <c r="I999" s="61" t="s">
        <v>2166</v>
      </c>
      <c r="J999" s="62">
        <v>2.514526</v>
      </c>
      <c r="K999" s="62">
        <v>2.1533579199999999</v>
      </c>
      <c r="L999" s="62">
        <f t="shared" si="16"/>
        <v>-0.36116808000000011</v>
      </c>
    </row>
    <row r="1000" spans="1:12" ht="15" x14ac:dyDescent="0.2">
      <c r="A1000" s="8"/>
      <c r="B1000" s="28"/>
      <c r="C1000" s="28"/>
      <c r="D1000" s="13"/>
      <c r="E1000" s="13"/>
      <c r="F1000" s="13"/>
      <c r="G1000" s="59"/>
      <c r="H1000" s="60" t="s">
        <v>2062</v>
      </c>
      <c r="I1000" s="61" t="s">
        <v>2167</v>
      </c>
      <c r="J1000" s="62">
        <v>2.1941009999999999</v>
      </c>
      <c r="K1000" s="62">
        <v>1.87542656</v>
      </c>
      <c r="L1000" s="62">
        <f t="shared" si="16"/>
        <v>-0.31867443999999989</v>
      </c>
    </row>
    <row r="1001" spans="1:12" ht="15" x14ac:dyDescent="0.2">
      <c r="A1001" s="8"/>
      <c r="B1001" s="28"/>
      <c r="C1001" s="28"/>
      <c r="D1001" s="13"/>
      <c r="E1001" s="13"/>
      <c r="F1001" s="13"/>
      <c r="G1001" s="59"/>
      <c r="H1001" s="60" t="s">
        <v>2063</v>
      </c>
      <c r="I1001" s="61" t="s">
        <v>2168</v>
      </c>
      <c r="J1001" s="62">
        <v>2.4334020000000001</v>
      </c>
      <c r="K1001" s="62">
        <v>2.0992338899999998</v>
      </c>
      <c r="L1001" s="62">
        <f t="shared" si="16"/>
        <v>-0.33416811000000024</v>
      </c>
    </row>
    <row r="1002" spans="1:12" ht="15" x14ac:dyDescent="0.2">
      <c r="A1002" s="8"/>
      <c r="B1002" s="28"/>
      <c r="C1002" s="28"/>
      <c r="D1002" s="13"/>
      <c r="E1002" s="13"/>
      <c r="F1002" s="13"/>
      <c r="G1002" s="59"/>
      <c r="H1002" s="60" t="s">
        <v>2064</v>
      </c>
      <c r="I1002" s="61" t="s">
        <v>2169</v>
      </c>
      <c r="J1002" s="62">
        <v>2.6734140000000002</v>
      </c>
      <c r="K1002" s="62">
        <v>2.68263257</v>
      </c>
      <c r="L1002" s="62">
        <f t="shared" si="16"/>
        <v>9.218569999999815E-3</v>
      </c>
    </row>
    <row r="1003" spans="1:12" ht="15" x14ac:dyDescent="0.2">
      <c r="A1003" s="8"/>
      <c r="B1003" s="28"/>
      <c r="C1003" s="28"/>
      <c r="D1003" s="13"/>
      <c r="E1003" s="13"/>
      <c r="F1003" s="13"/>
      <c r="G1003" s="59"/>
      <c r="H1003" s="60" t="s">
        <v>2065</v>
      </c>
      <c r="I1003" s="61" t="s">
        <v>2170</v>
      </c>
      <c r="J1003" s="62">
        <v>3.215802</v>
      </c>
      <c r="K1003" s="62">
        <v>2.9358328399999998</v>
      </c>
      <c r="L1003" s="62">
        <f t="shared" si="16"/>
        <v>-0.27996916000000027</v>
      </c>
    </row>
    <row r="1004" spans="1:12" ht="15" x14ac:dyDescent="0.2">
      <c r="A1004" s="8"/>
      <c r="B1004" s="28"/>
      <c r="C1004" s="28"/>
      <c r="D1004" s="13"/>
      <c r="E1004" s="13"/>
      <c r="F1004" s="13"/>
      <c r="G1004" s="59"/>
      <c r="H1004" s="60" t="s">
        <v>2066</v>
      </c>
      <c r="I1004" s="61" t="s">
        <v>2171</v>
      </c>
      <c r="J1004" s="62">
        <v>1.00528</v>
      </c>
      <c r="K1004" s="62">
        <v>0.72263650999999984</v>
      </c>
      <c r="L1004" s="62">
        <f t="shared" si="16"/>
        <v>-0.28264349000000011</v>
      </c>
    </row>
    <row r="1005" spans="1:12" ht="15" x14ac:dyDescent="0.2">
      <c r="A1005" s="8"/>
      <c r="B1005" s="28"/>
      <c r="C1005" s="28"/>
      <c r="D1005" s="13"/>
      <c r="E1005" s="13"/>
      <c r="F1005" s="13"/>
      <c r="G1005" s="59"/>
      <c r="H1005" s="60" t="s">
        <v>1820</v>
      </c>
      <c r="I1005" s="61" t="s">
        <v>2172</v>
      </c>
      <c r="J1005" s="62">
        <v>29.469823999999999</v>
      </c>
      <c r="K1005" s="62">
        <v>29.313851789999998</v>
      </c>
      <c r="L1005" s="62">
        <f t="shared" si="16"/>
        <v>-0.15597221000000161</v>
      </c>
    </row>
    <row r="1006" spans="1:12" ht="15" x14ac:dyDescent="0.2">
      <c r="A1006" s="8"/>
      <c r="B1006" s="28"/>
      <c r="C1006" s="28"/>
      <c r="D1006" s="13"/>
      <c r="E1006" s="13"/>
      <c r="F1006" s="13"/>
      <c r="G1006" s="59"/>
      <c r="H1006" s="60" t="s">
        <v>1822</v>
      </c>
      <c r="I1006" s="61" t="s">
        <v>2173</v>
      </c>
      <c r="J1006" s="62">
        <v>16.563645000000001</v>
      </c>
      <c r="K1006" s="62">
        <v>45.900101769999985</v>
      </c>
      <c r="L1006" s="62">
        <f t="shared" si="16"/>
        <v>29.336456769999984</v>
      </c>
    </row>
    <row r="1007" spans="1:12" ht="15" x14ac:dyDescent="0.2">
      <c r="A1007" s="8"/>
      <c r="B1007" s="28"/>
      <c r="C1007" s="28"/>
      <c r="D1007" s="13"/>
      <c r="E1007" s="13"/>
      <c r="F1007" s="13"/>
      <c r="G1007" s="59"/>
      <c r="H1007" s="60" t="s">
        <v>1823</v>
      </c>
      <c r="I1007" s="61" t="s">
        <v>2377</v>
      </c>
      <c r="J1007" s="62">
        <v>105.52391799999999</v>
      </c>
      <c r="K1007" s="62">
        <v>100.03912612000001</v>
      </c>
      <c r="L1007" s="62">
        <f t="shared" si="16"/>
        <v>-5.4847918799999889</v>
      </c>
    </row>
    <row r="1008" spans="1:12" ht="15" x14ac:dyDescent="0.2">
      <c r="A1008" s="8"/>
      <c r="B1008" s="28"/>
      <c r="C1008" s="28"/>
      <c r="D1008" s="13"/>
      <c r="E1008" s="13"/>
      <c r="F1008" s="13"/>
      <c r="G1008" s="59"/>
      <c r="H1008" s="60" t="s">
        <v>1850</v>
      </c>
      <c r="I1008" s="61" t="s">
        <v>2460</v>
      </c>
      <c r="J1008" s="62">
        <v>0</v>
      </c>
      <c r="K1008" s="62">
        <v>3.9507617799999997</v>
      </c>
      <c r="L1008" s="62">
        <f t="shared" si="16"/>
        <v>3.9507617799999997</v>
      </c>
    </row>
    <row r="1009" spans="1:12" ht="15" x14ac:dyDescent="0.2">
      <c r="A1009" s="8"/>
      <c r="B1009" s="28"/>
      <c r="C1009" s="28"/>
      <c r="D1009" s="13"/>
      <c r="E1009" s="13"/>
      <c r="F1009" s="13"/>
      <c r="G1009" s="59"/>
      <c r="H1009" s="60" t="s">
        <v>1851</v>
      </c>
      <c r="I1009" s="68" t="s">
        <v>2174</v>
      </c>
      <c r="J1009" s="62">
        <v>16.95758</v>
      </c>
      <c r="K1009" s="62">
        <v>18.348936119999998</v>
      </c>
      <c r="L1009" s="62">
        <f t="shared" si="16"/>
        <v>1.3913561199999975</v>
      </c>
    </row>
    <row r="1010" spans="1:12" ht="30" x14ac:dyDescent="0.2">
      <c r="A1010" s="8"/>
      <c r="B1010" s="28"/>
      <c r="C1010" s="28"/>
      <c r="D1010" s="13"/>
      <c r="E1010" s="13"/>
      <c r="F1010" s="13"/>
      <c r="G1010" s="59"/>
      <c r="H1010" s="60" t="s">
        <v>1883</v>
      </c>
      <c r="I1010" s="61" t="s">
        <v>2175</v>
      </c>
      <c r="J1010" s="62">
        <v>78.312475000000006</v>
      </c>
      <c r="K1010" s="62">
        <v>78.857405720000003</v>
      </c>
      <c r="L1010" s="62">
        <f t="shared" si="16"/>
        <v>0.54493071999999643</v>
      </c>
    </row>
    <row r="1011" spans="1:12" ht="15" x14ac:dyDescent="0.2">
      <c r="A1011" s="8"/>
      <c r="B1011" s="28"/>
      <c r="C1011" s="28"/>
      <c r="D1011" s="13"/>
      <c r="E1011" s="13"/>
      <c r="F1011" s="13"/>
      <c r="G1011" s="59"/>
      <c r="H1011" s="60" t="s">
        <v>1922</v>
      </c>
      <c r="I1011" s="61" t="s">
        <v>1779</v>
      </c>
      <c r="J1011" s="62">
        <v>5.6207960000000003</v>
      </c>
      <c r="K1011" s="62">
        <v>5.5803382200000007</v>
      </c>
      <c r="L1011" s="62">
        <f t="shared" si="16"/>
        <v>-4.0457779999999666E-2</v>
      </c>
    </row>
    <row r="1012" spans="1:12" ht="15" x14ac:dyDescent="0.2">
      <c r="A1012" s="8"/>
      <c r="B1012" s="28"/>
      <c r="C1012" s="28"/>
      <c r="D1012" s="13"/>
      <c r="E1012" s="13"/>
      <c r="F1012" s="13"/>
      <c r="G1012" s="59"/>
      <c r="H1012" s="60" t="s">
        <v>1923</v>
      </c>
      <c r="I1012" s="61" t="s">
        <v>1187</v>
      </c>
      <c r="J1012" s="62">
        <v>28.4221</v>
      </c>
      <c r="K1012" s="62">
        <v>15.956873870000001</v>
      </c>
      <c r="L1012" s="62">
        <f t="shared" si="16"/>
        <v>-12.46522613</v>
      </c>
    </row>
    <row r="1013" spans="1:12" ht="30" x14ac:dyDescent="0.2">
      <c r="A1013" s="8"/>
      <c r="B1013" s="28"/>
      <c r="C1013" s="28"/>
      <c r="D1013" s="13"/>
      <c r="E1013" s="13"/>
      <c r="F1013" s="13"/>
      <c r="G1013" s="59"/>
      <c r="H1013" s="60" t="s">
        <v>1924</v>
      </c>
      <c r="I1013" s="61" t="s">
        <v>1216</v>
      </c>
      <c r="J1013" s="62">
        <v>7.1893669999999998</v>
      </c>
      <c r="K1013" s="62">
        <v>96.656031689999992</v>
      </c>
      <c r="L1013" s="62">
        <f t="shared" si="16"/>
        <v>89.466664689999988</v>
      </c>
    </row>
    <row r="1014" spans="1:12" ht="15" x14ac:dyDescent="0.2">
      <c r="A1014" s="8"/>
      <c r="B1014" s="28"/>
      <c r="C1014" s="28"/>
      <c r="D1014" s="13"/>
      <c r="E1014" s="13"/>
      <c r="F1014" s="13"/>
      <c r="G1014" s="59"/>
      <c r="H1014" s="60" t="s">
        <v>1925</v>
      </c>
      <c r="I1014" s="61" t="s">
        <v>1188</v>
      </c>
      <c r="J1014" s="62">
        <v>34.242995999999998</v>
      </c>
      <c r="K1014" s="62">
        <v>88.663238079999999</v>
      </c>
      <c r="L1014" s="62">
        <f t="shared" si="16"/>
        <v>54.420242080000001</v>
      </c>
    </row>
    <row r="1015" spans="1:12" ht="15" x14ac:dyDescent="0.2">
      <c r="A1015" s="8"/>
      <c r="B1015" s="28"/>
      <c r="C1015" s="28"/>
      <c r="D1015" s="13"/>
      <c r="E1015" s="13"/>
      <c r="F1015" s="13"/>
      <c r="G1015" s="59"/>
      <c r="H1015" s="60" t="s">
        <v>1926</v>
      </c>
      <c r="I1015" s="68" t="s">
        <v>1510</v>
      </c>
      <c r="J1015" s="62">
        <v>22.784582</v>
      </c>
      <c r="K1015" s="62">
        <v>23.568578490000004</v>
      </c>
      <c r="L1015" s="62">
        <f t="shared" si="16"/>
        <v>0.78399649000000338</v>
      </c>
    </row>
    <row r="1016" spans="1:12" ht="15" x14ac:dyDescent="0.2">
      <c r="A1016" s="8"/>
      <c r="B1016" s="28"/>
      <c r="C1016" s="28"/>
      <c r="D1016" s="13"/>
      <c r="E1016" s="13"/>
      <c r="F1016" s="13"/>
      <c r="G1016" s="59"/>
      <c r="H1016" s="60" t="s">
        <v>1847</v>
      </c>
      <c r="I1016" s="61" t="s">
        <v>1511</v>
      </c>
      <c r="J1016" s="62">
        <v>14.897608999999999</v>
      </c>
      <c r="K1016" s="62">
        <v>14.585033739999998</v>
      </c>
      <c r="L1016" s="62">
        <f t="shared" si="16"/>
        <v>-0.31257526000000091</v>
      </c>
    </row>
    <row r="1017" spans="1:12" ht="30" x14ac:dyDescent="0.2">
      <c r="A1017" s="8"/>
      <c r="B1017" s="28"/>
      <c r="C1017" s="28"/>
      <c r="D1017" s="13"/>
      <c r="E1017" s="13"/>
      <c r="F1017" s="13"/>
      <c r="G1017" s="59"/>
      <c r="H1017" s="60" t="s">
        <v>1933</v>
      </c>
      <c r="I1017" s="61" t="s">
        <v>2176</v>
      </c>
      <c r="J1017" s="62">
        <v>8033.0933569999997</v>
      </c>
      <c r="K1017" s="62">
        <v>5282.5556152999998</v>
      </c>
      <c r="L1017" s="62">
        <f t="shared" si="16"/>
        <v>-2750.5377417</v>
      </c>
    </row>
    <row r="1018" spans="1:12" ht="15" x14ac:dyDescent="0.2">
      <c r="A1018" s="8"/>
      <c r="B1018" s="28"/>
      <c r="C1018" s="28"/>
      <c r="D1018" s="13"/>
      <c r="E1018" s="13"/>
      <c r="F1018" s="13"/>
      <c r="G1018" s="59"/>
      <c r="H1018" s="60" t="s">
        <v>1934</v>
      </c>
      <c r="I1018" s="61" t="s">
        <v>1512</v>
      </c>
      <c r="J1018" s="62">
        <v>18.646906999999999</v>
      </c>
      <c r="K1018" s="62">
        <v>23.493620049999997</v>
      </c>
      <c r="L1018" s="62">
        <f t="shared" si="16"/>
        <v>4.8467130499999982</v>
      </c>
    </row>
    <row r="1019" spans="1:12" ht="15" x14ac:dyDescent="0.2">
      <c r="A1019" s="8"/>
      <c r="B1019" s="28"/>
      <c r="C1019" s="28"/>
      <c r="D1019" s="13"/>
      <c r="E1019" s="13"/>
      <c r="F1019" s="13"/>
      <c r="G1019" s="59"/>
      <c r="H1019" s="60" t="s">
        <v>1935</v>
      </c>
      <c r="I1019" s="61" t="s">
        <v>2177</v>
      </c>
      <c r="J1019" s="62">
        <v>13.42882</v>
      </c>
      <c r="K1019" s="62">
        <v>13.33722171</v>
      </c>
      <c r="L1019" s="62">
        <f t="shared" si="16"/>
        <v>-9.1598290000000304E-2</v>
      </c>
    </row>
    <row r="1020" spans="1:12" ht="15" x14ac:dyDescent="0.2">
      <c r="A1020" s="8"/>
      <c r="B1020" s="28"/>
      <c r="C1020" s="28"/>
      <c r="D1020" s="13"/>
      <c r="E1020" s="13"/>
      <c r="F1020" s="13"/>
      <c r="G1020" s="59"/>
      <c r="H1020" s="60" t="s">
        <v>1936</v>
      </c>
      <c r="I1020" s="61" t="s">
        <v>1513</v>
      </c>
      <c r="J1020" s="62">
        <v>3.5087839999999999</v>
      </c>
      <c r="K1020" s="62">
        <v>3.39758425</v>
      </c>
      <c r="L1020" s="62">
        <f t="shared" si="16"/>
        <v>-0.11119974999999993</v>
      </c>
    </row>
    <row r="1021" spans="1:12" ht="15" x14ac:dyDescent="0.2">
      <c r="A1021" s="8"/>
      <c r="B1021" s="28"/>
      <c r="C1021" s="28"/>
      <c r="D1021" s="13"/>
      <c r="E1021" s="13"/>
      <c r="F1021" s="13"/>
      <c r="G1021" s="59"/>
      <c r="H1021" s="60" t="s">
        <v>1937</v>
      </c>
      <c r="I1021" s="61" t="s">
        <v>2378</v>
      </c>
      <c r="J1021" s="62">
        <v>4.1487590000000001</v>
      </c>
      <c r="K1021" s="62">
        <v>4.0545372400000002</v>
      </c>
      <c r="L1021" s="62">
        <f t="shared" si="16"/>
        <v>-9.4221759999999932E-2</v>
      </c>
    </row>
    <row r="1022" spans="1:12" ht="15" x14ac:dyDescent="0.2">
      <c r="A1022" s="8"/>
      <c r="B1022" s="28"/>
      <c r="C1022" s="28"/>
      <c r="D1022" s="13"/>
      <c r="E1022" s="13"/>
      <c r="F1022" s="13"/>
      <c r="G1022" s="55" t="s">
        <v>41</v>
      </c>
      <c r="H1022" s="56"/>
      <c r="I1022" s="57"/>
      <c r="J1022" s="58">
        <v>382.82943399999999</v>
      </c>
      <c r="K1022" s="58">
        <v>382.79865399999994</v>
      </c>
      <c r="L1022" s="58">
        <f t="shared" si="16"/>
        <v>-3.0780000000049768E-2</v>
      </c>
    </row>
    <row r="1023" spans="1:12" ht="15" x14ac:dyDescent="0.2">
      <c r="A1023" s="8"/>
      <c r="B1023" s="28"/>
      <c r="C1023" s="28"/>
      <c r="D1023" s="13"/>
      <c r="E1023" s="13"/>
      <c r="F1023" s="13"/>
      <c r="G1023" s="59"/>
      <c r="H1023" s="60" t="s">
        <v>76</v>
      </c>
      <c r="I1023" s="61" t="s">
        <v>260</v>
      </c>
      <c r="J1023" s="62">
        <v>382.82943399999999</v>
      </c>
      <c r="K1023" s="62">
        <v>382.79865399999994</v>
      </c>
      <c r="L1023" s="62">
        <f t="shared" si="16"/>
        <v>-3.0780000000049768E-2</v>
      </c>
    </row>
    <row r="1024" spans="1:12" ht="15" x14ac:dyDescent="0.2">
      <c r="A1024" s="8"/>
      <c r="B1024" s="28"/>
      <c r="C1024" s="28"/>
      <c r="D1024" s="13"/>
      <c r="E1024" s="13"/>
      <c r="F1024" s="13"/>
      <c r="G1024" s="55" t="s">
        <v>70</v>
      </c>
      <c r="H1024" s="56"/>
      <c r="I1024" s="57"/>
      <c r="J1024" s="58">
        <v>5909.0879869999999</v>
      </c>
      <c r="K1024" s="58">
        <v>6053.7630793099997</v>
      </c>
      <c r="L1024" s="58">
        <f t="shared" si="16"/>
        <v>144.67509230999985</v>
      </c>
    </row>
    <row r="1025" spans="1:12" ht="15" x14ac:dyDescent="0.2">
      <c r="A1025" s="8"/>
      <c r="B1025" s="28"/>
      <c r="C1025" s="28"/>
      <c r="D1025" s="13"/>
      <c r="E1025" s="13"/>
      <c r="F1025" s="13"/>
      <c r="G1025" s="59"/>
      <c r="H1025" s="60" t="s">
        <v>261</v>
      </c>
      <c r="I1025" s="61" t="s">
        <v>262</v>
      </c>
      <c r="J1025" s="62">
        <v>5254.4204339999997</v>
      </c>
      <c r="K1025" s="62">
        <v>5399.0955263099995</v>
      </c>
      <c r="L1025" s="62">
        <f t="shared" si="16"/>
        <v>144.67509230999985</v>
      </c>
    </row>
    <row r="1026" spans="1:12" ht="15" x14ac:dyDescent="0.2">
      <c r="A1026" s="8"/>
      <c r="B1026" s="28"/>
      <c r="C1026" s="28"/>
      <c r="D1026" s="13"/>
      <c r="E1026" s="13"/>
      <c r="F1026" s="13"/>
      <c r="G1026" s="59"/>
      <c r="H1026" s="60" t="s">
        <v>263</v>
      </c>
      <c r="I1026" s="61" t="s">
        <v>264</v>
      </c>
      <c r="J1026" s="62">
        <v>235.468231</v>
      </c>
      <c r="K1026" s="62">
        <v>235.46823100000003</v>
      </c>
      <c r="L1026" s="62">
        <f t="shared" si="16"/>
        <v>0</v>
      </c>
    </row>
    <row r="1027" spans="1:12" ht="15" x14ac:dyDescent="0.2">
      <c r="A1027" s="8"/>
      <c r="B1027" s="28"/>
      <c r="C1027" s="28"/>
      <c r="D1027" s="13"/>
      <c r="E1027" s="13"/>
      <c r="F1027" s="13"/>
      <c r="G1027" s="59"/>
      <c r="H1027" s="60" t="s">
        <v>265</v>
      </c>
      <c r="I1027" s="61" t="s">
        <v>266</v>
      </c>
      <c r="J1027" s="62">
        <v>419.199322</v>
      </c>
      <c r="K1027" s="62">
        <v>419.19932200000017</v>
      </c>
      <c r="L1027" s="62">
        <f t="shared" si="16"/>
        <v>0</v>
      </c>
    </row>
    <row r="1028" spans="1:12" ht="15" x14ac:dyDescent="0.2">
      <c r="A1028" s="8"/>
      <c r="B1028" s="28"/>
      <c r="C1028" s="28"/>
      <c r="D1028" s="13"/>
      <c r="E1028" s="29">
        <v>16</v>
      </c>
      <c r="F1028" s="30" t="s">
        <v>267</v>
      </c>
      <c r="G1028" s="31"/>
      <c r="H1028" s="32"/>
      <c r="I1028" s="33"/>
      <c r="J1028" s="34">
        <v>13225.27981</v>
      </c>
      <c r="K1028" s="34">
        <v>13787.321185000019</v>
      </c>
      <c r="L1028" s="34">
        <f t="shared" si="16"/>
        <v>562.04137500001889</v>
      </c>
    </row>
    <row r="1029" spans="1:12" ht="15" x14ac:dyDescent="0.2">
      <c r="A1029" s="8"/>
      <c r="B1029" s="28"/>
      <c r="C1029" s="28"/>
      <c r="D1029" s="13"/>
      <c r="E1029" s="13"/>
      <c r="F1029" s="13"/>
      <c r="G1029" s="55" t="s">
        <v>2</v>
      </c>
      <c r="H1029" s="56"/>
      <c r="I1029" s="57"/>
      <c r="J1029" s="58">
        <v>836.27193399999999</v>
      </c>
      <c r="K1029" s="58">
        <v>871.01372124</v>
      </c>
      <c r="L1029" s="58">
        <f t="shared" si="16"/>
        <v>34.741787240000008</v>
      </c>
    </row>
    <row r="1030" spans="1:12" ht="15" x14ac:dyDescent="0.2">
      <c r="A1030" s="8"/>
      <c r="B1030" s="28"/>
      <c r="C1030" s="28"/>
      <c r="D1030" s="13"/>
      <c r="E1030" s="13"/>
      <c r="F1030" s="13"/>
      <c r="G1030" s="59"/>
      <c r="H1030" s="60" t="s">
        <v>1818</v>
      </c>
      <c r="I1030" s="61" t="s">
        <v>1197</v>
      </c>
      <c r="J1030" s="62">
        <v>9.8216719999999995</v>
      </c>
      <c r="K1030" s="62">
        <v>42.688607120000022</v>
      </c>
      <c r="L1030" s="62">
        <f t="shared" si="16"/>
        <v>32.866935120000022</v>
      </c>
    </row>
    <row r="1031" spans="1:12" ht="15" x14ac:dyDescent="0.2">
      <c r="A1031" s="8"/>
      <c r="B1031" s="28"/>
      <c r="C1031" s="28"/>
      <c r="D1031" s="13"/>
      <c r="E1031" s="13"/>
      <c r="F1031" s="13"/>
      <c r="G1031" s="59"/>
      <c r="H1031" s="60" t="s">
        <v>1831</v>
      </c>
      <c r="I1031" s="61" t="s">
        <v>1514</v>
      </c>
      <c r="J1031" s="62">
        <v>82.374675999999994</v>
      </c>
      <c r="K1031" s="62">
        <v>79.517247699999999</v>
      </c>
      <c r="L1031" s="62">
        <f t="shared" si="16"/>
        <v>-2.8574282999999951</v>
      </c>
    </row>
    <row r="1032" spans="1:12" ht="15" x14ac:dyDescent="0.2">
      <c r="A1032" s="8"/>
      <c r="B1032" s="28"/>
      <c r="C1032" s="28"/>
      <c r="D1032" s="13"/>
      <c r="E1032" s="13"/>
      <c r="F1032" s="13"/>
      <c r="G1032" s="59"/>
      <c r="H1032" s="60" t="s">
        <v>1832</v>
      </c>
      <c r="I1032" s="61" t="s">
        <v>1133</v>
      </c>
      <c r="J1032" s="62">
        <v>7.9975240000000003</v>
      </c>
      <c r="K1032" s="62">
        <v>10.055234249999998</v>
      </c>
      <c r="L1032" s="62">
        <f t="shared" si="16"/>
        <v>2.0577102499999977</v>
      </c>
    </row>
    <row r="1033" spans="1:12" ht="15" x14ac:dyDescent="0.2">
      <c r="A1033" s="8"/>
      <c r="B1033" s="28"/>
      <c r="C1033" s="28"/>
      <c r="D1033" s="13"/>
      <c r="E1033" s="13"/>
      <c r="F1033" s="13"/>
      <c r="G1033" s="59"/>
      <c r="H1033" s="60" t="s">
        <v>1833</v>
      </c>
      <c r="I1033" s="61" t="s">
        <v>1515</v>
      </c>
      <c r="J1033" s="62">
        <v>14.439591</v>
      </c>
      <c r="K1033" s="62">
        <v>16.726366000000002</v>
      </c>
      <c r="L1033" s="62">
        <f t="shared" si="16"/>
        <v>2.2867750000000022</v>
      </c>
    </row>
    <row r="1034" spans="1:12" ht="15" x14ac:dyDescent="0.2">
      <c r="A1034" s="8"/>
      <c r="B1034" s="28"/>
      <c r="C1034" s="28"/>
      <c r="D1034" s="13"/>
      <c r="E1034" s="13"/>
      <c r="F1034" s="13"/>
      <c r="G1034" s="59"/>
      <c r="H1034" s="60" t="s">
        <v>1835</v>
      </c>
      <c r="I1034" s="61" t="s">
        <v>1516</v>
      </c>
      <c r="J1034" s="62">
        <v>6.3467209999999996</v>
      </c>
      <c r="K1034" s="62">
        <v>7.6644945900000021</v>
      </c>
      <c r="L1034" s="62">
        <f t="shared" si="16"/>
        <v>1.3177735900000025</v>
      </c>
    </row>
    <row r="1035" spans="1:12" ht="15" x14ac:dyDescent="0.2">
      <c r="A1035" s="8"/>
      <c r="B1035" s="28"/>
      <c r="C1035" s="28"/>
      <c r="D1035" s="13"/>
      <c r="E1035" s="13"/>
      <c r="F1035" s="13"/>
      <c r="G1035" s="59"/>
      <c r="H1035" s="60" t="s">
        <v>1836</v>
      </c>
      <c r="I1035" s="68" t="s">
        <v>1517</v>
      </c>
      <c r="J1035" s="62">
        <v>3.8558430000000001</v>
      </c>
      <c r="K1035" s="62">
        <v>6.993520750000001</v>
      </c>
      <c r="L1035" s="62">
        <f t="shared" si="16"/>
        <v>3.1376777500000008</v>
      </c>
    </row>
    <row r="1036" spans="1:12" ht="15" x14ac:dyDescent="0.2">
      <c r="A1036" s="8"/>
      <c r="B1036" s="28"/>
      <c r="C1036" s="28"/>
      <c r="D1036" s="13"/>
      <c r="E1036" s="13"/>
      <c r="F1036" s="13"/>
      <c r="G1036" s="59"/>
      <c r="H1036" s="60" t="s">
        <v>1837</v>
      </c>
      <c r="I1036" s="61" t="s">
        <v>1518</v>
      </c>
      <c r="J1036" s="62">
        <v>10.893817</v>
      </c>
      <c r="K1036" s="62">
        <v>13.26449437</v>
      </c>
      <c r="L1036" s="62">
        <f t="shared" si="16"/>
        <v>2.3706773699999992</v>
      </c>
    </row>
    <row r="1037" spans="1:12" ht="15" x14ac:dyDescent="0.2">
      <c r="A1037" s="8"/>
      <c r="B1037" s="28"/>
      <c r="C1037" s="28"/>
      <c r="D1037" s="13"/>
      <c r="E1037" s="13"/>
      <c r="F1037" s="13"/>
      <c r="G1037" s="59"/>
      <c r="H1037" s="60" t="s">
        <v>1845</v>
      </c>
      <c r="I1037" s="61" t="s">
        <v>1519</v>
      </c>
      <c r="J1037" s="62">
        <v>4.6059520000000003</v>
      </c>
      <c r="K1037" s="62">
        <v>4.7902954799999993</v>
      </c>
      <c r="L1037" s="62">
        <f t="shared" si="16"/>
        <v>0.184343479999999</v>
      </c>
    </row>
    <row r="1038" spans="1:12" ht="15" x14ac:dyDescent="0.2">
      <c r="A1038" s="8"/>
      <c r="B1038" s="28"/>
      <c r="C1038" s="28"/>
      <c r="D1038" s="13"/>
      <c r="E1038" s="13"/>
      <c r="F1038" s="13"/>
      <c r="G1038" s="59"/>
      <c r="H1038" s="60" t="s">
        <v>1866</v>
      </c>
      <c r="I1038" s="61" t="s">
        <v>1520</v>
      </c>
      <c r="J1038" s="62">
        <v>4.1166999999999998</v>
      </c>
      <c r="K1038" s="62">
        <v>4.8336317999999983</v>
      </c>
      <c r="L1038" s="62">
        <f t="shared" si="16"/>
        <v>0.71693179999999845</v>
      </c>
    </row>
    <row r="1039" spans="1:12" ht="15" x14ac:dyDescent="0.2">
      <c r="A1039" s="8"/>
      <c r="B1039" s="28"/>
      <c r="C1039" s="28"/>
      <c r="D1039" s="13"/>
      <c r="E1039" s="13"/>
      <c r="F1039" s="13"/>
      <c r="G1039" s="59"/>
      <c r="H1039" s="60" t="s">
        <v>1840</v>
      </c>
      <c r="I1039" s="61" t="s">
        <v>1521</v>
      </c>
      <c r="J1039" s="62">
        <v>8.3190159999999995</v>
      </c>
      <c r="K1039" s="62">
        <v>9.5640660400000037</v>
      </c>
      <c r="L1039" s="62">
        <f t="shared" ref="L1039:L1102" si="17">+K1039-J1039</f>
        <v>1.2450500400000042</v>
      </c>
    </row>
    <row r="1040" spans="1:12" ht="15" x14ac:dyDescent="0.2">
      <c r="A1040" s="8"/>
      <c r="B1040" s="28"/>
      <c r="C1040" s="28"/>
      <c r="D1040" s="13"/>
      <c r="E1040" s="13"/>
      <c r="F1040" s="13"/>
      <c r="G1040" s="59"/>
      <c r="H1040" s="60" t="s">
        <v>1841</v>
      </c>
      <c r="I1040" s="61" t="s">
        <v>1522</v>
      </c>
      <c r="J1040" s="62">
        <v>6.2203970000000002</v>
      </c>
      <c r="K1040" s="62">
        <v>6.3648638900000005</v>
      </c>
      <c r="L1040" s="62">
        <f t="shared" si="17"/>
        <v>0.14446689000000035</v>
      </c>
    </row>
    <row r="1041" spans="1:12" ht="15" x14ac:dyDescent="0.2">
      <c r="A1041" s="8"/>
      <c r="B1041" s="28"/>
      <c r="C1041" s="28"/>
      <c r="D1041" s="13"/>
      <c r="E1041" s="13"/>
      <c r="F1041" s="13"/>
      <c r="G1041" s="59"/>
      <c r="H1041" s="60" t="s">
        <v>1842</v>
      </c>
      <c r="I1041" s="61" t="s">
        <v>1523</v>
      </c>
      <c r="J1041" s="62">
        <v>7.706531</v>
      </c>
      <c r="K1041" s="62">
        <v>8.3128267699999991</v>
      </c>
      <c r="L1041" s="62">
        <f t="shared" si="17"/>
        <v>0.60629576999999912</v>
      </c>
    </row>
    <row r="1042" spans="1:12" ht="15" x14ac:dyDescent="0.2">
      <c r="A1042" s="8"/>
      <c r="B1042" s="28"/>
      <c r="C1042" s="28"/>
      <c r="D1042" s="13"/>
      <c r="E1042" s="13"/>
      <c r="F1042" s="13"/>
      <c r="G1042" s="59"/>
      <c r="H1042" s="60" t="s">
        <v>1846</v>
      </c>
      <c r="I1042" s="61" t="s">
        <v>1524</v>
      </c>
      <c r="J1042" s="62">
        <v>5.9467730000000003</v>
      </c>
      <c r="K1042" s="62">
        <v>6.1082186999999992</v>
      </c>
      <c r="L1042" s="62">
        <f t="shared" si="17"/>
        <v>0.16144569999999892</v>
      </c>
    </row>
    <row r="1043" spans="1:12" ht="15" x14ac:dyDescent="0.2">
      <c r="A1043" s="8"/>
      <c r="B1043" s="28"/>
      <c r="C1043" s="28"/>
      <c r="D1043" s="13"/>
      <c r="E1043" s="13"/>
      <c r="F1043" s="13"/>
      <c r="G1043" s="59"/>
      <c r="H1043" s="60" t="s">
        <v>2058</v>
      </c>
      <c r="I1043" s="61" t="s">
        <v>1525</v>
      </c>
      <c r="J1043" s="62">
        <v>5.2928660000000001</v>
      </c>
      <c r="K1043" s="62">
        <v>5.5217829399999996</v>
      </c>
      <c r="L1043" s="62">
        <f t="shared" si="17"/>
        <v>0.22891693999999951</v>
      </c>
    </row>
    <row r="1044" spans="1:12" ht="15" x14ac:dyDescent="0.2">
      <c r="A1044" s="8"/>
      <c r="B1044" s="28"/>
      <c r="C1044" s="28"/>
      <c r="D1044" s="13"/>
      <c r="E1044" s="13"/>
      <c r="F1044" s="13"/>
      <c r="G1044" s="59"/>
      <c r="H1044" s="60" t="s">
        <v>1982</v>
      </c>
      <c r="I1044" s="61" t="s">
        <v>1526</v>
      </c>
      <c r="J1044" s="62">
        <v>8.2346590000000006</v>
      </c>
      <c r="K1044" s="62">
        <v>8.7370093600000018</v>
      </c>
      <c r="L1044" s="62">
        <f t="shared" si="17"/>
        <v>0.50235036000000122</v>
      </c>
    </row>
    <row r="1045" spans="1:12" ht="15" x14ac:dyDescent="0.2">
      <c r="A1045" s="8"/>
      <c r="B1045" s="28"/>
      <c r="C1045" s="28"/>
      <c r="D1045" s="13"/>
      <c r="E1045" s="13"/>
      <c r="F1045" s="13"/>
      <c r="G1045" s="59"/>
      <c r="H1045" s="60" t="s">
        <v>1983</v>
      </c>
      <c r="I1045" s="61" t="s">
        <v>1527</v>
      </c>
      <c r="J1045" s="62">
        <v>7.3381949999999998</v>
      </c>
      <c r="K1045" s="62">
        <v>7.6948262799999982</v>
      </c>
      <c r="L1045" s="62">
        <f t="shared" si="17"/>
        <v>0.35663127999999844</v>
      </c>
    </row>
    <row r="1046" spans="1:12" ht="15" x14ac:dyDescent="0.2">
      <c r="A1046" s="8"/>
      <c r="B1046" s="28"/>
      <c r="C1046" s="28"/>
      <c r="D1046" s="13"/>
      <c r="E1046" s="13"/>
      <c r="F1046" s="13"/>
      <c r="G1046" s="59"/>
      <c r="H1046" s="60" t="s">
        <v>1868</v>
      </c>
      <c r="I1046" s="61" t="s">
        <v>1528</v>
      </c>
      <c r="J1046" s="62">
        <v>10.681441</v>
      </c>
      <c r="K1046" s="62">
        <v>11.442434940000004</v>
      </c>
      <c r="L1046" s="62">
        <f t="shared" si="17"/>
        <v>0.76099394000000409</v>
      </c>
    </row>
    <row r="1047" spans="1:12" ht="15" x14ac:dyDescent="0.2">
      <c r="A1047" s="8"/>
      <c r="B1047" s="28"/>
      <c r="C1047" s="28"/>
      <c r="D1047" s="13"/>
      <c r="E1047" s="13"/>
      <c r="F1047" s="13"/>
      <c r="G1047" s="59"/>
      <c r="H1047" s="60" t="s">
        <v>1869</v>
      </c>
      <c r="I1047" s="61" t="s">
        <v>1529</v>
      </c>
      <c r="J1047" s="62">
        <v>3.7791239999999999</v>
      </c>
      <c r="K1047" s="62">
        <v>4.2097405500000002</v>
      </c>
      <c r="L1047" s="62">
        <f t="shared" si="17"/>
        <v>0.43061655000000032</v>
      </c>
    </row>
    <row r="1048" spans="1:12" ht="15" x14ac:dyDescent="0.2">
      <c r="A1048" s="8"/>
      <c r="B1048" s="28"/>
      <c r="C1048" s="28"/>
      <c r="D1048" s="13"/>
      <c r="E1048" s="13"/>
      <c r="F1048" s="13"/>
      <c r="G1048" s="59"/>
      <c r="H1048" s="60" t="s">
        <v>1870</v>
      </c>
      <c r="I1048" s="61" t="s">
        <v>1530</v>
      </c>
      <c r="J1048" s="62">
        <v>19.85087</v>
      </c>
      <c r="K1048" s="62">
        <v>20.844500039999996</v>
      </c>
      <c r="L1048" s="62">
        <f t="shared" si="17"/>
        <v>0.99363003999999577</v>
      </c>
    </row>
    <row r="1049" spans="1:12" ht="15" x14ac:dyDescent="0.2">
      <c r="A1049" s="8"/>
      <c r="B1049" s="28"/>
      <c r="C1049" s="28"/>
      <c r="D1049" s="13"/>
      <c r="E1049" s="13"/>
      <c r="F1049" s="13"/>
      <c r="G1049" s="59"/>
      <c r="H1049" s="60" t="s">
        <v>1871</v>
      </c>
      <c r="I1049" s="61" t="s">
        <v>1531</v>
      </c>
      <c r="J1049" s="62">
        <v>4.0675949999999998</v>
      </c>
      <c r="K1049" s="62">
        <v>4.5675712000000006</v>
      </c>
      <c r="L1049" s="62">
        <f t="shared" si="17"/>
        <v>0.49997620000000076</v>
      </c>
    </row>
    <row r="1050" spans="1:12" ht="15" x14ac:dyDescent="0.2">
      <c r="A1050" s="8"/>
      <c r="B1050" s="28"/>
      <c r="C1050" s="28"/>
      <c r="D1050" s="13"/>
      <c r="E1050" s="13"/>
      <c r="F1050" s="13"/>
      <c r="G1050" s="59"/>
      <c r="H1050" s="60" t="s">
        <v>1872</v>
      </c>
      <c r="I1050" s="61" t="s">
        <v>1532</v>
      </c>
      <c r="J1050" s="62">
        <v>9.7382050000000007</v>
      </c>
      <c r="K1050" s="62">
        <v>10.460816329999997</v>
      </c>
      <c r="L1050" s="62">
        <f t="shared" si="17"/>
        <v>0.72261132999999589</v>
      </c>
    </row>
    <row r="1051" spans="1:12" ht="15" x14ac:dyDescent="0.2">
      <c r="A1051" s="8"/>
      <c r="B1051" s="28"/>
      <c r="C1051" s="28"/>
      <c r="D1051" s="13"/>
      <c r="E1051" s="13"/>
      <c r="F1051" s="13"/>
      <c r="G1051" s="59"/>
      <c r="H1051" s="60" t="s">
        <v>1984</v>
      </c>
      <c r="I1051" s="61" t="s">
        <v>1533</v>
      </c>
      <c r="J1051" s="62">
        <v>9.3844449999999995</v>
      </c>
      <c r="K1051" s="62">
        <v>9.9117339100000024</v>
      </c>
      <c r="L1051" s="62">
        <f t="shared" si="17"/>
        <v>0.52728891000000289</v>
      </c>
    </row>
    <row r="1052" spans="1:12" ht="15" x14ac:dyDescent="0.2">
      <c r="A1052" s="8"/>
      <c r="B1052" s="28"/>
      <c r="C1052" s="28"/>
      <c r="D1052" s="13"/>
      <c r="E1052" s="13"/>
      <c r="F1052" s="13"/>
      <c r="G1052" s="59"/>
      <c r="H1052" s="60" t="s">
        <v>1985</v>
      </c>
      <c r="I1052" s="61" t="s">
        <v>1534</v>
      </c>
      <c r="J1052" s="62">
        <v>11.409252</v>
      </c>
      <c r="K1052" s="62">
        <v>12.22187965</v>
      </c>
      <c r="L1052" s="62">
        <f t="shared" si="17"/>
        <v>0.81262764999999959</v>
      </c>
    </row>
    <row r="1053" spans="1:12" ht="15" x14ac:dyDescent="0.2">
      <c r="A1053" s="8"/>
      <c r="B1053" s="28"/>
      <c r="C1053" s="28"/>
      <c r="D1053" s="13"/>
      <c r="E1053" s="13"/>
      <c r="F1053" s="13"/>
      <c r="G1053" s="59"/>
      <c r="H1053" s="60" t="s">
        <v>1986</v>
      </c>
      <c r="I1053" s="61" t="s">
        <v>1535</v>
      </c>
      <c r="J1053" s="62">
        <v>5.257352</v>
      </c>
      <c r="K1053" s="62">
        <v>5.6884973199999997</v>
      </c>
      <c r="L1053" s="62">
        <f t="shared" si="17"/>
        <v>0.43114531999999972</v>
      </c>
    </row>
    <row r="1054" spans="1:12" ht="15" x14ac:dyDescent="0.2">
      <c r="A1054" s="8"/>
      <c r="B1054" s="28"/>
      <c r="C1054" s="28"/>
      <c r="D1054" s="13"/>
      <c r="E1054" s="13"/>
      <c r="F1054" s="13"/>
      <c r="G1054" s="59"/>
      <c r="H1054" s="60" t="s">
        <v>1987</v>
      </c>
      <c r="I1054" s="61" t="s">
        <v>1536</v>
      </c>
      <c r="J1054" s="62">
        <v>7.3454750000000004</v>
      </c>
      <c r="K1054" s="62">
        <v>7.9669124699999987</v>
      </c>
      <c r="L1054" s="62">
        <f t="shared" si="17"/>
        <v>0.62143746999999827</v>
      </c>
    </row>
    <row r="1055" spans="1:12" ht="15" x14ac:dyDescent="0.2">
      <c r="A1055" s="8"/>
      <c r="B1055" s="28"/>
      <c r="C1055" s="28"/>
      <c r="D1055" s="13"/>
      <c r="E1055" s="13"/>
      <c r="F1055" s="13"/>
      <c r="G1055" s="59"/>
      <c r="H1055" s="60" t="s">
        <v>1988</v>
      </c>
      <c r="I1055" s="61" t="s">
        <v>1537</v>
      </c>
      <c r="J1055" s="62">
        <v>4.9475420000000003</v>
      </c>
      <c r="K1055" s="62">
        <v>5.4219381899999997</v>
      </c>
      <c r="L1055" s="62">
        <f t="shared" si="17"/>
        <v>0.47439618999999933</v>
      </c>
    </row>
    <row r="1056" spans="1:12" ht="15" x14ac:dyDescent="0.2">
      <c r="A1056" s="8"/>
      <c r="B1056" s="28"/>
      <c r="C1056" s="28"/>
      <c r="D1056" s="13"/>
      <c r="E1056" s="13"/>
      <c r="F1056" s="13"/>
      <c r="G1056" s="59"/>
      <c r="H1056" s="60" t="s">
        <v>1873</v>
      </c>
      <c r="I1056" s="61" t="s">
        <v>1538</v>
      </c>
      <c r="J1056" s="62">
        <v>8.4106450000000006</v>
      </c>
      <c r="K1056" s="62">
        <v>9.2088320999999986</v>
      </c>
      <c r="L1056" s="62">
        <f t="shared" si="17"/>
        <v>0.79818709999999804</v>
      </c>
    </row>
    <row r="1057" spans="1:12" ht="15" x14ac:dyDescent="0.2">
      <c r="A1057" s="8"/>
      <c r="B1057" s="28"/>
      <c r="C1057" s="28"/>
      <c r="D1057" s="13"/>
      <c r="E1057" s="13"/>
      <c r="F1057" s="13"/>
      <c r="G1057" s="59"/>
      <c r="H1057" s="60" t="s">
        <v>1874</v>
      </c>
      <c r="I1057" s="61" t="s">
        <v>1539</v>
      </c>
      <c r="J1057" s="62">
        <v>6.4766500000000002</v>
      </c>
      <c r="K1057" s="62">
        <v>6.8015542699999987</v>
      </c>
      <c r="L1057" s="62">
        <f t="shared" si="17"/>
        <v>0.32490426999999844</v>
      </c>
    </row>
    <row r="1058" spans="1:12" ht="15" x14ac:dyDescent="0.2">
      <c r="A1058" s="8"/>
      <c r="B1058" s="28"/>
      <c r="C1058" s="28"/>
      <c r="D1058" s="13"/>
      <c r="E1058" s="13"/>
      <c r="F1058" s="13"/>
      <c r="G1058" s="59"/>
      <c r="H1058" s="60" t="s">
        <v>1875</v>
      </c>
      <c r="I1058" s="61" t="s">
        <v>1540</v>
      </c>
      <c r="J1058" s="62">
        <v>5.748964</v>
      </c>
      <c r="K1058" s="62">
        <v>5.8601035200000009</v>
      </c>
      <c r="L1058" s="62">
        <f t="shared" si="17"/>
        <v>0.11113952000000094</v>
      </c>
    </row>
    <row r="1059" spans="1:12" ht="15" x14ac:dyDescent="0.2">
      <c r="A1059" s="8"/>
      <c r="B1059" s="28"/>
      <c r="C1059" s="28"/>
      <c r="D1059" s="13"/>
      <c r="E1059" s="13"/>
      <c r="F1059" s="13"/>
      <c r="G1059" s="59"/>
      <c r="H1059" s="60" t="s">
        <v>1876</v>
      </c>
      <c r="I1059" s="61" t="s">
        <v>1541</v>
      </c>
      <c r="J1059" s="62">
        <v>6.6819920000000002</v>
      </c>
      <c r="K1059" s="62">
        <v>7.1290978899999988</v>
      </c>
      <c r="L1059" s="62">
        <f t="shared" si="17"/>
        <v>0.44710588999999867</v>
      </c>
    </row>
    <row r="1060" spans="1:12" ht="15" x14ac:dyDescent="0.2">
      <c r="A1060" s="8"/>
      <c r="B1060" s="28"/>
      <c r="C1060" s="28"/>
      <c r="D1060" s="13"/>
      <c r="E1060" s="13"/>
      <c r="F1060" s="13"/>
      <c r="G1060" s="59"/>
      <c r="H1060" s="60" t="s">
        <v>1877</v>
      </c>
      <c r="I1060" s="61" t="s">
        <v>1542</v>
      </c>
      <c r="J1060" s="62">
        <v>5.5080989999999996</v>
      </c>
      <c r="K1060" s="62">
        <v>5.7393666499999991</v>
      </c>
      <c r="L1060" s="62">
        <f t="shared" si="17"/>
        <v>0.23126764999999949</v>
      </c>
    </row>
    <row r="1061" spans="1:12" ht="15" x14ac:dyDescent="0.2">
      <c r="A1061" s="8"/>
      <c r="B1061" s="28"/>
      <c r="C1061" s="28"/>
      <c r="D1061" s="13"/>
      <c r="E1061" s="13"/>
      <c r="F1061" s="13"/>
      <c r="G1061" s="59"/>
      <c r="H1061" s="60" t="s">
        <v>2059</v>
      </c>
      <c r="I1061" s="61" t="s">
        <v>1543</v>
      </c>
      <c r="J1061" s="62">
        <v>7.1695909999999996</v>
      </c>
      <c r="K1061" s="62">
        <v>7.7490684700000019</v>
      </c>
      <c r="L1061" s="62">
        <f t="shared" si="17"/>
        <v>0.57947747000000227</v>
      </c>
    </row>
    <row r="1062" spans="1:12" ht="15" x14ac:dyDescent="0.2">
      <c r="A1062" s="8"/>
      <c r="B1062" s="28"/>
      <c r="C1062" s="28"/>
      <c r="D1062" s="13"/>
      <c r="E1062" s="13"/>
      <c r="F1062" s="13"/>
      <c r="G1062" s="59"/>
      <c r="H1062" s="60" t="s">
        <v>2060</v>
      </c>
      <c r="I1062" s="61" t="s">
        <v>1544</v>
      </c>
      <c r="J1062" s="62">
        <v>5.4006600000000002</v>
      </c>
      <c r="K1062" s="62">
        <v>5.4095177799999989</v>
      </c>
      <c r="L1062" s="62">
        <f t="shared" si="17"/>
        <v>8.857779999998705E-3</v>
      </c>
    </row>
    <row r="1063" spans="1:12" ht="15" x14ac:dyDescent="0.2">
      <c r="A1063" s="8"/>
      <c r="B1063" s="28"/>
      <c r="C1063" s="28"/>
      <c r="D1063" s="13"/>
      <c r="E1063" s="13"/>
      <c r="F1063" s="13"/>
      <c r="G1063" s="59"/>
      <c r="H1063" s="60" t="s">
        <v>2061</v>
      </c>
      <c r="I1063" s="61" t="s">
        <v>1545</v>
      </c>
      <c r="J1063" s="62">
        <v>4.0789999999999997</v>
      </c>
      <c r="K1063" s="62">
        <v>4.8566709400000025</v>
      </c>
      <c r="L1063" s="62">
        <f t="shared" si="17"/>
        <v>0.77767094000000281</v>
      </c>
    </row>
    <row r="1064" spans="1:12" ht="15" x14ac:dyDescent="0.2">
      <c r="A1064" s="8"/>
      <c r="B1064" s="28"/>
      <c r="C1064" s="28"/>
      <c r="D1064" s="13"/>
      <c r="E1064" s="13"/>
      <c r="F1064" s="13"/>
      <c r="G1064" s="59"/>
      <c r="H1064" s="60" t="s">
        <v>2062</v>
      </c>
      <c r="I1064" s="61" t="s">
        <v>1546</v>
      </c>
      <c r="J1064" s="62">
        <v>9.1028719999999996</v>
      </c>
      <c r="K1064" s="62">
        <v>10.253624009999998</v>
      </c>
      <c r="L1064" s="62">
        <f t="shared" si="17"/>
        <v>1.1507520099999979</v>
      </c>
    </row>
    <row r="1065" spans="1:12" ht="15" x14ac:dyDescent="0.2">
      <c r="A1065" s="8"/>
      <c r="B1065" s="28"/>
      <c r="C1065" s="28"/>
      <c r="D1065" s="13"/>
      <c r="E1065" s="13"/>
      <c r="F1065" s="13"/>
      <c r="G1065" s="59"/>
      <c r="H1065" s="60" t="s">
        <v>2063</v>
      </c>
      <c r="I1065" s="61" t="s">
        <v>1547</v>
      </c>
      <c r="J1065" s="62">
        <v>4.1624650000000001</v>
      </c>
      <c r="K1065" s="62">
        <v>4.6008906100000004</v>
      </c>
      <c r="L1065" s="62">
        <f t="shared" si="17"/>
        <v>0.43842561000000035</v>
      </c>
    </row>
    <row r="1066" spans="1:12" ht="15" x14ac:dyDescent="0.2">
      <c r="A1066" s="8"/>
      <c r="B1066" s="28"/>
      <c r="C1066" s="28"/>
      <c r="D1066" s="13"/>
      <c r="E1066" s="13"/>
      <c r="F1066" s="13"/>
      <c r="G1066" s="59"/>
      <c r="H1066" s="60" t="s">
        <v>2064</v>
      </c>
      <c r="I1066" s="61" t="s">
        <v>1548</v>
      </c>
      <c r="J1066" s="62">
        <v>14.596204</v>
      </c>
      <c r="K1066" s="62">
        <v>15.665693109999998</v>
      </c>
      <c r="L1066" s="62">
        <f t="shared" si="17"/>
        <v>1.0694891099999975</v>
      </c>
    </row>
    <row r="1067" spans="1:12" ht="15" x14ac:dyDescent="0.2">
      <c r="A1067" s="8"/>
      <c r="B1067" s="28"/>
      <c r="C1067" s="28"/>
      <c r="D1067" s="13"/>
      <c r="E1067" s="13"/>
      <c r="F1067" s="13"/>
      <c r="G1067" s="59"/>
      <c r="H1067" s="60" t="s">
        <v>2065</v>
      </c>
      <c r="I1067" s="61" t="s">
        <v>1549</v>
      </c>
      <c r="J1067" s="62">
        <v>6.2200090000000001</v>
      </c>
      <c r="K1067" s="62">
        <v>7.060623070000001</v>
      </c>
      <c r="L1067" s="62">
        <f t="shared" si="17"/>
        <v>0.84061407000000088</v>
      </c>
    </row>
    <row r="1068" spans="1:12" ht="15" x14ac:dyDescent="0.2">
      <c r="A1068" s="8"/>
      <c r="B1068" s="28"/>
      <c r="C1068" s="28"/>
      <c r="D1068" s="13"/>
      <c r="E1068" s="13"/>
      <c r="F1068" s="13"/>
      <c r="G1068" s="59"/>
      <c r="H1068" s="60" t="s">
        <v>2066</v>
      </c>
      <c r="I1068" s="61" t="s">
        <v>1550</v>
      </c>
      <c r="J1068" s="62">
        <v>4.409662</v>
      </c>
      <c r="K1068" s="62">
        <v>4.8582207899999998</v>
      </c>
      <c r="L1068" s="62">
        <f t="shared" si="17"/>
        <v>0.44855878999999987</v>
      </c>
    </row>
    <row r="1069" spans="1:12" ht="15" x14ac:dyDescent="0.2">
      <c r="A1069" s="8"/>
      <c r="B1069" s="28"/>
      <c r="C1069" s="28"/>
      <c r="D1069" s="13"/>
      <c r="E1069" s="13"/>
      <c r="F1069" s="13"/>
      <c r="G1069" s="59"/>
      <c r="H1069" s="60" t="s">
        <v>1922</v>
      </c>
      <c r="I1069" s="61" t="s">
        <v>1551</v>
      </c>
      <c r="J1069" s="62">
        <v>26.029671</v>
      </c>
      <c r="K1069" s="62">
        <v>27.262766209999999</v>
      </c>
      <c r="L1069" s="62">
        <f t="shared" si="17"/>
        <v>1.2330952099999983</v>
      </c>
    </row>
    <row r="1070" spans="1:12" ht="15" x14ac:dyDescent="0.2">
      <c r="A1070" s="8"/>
      <c r="B1070" s="28"/>
      <c r="C1070" s="28"/>
      <c r="D1070" s="13"/>
      <c r="E1070" s="13"/>
      <c r="F1070" s="13"/>
      <c r="G1070" s="59"/>
      <c r="H1070" s="60" t="s">
        <v>1923</v>
      </c>
      <c r="I1070" s="61" t="s">
        <v>1319</v>
      </c>
      <c r="J1070" s="62">
        <v>5.4495250000000004</v>
      </c>
      <c r="K1070" s="62">
        <v>6.3659999200000019</v>
      </c>
      <c r="L1070" s="62">
        <f t="shared" si="17"/>
        <v>0.91647492000000153</v>
      </c>
    </row>
    <row r="1071" spans="1:12" ht="15" x14ac:dyDescent="0.2">
      <c r="A1071" s="8"/>
      <c r="B1071" s="28"/>
      <c r="C1071" s="28"/>
      <c r="D1071" s="13"/>
      <c r="E1071" s="13"/>
      <c r="F1071" s="13"/>
      <c r="G1071" s="59"/>
      <c r="H1071" s="60" t="s">
        <v>1924</v>
      </c>
      <c r="I1071" s="61" t="s">
        <v>1552</v>
      </c>
      <c r="J1071" s="62">
        <v>5.4606060000000003</v>
      </c>
      <c r="K1071" s="62">
        <v>6.2523086099999992</v>
      </c>
      <c r="L1071" s="62">
        <f t="shared" si="17"/>
        <v>0.79170260999999886</v>
      </c>
    </row>
    <row r="1072" spans="1:12" ht="30" x14ac:dyDescent="0.2">
      <c r="A1072" s="8"/>
      <c r="B1072" s="28"/>
      <c r="C1072" s="28"/>
      <c r="D1072" s="13"/>
      <c r="E1072" s="13"/>
      <c r="F1072" s="13"/>
      <c r="G1072" s="59"/>
      <c r="H1072" s="60" t="s">
        <v>1926</v>
      </c>
      <c r="I1072" s="61" t="s">
        <v>1553</v>
      </c>
      <c r="J1072" s="62">
        <v>5.4246299999999996</v>
      </c>
      <c r="K1072" s="62">
        <v>5.8275865900000028</v>
      </c>
      <c r="L1072" s="62">
        <f t="shared" si="17"/>
        <v>0.40295659000000317</v>
      </c>
    </row>
    <row r="1073" spans="1:12" ht="15" x14ac:dyDescent="0.2">
      <c r="A1073" s="8"/>
      <c r="B1073" s="28"/>
      <c r="C1073" s="28"/>
      <c r="D1073" s="13"/>
      <c r="E1073" s="13"/>
      <c r="F1073" s="13"/>
      <c r="G1073" s="59"/>
      <c r="H1073" s="60" t="s">
        <v>1927</v>
      </c>
      <c r="I1073" s="61" t="s">
        <v>1554</v>
      </c>
      <c r="J1073" s="62">
        <v>0.90799600000000003</v>
      </c>
      <c r="K1073" s="62">
        <v>1.7822780400000002</v>
      </c>
      <c r="L1073" s="62">
        <f t="shared" si="17"/>
        <v>0.8742820400000002</v>
      </c>
    </row>
    <row r="1074" spans="1:12" ht="15" x14ac:dyDescent="0.2">
      <c r="A1074" s="8"/>
      <c r="B1074" s="28"/>
      <c r="C1074" s="28"/>
      <c r="D1074" s="13"/>
      <c r="E1074" s="13"/>
      <c r="F1074" s="13"/>
      <c r="G1074" s="59"/>
      <c r="H1074" s="60" t="s">
        <v>1847</v>
      </c>
      <c r="I1074" s="61" t="s">
        <v>1779</v>
      </c>
      <c r="J1074" s="62">
        <v>3.3715899999999999</v>
      </c>
      <c r="K1074" s="62">
        <v>4.7424730100000003</v>
      </c>
      <c r="L1074" s="62">
        <f t="shared" si="17"/>
        <v>1.3708830100000005</v>
      </c>
    </row>
    <row r="1075" spans="1:12" ht="15" x14ac:dyDescent="0.2">
      <c r="A1075" s="8"/>
      <c r="B1075" s="28"/>
      <c r="C1075" s="28"/>
      <c r="D1075" s="13"/>
      <c r="E1075" s="13"/>
      <c r="F1075" s="13"/>
      <c r="G1075" s="59"/>
      <c r="H1075" s="60" t="s">
        <v>1933</v>
      </c>
      <c r="I1075" s="61" t="s">
        <v>1555</v>
      </c>
      <c r="J1075" s="62">
        <v>68.861391999999995</v>
      </c>
      <c r="K1075" s="62">
        <v>61.800687030000006</v>
      </c>
      <c r="L1075" s="62">
        <f t="shared" si="17"/>
        <v>-7.0607049699999891</v>
      </c>
    </row>
    <row r="1076" spans="1:12" ht="15" x14ac:dyDescent="0.2">
      <c r="A1076" s="8"/>
      <c r="B1076" s="28"/>
      <c r="C1076" s="28"/>
      <c r="D1076" s="13"/>
      <c r="E1076" s="13"/>
      <c r="F1076" s="13"/>
      <c r="G1076" s="59"/>
      <c r="H1076" s="60" t="s">
        <v>1934</v>
      </c>
      <c r="I1076" s="61" t="s">
        <v>1187</v>
      </c>
      <c r="J1076" s="62">
        <v>17.361742</v>
      </c>
      <c r="K1076" s="62">
        <v>21.986125520000009</v>
      </c>
      <c r="L1076" s="62">
        <f t="shared" si="17"/>
        <v>4.6243835200000092</v>
      </c>
    </row>
    <row r="1077" spans="1:12" ht="15" x14ac:dyDescent="0.2">
      <c r="A1077" s="8"/>
      <c r="B1077" s="28"/>
      <c r="C1077" s="28"/>
      <c r="D1077" s="13"/>
      <c r="E1077" s="13"/>
      <c r="F1077" s="13"/>
      <c r="G1077" s="59"/>
      <c r="H1077" s="60" t="s">
        <v>1935</v>
      </c>
      <c r="I1077" s="61" t="s">
        <v>1318</v>
      </c>
      <c r="J1077" s="62">
        <v>183.242773</v>
      </c>
      <c r="K1077" s="62">
        <v>138.10847325000003</v>
      </c>
      <c r="L1077" s="62">
        <f t="shared" si="17"/>
        <v>-45.134299749999968</v>
      </c>
    </row>
    <row r="1078" spans="1:12" ht="15" x14ac:dyDescent="0.2">
      <c r="A1078" s="8"/>
      <c r="B1078" s="28"/>
      <c r="C1078" s="28"/>
      <c r="D1078" s="13"/>
      <c r="E1078" s="13"/>
      <c r="F1078" s="13"/>
      <c r="G1078" s="59"/>
      <c r="H1078" s="60" t="s">
        <v>1936</v>
      </c>
      <c r="I1078" s="61" t="s">
        <v>1556</v>
      </c>
      <c r="J1078" s="62">
        <v>33.115822000000001</v>
      </c>
      <c r="K1078" s="62">
        <v>12.269262119999999</v>
      </c>
      <c r="L1078" s="62">
        <f t="shared" si="17"/>
        <v>-20.846559880000001</v>
      </c>
    </row>
    <row r="1079" spans="1:12" ht="15" x14ac:dyDescent="0.2">
      <c r="A1079" s="8"/>
      <c r="B1079" s="28"/>
      <c r="C1079" s="28"/>
      <c r="D1079" s="13"/>
      <c r="E1079" s="13"/>
      <c r="F1079" s="13"/>
      <c r="G1079" s="59"/>
      <c r="H1079" s="60" t="s">
        <v>1848</v>
      </c>
      <c r="I1079" s="61" t="s">
        <v>1557</v>
      </c>
      <c r="J1079" s="62">
        <v>7.1344859999999999</v>
      </c>
      <c r="K1079" s="62">
        <v>8.9844003299999979</v>
      </c>
      <c r="L1079" s="62">
        <f t="shared" si="17"/>
        <v>1.8499143299999981</v>
      </c>
    </row>
    <row r="1080" spans="1:12" ht="15" x14ac:dyDescent="0.2">
      <c r="A1080" s="8"/>
      <c r="B1080" s="28"/>
      <c r="C1080" s="28"/>
      <c r="D1080" s="13"/>
      <c r="E1080" s="13"/>
      <c r="F1080" s="13"/>
      <c r="G1080" s="59"/>
      <c r="H1080" s="60" t="s">
        <v>1943</v>
      </c>
      <c r="I1080" s="61" t="s">
        <v>1558</v>
      </c>
      <c r="J1080" s="62">
        <v>3.0056609999999999</v>
      </c>
      <c r="K1080" s="62">
        <v>3.4946786600000008</v>
      </c>
      <c r="L1080" s="62">
        <f t="shared" si="17"/>
        <v>0.48901766000000091</v>
      </c>
    </row>
    <row r="1081" spans="1:12" ht="30" x14ac:dyDescent="0.2">
      <c r="A1081" s="8"/>
      <c r="B1081" s="28"/>
      <c r="C1081" s="28"/>
      <c r="D1081" s="13"/>
      <c r="E1081" s="13"/>
      <c r="F1081" s="13"/>
      <c r="G1081" s="59"/>
      <c r="H1081" s="60" t="s">
        <v>1944</v>
      </c>
      <c r="I1081" s="61" t="s">
        <v>1559</v>
      </c>
      <c r="J1081" s="62">
        <v>6.2319190000000004</v>
      </c>
      <c r="K1081" s="62">
        <v>7.5595291300000005</v>
      </c>
      <c r="L1081" s="62">
        <f t="shared" si="17"/>
        <v>1.3276101300000001</v>
      </c>
    </row>
    <row r="1082" spans="1:12" ht="15" x14ac:dyDescent="0.2">
      <c r="A1082" s="8"/>
      <c r="B1082" s="28"/>
      <c r="C1082" s="28"/>
      <c r="D1082" s="13"/>
      <c r="E1082" s="13"/>
      <c r="F1082" s="13"/>
      <c r="G1082" s="59"/>
      <c r="H1082" s="60" t="s">
        <v>2035</v>
      </c>
      <c r="I1082" s="61" t="s">
        <v>1560</v>
      </c>
      <c r="J1082" s="62">
        <v>4.391826</v>
      </c>
      <c r="K1082" s="62">
        <v>5.5799208799999995</v>
      </c>
      <c r="L1082" s="62">
        <f t="shared" si="17"/>
        <v>1.1880948799999995</v>
      </c>
    </row>
    <row r="1083" spans="1:12" ht="15" x14ac:dyDescent="0.2">
      <c r="A1083" s="8"/>
      <c r="B1083" s="28"/>
      <c r="C1083" s="28"/>
      <c r="D1083" s="13"/>
      <c r="E1083" s="13"/>
      <c r="F1083" s="13"/>
      <c r="G1083" s="59"/>
      <c r="H1083" s="60" t="s">
        <v>2036</v>
      </c>
      <c r="I1083" s="61" t="s">
        <v>1561</v>
      </c>
      <c r="J1083" s="62">
        <v>1.522667</v>
      </c>
      <c r="K1083" s="62">
        <v>2.0274512300000005</v>
      </c>
      <c r="L1083" s="62">
        <f t="shared" si="17"/>
        <v>0.5047842300000005</v>
      </c>
    </row>
    <row r="1084" spans="1:12" ht="15" x14ac:dyDescent="0.2">
      <c r="A1084" s="8"/>
      <c r="B1084" s="28"/>
      <c r="C1084" s="28"/>
      <c r="D1084" s="13"/>
      <c r="E1084" s="13"/>
      <c r="F1084" s="13"/>
      <c r="G1084" s="59"/>
      <c r="H1084" s="60" t="s">
        <v>1849</v>
      </c>
      <c r="I1084" s="61" t="s">
        <v>1562</v>
      </c>
      <c r="J1084" s="62">
        <v>3.623802</v>
      </c>
      <c r="K1084" s="62">
        <v>10.962353070000001</v>
      </c>
      <c r="L1084" s="62">
        <f t="shared" si="17"/>
        <v>7.3385510700000012</v>
      </c>
    </row>
    <row r="1085" spans="1:12" ht="30" x14ac:dyDescent="0.2">
      <c r="A1085" s="8"/>
      <c r="B1085" s="28"/>
      <c r="C1085" s="28"/>
      <c r="D1085" s="13"/>
      <c r="E1085" s="13"/>
      <c r="F1085" s="13"/>
      <c r="G1085" s="59"/>
      <c r="H1085" s="60" t="s">
        <v>2050</v>
      </c>
      <c r="I1085" s="61" t="s">
        <v>1563</v>
      </c>
      <c r="J1085" s="62">
        <v>15.377890000000001</v>
      </c>
      <c r="K1085" s="62">
        <v>19.025446480000003</v>
      </c>
      <c r="L1085" s="62">
        <f t="shared" si="17"/>
        <v>3.6475564800000022</v>
      </c>
    </row>
    <row r="1086" spans="1:12" ht="15" x14ac:dyDescent="0.2">
      <c r="A1086" s="8"/>
      <c r="B1086" s="28"/>
      <c r="C1086" s="28"/>
      <c r="D1086" s="13"/>
      <c r="E1086" s="13"/>
      <c r="F1086" s="13"/>
      <c r="G1086" s="59"/>
      <c r="H1086" s="60" t="s">
        <v>2051</v>
      </c>
      <c r="I1086" s="61" t="s">
        <v>1564</v>
      </c>
      <c r="J1086" s="62">
        <v>18.647611999999999</v>
      </c>
      <c r="K1086" s="62">
        <v>23.205132119999995</v>
      </c>
      <c r="L1086" s="62">
        <f t="shared" si="17"/>
        <v>4.557520119999996</v>
      </c>
    </row>
    <row r="1087" spans="1:12" ht="15" x14ac:dyDescent="0.2">
      <c r="A1087" s="8"/>
      <c r="B1087" s="28"/>
      <c r="C1087" s="28"/>
      <c r="D1087" s="13"/>
      <c r="E1087" s="13"/>
      <c r="F1087" s="13"/>
      <c r="G1087" s="59"/>
      <c r="H1087" s="60" t="s">
        <v>2052</v>
      </c>
      <c r="I1087" s="61" t="s">
        <v>1565</v>
      </c>
      <c r="J1087" s="62">
        <v>19.321966</v>
      </c>
      <c r="K1087" s="62">
        <v>25.567704430000006</v>
      </c>
      <c r="L1087" s="62">
        <f t="shared" si="17"/>
        <v>6.2457384300000065</v>
      </c>
    </row>
    <row r="1088" spans="1:12" ht="15" x14ac:dyDescent="0.2">
      <c r="A1088" s="8"/>
      <c r="B1088" s="28"/>
      <c r="C1088" s="28"/>
      <c r="D1088" s="13"/>
      <c r="E1088" s="13"/>
      <c r="F1088" s="13"/>
      <c r="G1088" s="59"/>
      <c r="H1088" s="60" t="s">
        <v>2053</v>
      </c>
      <c r="I1088" s="61" t="s">
        <v>1566</v>
      </c>
      <c r="J1088" s="62">
        <v>18.240933999999999</v>
      </c>
      <c r="K1088" s="62">
        <v>23.404977139999993</v>
      </c>
      <c r="L1088" s="62">
        <f t="shared" si="17"/>
        <v>5.1640431399999933</v>
      </c>
    </row>
    <row r="1089" spans="1:12" ht="30" x14ac:dyDescent="0.2">
      <c r="A1089" s="8"/>
      <c r="B1089" s="28"/>
      <c r="C1089" s="28"/>
      <c r="D1089" s="13"/>
      <c r="E1089" s="13"/>
      <c r="F1089" s="13"/>
      <c r="G1089" s="59"/>
      <c r="H1089" s="60" t="s">
        <v>2054</v>
      </c>
      <c r="I1089" s="61" t="s">
        <v>1567</v>
      </c>
      <c r="J1089" s="62">
        <v>13.233617000000001</v>
      </c>
      <c r="K1089" s="62">
        <v>16.786224459999996</v>
      </c>
      <c r="L1089" s="62">
        <f t="shared" si="17"/>
        <v>3.5526074599999955</v>
      </c>
    </row>
    <row r="1090" spans="1:12" ht="30" x14ac:dyDescent="0.2">
      <c r="A1090" s="8"/>
      <c r="B1090" s="28"/>
      <c r="C1090" s="28"/>
      <c r="D1090" s="13"/>
      <c r="E1090" s="13"/>
      <c r="F1090" s="13"/>
      <c r="G1090" s="59"/>
      <c r="H1090" s="60" t="s">
        <v>2055</v>
      </c>
      <c r="I1090" s="61" t="s">
        <v>1568</v>
      </c>
      <c r="J1090" s="62">
        <v>8.3747600000000002</v>
      </c>
      <c r="K1090" s="62">
        <v>11.251169160000002</v>
      </c>
      <c r="L1090" s="62">
        <f t="shared" si="17"/>
        <v>2.8764091600000015</v>
      </c>
    </row>
    <row r="1091" spans="1:12" ht="15" x14ac:dyDescent="0.2">
      <c r="A1091" s="8"/>
      <c r="B1091" s="28"/>
      <c r="C1091" s="28"/>
      <c r="D1091" s="13"/>
      <c r="E1091" s="13"/>
      <c r="F1091" s="13"/>
      <c r="G1091" s="55" t="s">
        <v>41</v>
      </c>
      <c r="H1091" s="56"/>
      <c r="I1091" s="57"/>
      <c r="J1091" s="58">
        <v>11362.433411</v>
      </c>
      <c r="K1091" s="58">
        <v>11900.29299876002</v>
      </c>
      <c r="L1091" s="58">
        <f t="shared" si="17"/>
        <v>537.85958776002008</v>
      </c>
    </row>
    <row r="1092" spans="1:12" ht="15" x14ac:dyDescent="0.2">
      <c r="A1092" s="8"/>
      <c r="B1092" s="28"/>
      <c r="C1092" s="28"/>
      <c r="D1092" s="13"/>
      <c r="E1092" s="13"/>
      <c r="F1092" s="13"/>
      <c r="G1092" s="59"/>
      <c r="H1092" s="60" t="s">
        <v>76</v>
      </c>
      <c r="I1092" s="61" t="s">
        <v>268</v>
      </c>
      <c r="J1092" s="62">
        <v>10383.287931000001</v>
      </c>
      <c r="K1092" s="62">
        <v>10874.53431700002</v>
      </c>
      <c r="L1092" s="62">
        <f t="shared" si="17"/>
        <v>491.2463860000189</v>
      </c>
    </row>
    <row r="1093" spans="1:12" ht="15" x14ac:dyDescent="0.2">
      <c r="A1093" s="8"/>
      <c r="B1093" s="28"/>
      <c r="C1093" s="28"/>
      <c r="D1093" s="13"/>
      <c r="E1093" s="13"/>
      <c r="F1093" s="13"/>
      <c r="G1093" s="59"/>
      <c r="H1093" s="60" t="s">
        <v>88</v>
      </c>
      <c r="I1093" s="61" t="s">
        <v>269</v>
      </c>
      <c r="J1093" s="62">
        <v>375.66761400000001</v>
      </c>
      <c r="K1093" s="62">
        <v>375.24177631000003</v>
      </c>
      <c r="L1093" s="62">
        <f t="shared" si="17"/>
        <v>-0.42583768999998028</v>
      </c>
    </row>
    <row r="1094" spans="1:12" ht="15" x14ac:dyDescent="0.2">
      <c r="A1094" s="8"/>
      <c r="B1094" s="28"/>
      <c r="C1094" s="28"/>
      <c r="D1094" s="13"/>
      <c r="E1094" s="13"/>
      <c r="F1094" s="13"/>
      <c r="G1094" s="59"/>
      <c r="H1094" s="60" t="s">
        <v>46</v>
      </c>
      <c r="I1094" s="61" t="s">
        <v>270</v>
      </c>
      <c r="J1094" s="62">
        <v>455.67095399999999</v>
      </c>
      <c r="K1094" s="62">
        <v>504.44936499999989</v>
      </c>
      <c r="L1094" s="62">
        <f t="shared" si="17"/>
        <v>48.778410999999892</v>
      </c>
    </row>
    <row r="1095" spans="1:12" ht="30" x14ac:dyDescent="0.2">
      <c r="A1095" s="8"/>
      <c r="B1095" s="28"/>
      <c r="C1095" s="28"/>
      <c r="D1095" s="13"/>
      <c r="E1095" s="13"/>
      <c r="F1095" s="13"/>
      <c r="G1095" s="59"/>
      <c r="H1095" s="60" t="s">
        <v>48</v>
      </c>
      <c r="I1095" s="61" t="s">
        <v>2379</v>
      </c>
      <c r="J1095" s="62">
        <v>147.80691200000001</v>
      </c>
      <c r="K1095" s="62">
        <v>146.06754044999997</v>
      </c>
      <c r="L1095" s="62">
        <f t="shared" si="17"/>
        <v>-1.739371550000044</v>
      </c>
    </row>
    <row r="1096" spans="1:12" ht="15" x14ac:dyDescent="0.2">
      <c r="A1096" s="8"/>
      <c r="B1096" s="28"/>
      <c r="C1096" s="28"/>
      <c r="D1096" s="13"/>
      <c r="E1096" s="13"/>
      <c r="F1096" s="13"/>
      <c r="G1096" s="55" t="s">
        <v>70</v>
      </c>
      <c r="H1096" s="56"/>
      <c r="I1096" s="57"/>
      <c r="J1096" s="58">
        <v>1026.5744649999999</v>
      </c>
      <c r="K1096" s="58">
        <v>1016.0144649999997</v>
      </c>
      <c r="L1096" s="58">
        <f t="shared" si="17"/>
        <v>-10.560000000000173</v>
      </c>
    </row>
    <row r="1097" spans="1:12" ht="15" x14ac:dyDescent="0.2">
      <c r="A1097" s="8"/>
      <c r="B1097" s="28"/>
      <c r="C1097" s="28"/>
      <c r="D1097" s="13"/>
      <c r="E1097" s="13"/>
      <c r="F1097" s="13"/>
      <c r="G1097" s="59"/>
      <c r="H1097" s="60" t="s">
        <v>271</v>
      </c>
      <c r="I1097" s="61" t="s">
        <v>272</v>
      </c>
      <c r="J1097" s="62">
        <v>863.127882</v>
      </c>
      <c r="K1097" s="62">
        <v>853.12788199999977</v>
      </c>
      <c r="L1097" s="62">
        <f t="shared" si="17"/>
        <v>-10.000000000000227</v>
      </c>
    </row>
    <row r="1098" spans="1:12" ht="15" x14ac:dyDescent="0.2">
      <c r="A1098" s="8"/>
      <c r="B1098" s="28"/>
      <c r="C1098" s="28"/>
      <c r="D1098" s="13"/>
      <c r="E1098" s="13"/>
      <c r="F1098" s="13"/>
      <c r="G1098" s="59"/>
      <c r="H1098" s="60" t="s">
        <v>273</v>
      </c>
      <c r="I1098" s="61" t="s">
        <v>274</v>
      </c>
      <c r="J1098" s="62">
        <v>85.960158000000007</v>
      </c>
      <c r="K1098" s="62">
        <v>85.960158000000021</v>
      </c>
      <c r="L1098" s="62">
        <f t="shared" si="17"/>
        <v>0</v>
      </c>
    </row>
    <row r="1099" spans="1:12" ht="15" x14ac:dyDescent="0.2">
      <c r="A1099" s="8"/>
      <c r="B1099" s="28"/>
      <c r="C1099" s="28"/>
      <c r="D1099" s="13"/>
      <c r="E1099" s="13"/>
      <c r="F1099" s="13"/>
      <c r="G1099" s="59"/>
      <c r="H1099" s="60" t="s">
        <v>275</v>
      </c>
      <c r="I1099" s="61" t="s">
        <v>276</v>
      </c>
      <c r="J1099" s="62">
        <v>77.486424999999997</v>
      </c>
      <c r="K1099" s="62">
        <v>76.926425000000009</v>
      </c>
      <c r="L1099" s="62">
        <f t="shared" si="17"/>
        <v>-0.55999999999998806</v>
      </c>
    </row>
    <row r="1100" spans="1:12" ht="15" x14ac:dyDescent="0.2">
      <c r="A1100" s="8"/>
      <c r="B1100" s="28"/>
      <c r="C1100" s="28"/>
      <c r="D1100" s="13"/>
      <c r="E1100" s="29">
        <v>18</v>
      </c>
      <c r="F1100" s="30" t="s">
        <v>284</v>
      </c>
      <c r="G1100" s="31"/>
      <c r="H1100" s="32"/>
      <c r="I1100" s="33"/>
      <c r="J1100" s="34">
        <v>46202.130043999998</v>
      </c>
      <c r="K1100" s="34">
        <v>115015.79749453998</v>
      </c>
      <c r="L1100" s="34">
        <f t="shared" si="17"/>
        <v>68813.667450539971</v>
      </c>
    </row>
    <row r="1101" spans="1:12" ht="15" x14ac:dyDescent="0.2">
      <c r="A1101" s="8"/>
      <c r="B1101" s="28"/>
      <c r="C1101" s="28"/>
      <c r="D1101" s="13"/>
      <c r="E1101" s="13"/>
      <c r="F1101" s="13"/>
      <c r="G1101" s="55" t="s">
        <v>2</v>
      </c>
      <c r="H1101" s="56"/>
      <c r="I1101" s="57"/>
      <c r="J1101" s="58">
        <v>45640.873283000001</v>
      </c>
      <c r="K1101" s="58">
        <v>114107.96146899999</v>
      </c>
      <c r="L1101" s="58">
        <f t="shared" si="17"/>
        <v>68467.088185999979</v>
      </c>
    </row>
    <row r="1102" spans="1:12" ht="15" x14ac:dyDescent="0.2">
      <c r="A1102" s="8"/>
      <c r="B1102" s="28"/>
      <c r="C1102" s="28"/>
      <c r="D1102" s="13"/>
      <c r="E1102" s="13"/>
      <c r="F1102" s="13"/>
      <c r="G1102" s="59"/>
      <c r="H1102" s="60" t="s">
        <v>1818</v>
      </c>
      <c r="I1102" s="61" t="s">
        <v>1197</v>
      </c>
      <c r="J1102" s="62">
        <v>18.276337000000002</v>
      </c>
      <c r="K1102" s="62">
        <v>19.251261330000002</v>
      </c>
      <c r="L1102" s="62">
        <f t="shared" si="17"/>
        <v>0.97492433000000034</v>
      </c>
    </row>
    <row r="1103" spans="1:12" ht="15" x14ac:dyDescent="0.2">
      <c r="A1103" s="8"/>
      <c r="B1103" s="28"/>
      <c r="C1103" s="28"/>
      <c r="D1103" s="13"/>
      <c r="E1103" s="13"/>
      <c r="F1103" s="13"/>
      <c r="G1103" s="59"/>
      <c r="H1103" s="60" t="s">
        <v>1832</v>
      </c>
      <c r="I1103" s="61" t="s">
        <v>1628</v>
      </c>
      <c r="J1103" s="62">
        <v>73.464082000000005</v>
      </c>
      <c r="K1103" s="62">
        <v>83.896414250000021</v>
      </c>
      <c r="L1103" s="62">
        <f t="shared" ref="L1103:L1166" si="18">+K1103-J1103</f>
        <v>10.432332250000016</v>
      </c>
    </row>
    <row r="1104" spans="1:12" ht="15" x14ac:dyDescent="0.2">
      <c r="A1104" s="8"/>
      <c r="B1104" s="28"/>
      <c r="C1104" s="28"/>
      <c r="D1104" s="13"/>
      <c r="E1104" s="13"/>
      <c r="F1104" s="13"/>
      <c r="G1104" s="59"/>
      <c r="H1104" s="60" t="s">
        <v>1833</v>
      </c>
      <c r="I1104" s="61" t="s">
        <v>1629</v>
      </c>
      <c r="J1104" s="62">
        <v>8.0015059999999991</v>
      </c>
      <c r="K1104" s="62">
        <v>9.1134899899999997</v>
      </c>
      <c r="L1104" s="62">
        <f t="shared" si="18"/>
        <v>1.1119839900000006</v>
      </c>
    </row>
    <row r="1105" spans="1:12" ht="15" x14ac:dyDescent="0.2">
      <c r="A1105" s="8"/>
      <c r="B1105" s="28"/>
      <c r="C1105" s="28"/>
      <c r="D1105" s="13"/>
      <c r="E1105" s="13"/>
      <c r="F1105" s="13"/>
      <c r="G1105" s="59"/>
      <c r="H1105" s="60" t="s">
        <v>1835</v>
      </c>
      <c r="I1105" s="61" t="s">
        <v>1630</v>
      </c>
      <c r="J1105" s="62">
        <v>4.1352409999999997</v>
      </c>
      <c r="K1105" s="62">
        <v>4.2047834999999996</v>
      </c>
      <c r="L1105" s="62">
        <f t="shared" si="18"/>
        <v>6.9542499999999841E-2</v>
      </c>
    </row>
    <row r="1106" spans="1:12" ht="15" x14ac:dyDescent="0.2">
      <c r="A1106" s="8"/>
      <c r="B1106" s="28"/>
      <c r="C1106" s="28"/>
      <c r="D1106" s="13"/>
      <c r="E1106" s="13"/>
      <c r="F1106" s="13"/>
      <c r="G1106" s="59"/>
      <c r="H1106" s="60" t="s">
        <v>1836</v>
      </c>
      <c r="I1106" s="61" t="s">
        <v>1631</v>
      </c>
      <c r="J1106" s="62">
        <v>2.625054</v>
      </c>
      <c r="K1106" s="62">
        <v>2.9761571100000004</v>
      </c>
      <c r="L1106" s="62">
        <f t="shared" si="18"/>
        <v>0.35110311000000038</v>
      </c>
    </row>
    <row r="1107" spans="1:12" ht="15" x14ac:dyDescent="0.2">
      <c r="A1107" s="8"/>
      <c r="B1107" s="28"/>
      <c r="C1107" s="28"/>
      <c r="D1107" s="13"/>
      <c r="E1107" s="13"/>
      <c r="F1107" s="13"/>
      <c r="G1107" s="59"/>
      <c r="H1107" s="60" t="s">
        <v>1837</v>
      </c>
      <c r="I1107" s="61" t="s">
        <v>1632</v>
      </c>
      <c r="J1107" s="62">
        <v>3.2100710000000001</v>
      </c>
      <c r="K1107" s="62">
        <v>1.7379932499999997</v>
      </c>
      <c r="L1107" s="62">
        <f t="shared" si="18"/>
        <v>-1.4720777500000004</v>
      </c>
    </row>
    <row r="1108" spans="1:12" ht="15" x14ac:dyDescent="0.2">
      <c r="A1108" s="8"/>
      <c r="B1108" s="28"/>
      <c r="C1108" s="28"/>
      <c r="D1108" s="13"/>
      <c r="E1108" s="13"/>
      <c r="F1108" s="13"/>
      <c r="G1108" s="59"/>
      <c r="H1108" s="60" t="s">
        <v>1844</v>
      </c>
      <c r="I1108" s="61" t="s">
        <v>1633</v>
      </c>
      <c r="J1108" s="62">
        <v>5.6857069999999998</v>
      </c>
      <c r="K1108" s="62">
        <v>9.234144480000003</v>
      </c>
      <c r="L1108" s="62">
        <f t="shared" si="18"/>
        <v>3.5484374800000031</v>
      </c>
    </row>
    <row r="1109" spans="1:12" ht="15" x14ac:dyDescent="0.2">
      <c r="A1109" s="8"/>
      <c r="B1109" s="28"/>
      <c r="C1109" s="28"/>
      <c r="D1109" s="13"/>
      <c r="E1109" s="13"/>
      <c r="F1109" s="13"/>
      <c r="G1109" s="59"/>
      <c r="H1109" s="60" t="s">
        <v>1839</v>
      </c>
      <c r="I1109" s="61" t="s">
        <v>1141</v>
      </c>
      <c r="J1109" s="62">
        <v>14.230359999999999</v>
      </c>
      <c r="K1109" s="62">
        <v>12.981205989999999</v>
      </c>
      <c r="L1109" s="62">
        <f t="shared" si="18"/>
        <v>-1.2491540099999998</v>
      </c>
    </row>
    <row r="1110" spans="1:12" ht="15" x14ac:dyDescent="0.2">
      <c r="A1110" s="8"/>
      <c r="B1110" s="28"/>
      <c r="C1110" s="28"/>
      <c r="D1110" s="13"/>
      <c r="E1110" s="13"/>
      <c r="F1110" s="13"/>
      <c r="G1110" s="59"/>
      <c r="H1110" s="60" t="s">
        <v>1866</v>
      </c>
      <c r="I1110" s="61" t="s">
        <v>1634</v>
      </c>
      <c r="J1110" s="62">
        <v>1.3794420000000001</v>
      </c>
      <c r="K1110" s="62">
        <v>1.2378332099999998</v>
      </c>
      <c r="L1110" s="62">
        <f t="shared" si="18"/>
        <v>-0.14160879000000026</v>
      </c>
    </row>
    <row r="1111" spans="1:12" ht="15" x14ac:dyDescent="0.2">
      <c r="A1111" s="8"/>
      <c r="B1111" s="28"/>
      <c r="C1111" s="28"/>
      <c r="D1111" s="13"/>
      <c r="E1111" s="13"/>
      <c r="F1111" s="13"/>
      <c r="G1111" s="59"/>
      <c r="H1111" s="60" t="s">
        <v>1820</v>
      </c>
      <c r="I1111" s="61" t="s">
        <v>1635</v>
      </c>
      <c r="J1111" s="62">
        <v>11.027832999999999</v>
      </c>
      <c r="K1111" s="62">
        <v>7.0155648400000006</v>
      </c>
      <c r="L1111" s="62">
        <f t="shared" si="18"/>
        <v>-4.0122681599999988</v>
      </c>
    </row>
    <row r="1112" spans="1:12" ht="15" x14ac:dyDescent="0.2">
      <c r="A1112" s="8"/>
      <c r="B1112" s="28"/>
      <c r="C1112" s="28"/>
      <c r="D1112" s="13"/>
      <c r="E1112" s="13"/>
      <c r="F1112" s="13"/>
      <c r="G1112" s="59"/>
      <c r="H1112" s="60" t="s">
        <v>1822</v>
      </c>
      <c r="I1112" s="61" t="s">
        <v>1636</v>
      </c>
      <c r="J1112" s="62">
        <v>4.6646109999999998</v>
      </c>
      <c r="K1112" s="62">
        <v>4.9959060400000004</v>
      </c>
      <c r="L1112" s="62">
        <f t="shared" si="18"/>
        <v>0.33129504000000054</v>
      </c>
    </row>
    <row r="1113" spans="1:12" ht="15" x14ac:dyDescent="0.2">
      <c r="A1113" s="8"/>
      <c r="B1113" s="28"/>
      <c r="C1113" s="28"/>
      <c r="D1113" s="13"/>
      <c r="E1113" s="13"/>
      <c r="F1113" s="13"/>
      <c r="G1113" s="59"/>
      <c r="H1113" s="60" t="s">
        <v>1823</v>
      </c>
      <c r="I1113" s="61" t="s">
        <v>1637</v>
      </c>
      <c r="J1113" s="62">
        <v>253.959486</v>
      </c>
      <c r="K1113" s="62">
        <v>353.32230240999996</v>
      </c>
      <c r="L1113" s="62">
        <f t="shared" si="18"/>
        <v>99.362816409999965</v>
      </c>
    </row>
    <row r="1114" spans="1:12" ht="15" x14ac:dyDescent="0.2">
      <c r="A1114" s="8"/>
      <c r="B1114" s="28"/>
      <c r="C1114" s="28"/>
      <c r="D1114" s="13"/>
      <c r="E1114" s="13"/>
      <c r="F1114" s="13"/>
      <c r="G1114" s="59"/>
      <c r="H1114" s="60" t="s">
        <v>1850</v>
      </c>
      <c r="I1114" s="61" t="s">
        <v>1638</v>
      </c>
      <c r="J1114" s="62">
        <v>4.3684240000000001</v>
      </c>
      <c r="K1114" s="62">
        <v>253.18787209999999</v>
      </c>
      <c r="L1114" s="62">
        <f t="shared" si="18"/>
        <v>248.81944809999999</v>
      </c>
    </row>
    <row r="1115" spans="1:12" ht="30" x14ac:dyDescent="0.2">
      <c r="A1115" s="8"/>
      <c r="B1115" s="28"/>
      <c r="C1115" s="28"/>
      <c r="D1115" s="13"/>
      <c r="E1115" s="13"/>
      <c r="F1115" s="13"/>
      <c r="G1115" s="59"/>
      <c r="H1115" s="60" t="s">
        <v>1851</v>
      </c>
      <c r="I1115" s="61" t="s">
        <v>1639</v>
      </c>
      <c r="J1115" s="62">
        <v>4.7793840000000003</v>
      </c>
      <c r="K1115" s="62">
        <v>5.5292246699999996</v>
      </c>
      <c r="L1115" s="62">
        <f t="shared" si="18"/>
        <v>0.74984066999999932</v>
      </c>
    </row>
    <row r="1116" spans="1:12" ht="15" x14ac:dyDescent="0.2">
      <c r="A1116" s="8"/>
      <c r="B1116" s="28"/>
      <c r="C1116" s="28"/>
      <c r="D1116" s="13"/>
      <c r="E1116" s="13"/>
      <c r="F1116" s="13"/>
      <c r="G1116" s="59"/>
      <c r="H1116" s="60" t="s">
        <v>1843</v>
      </c>
      <c r="I1116" s="61" t="s">
        <v>1640</v>
      </c>
      <c r="J1116" s="62">
        <v>10.899379</v>
      </c>
      <c r="K1116" s="62">
        <v>8.2352003799999984</v>
      </c>
      <c r="L1116" s="62">
        <f t="shared" si="18"/>
        <v>-2.6641786200000013</v>
      </c>
    </row>
    <row r="1117" spans="1:12" ht="15" x14ac:dyDescent="0.2">
      <c r="A1117" s="8"/>
      <c r="B1117" s="28"/>
      <c r="C1117" s="28"/>
      <c r="D1117" s="13"/>
      <c r="E1117" s="13"/>
      <c r="F1117" s="13"/>
      <c r="G1117" s="59"/>
      <c r="H1117" s="60" t="s">
        <v>1887</v>
      </c>
      <c r="I1117" s="61" t="s">
        <v>1641</v>
      </c>
      <c r="J1117" s="62">
        <v>7.1443779999999997</v>
      </c>
      <c r="K1117" s="62">
        <v>3.9390696799999994</v>
      </c>
      <c r="L1117" s="62">
        <f t="shared" si="18"/>
        <v>-3.2053083200000003</v>
      </c>
    </row>
    <row r="1118" spans="1:12" ht="30" x14ac:dyDescent="0.2">
      <c r="A1118" s="8"/>
      <c r="B1118" s="28"/>
      <c r="C1118" s="28"/>
      <c r="D1118" s="13"/>
      <c r="E1118" s="13"/>
      <c r="F1118" s="13"/>
      <c r="G1118" s="59"/>
      <c r="H1118" s="60" t="s">
        <v>2038</v>
      </c>
      <c r="I1118" s="61" t="s">
        <v>1642</v>
      </c>
      <c r="J1118" s="62">
        <v>9.6742500000000007</v>
      </c>
      <c r="K1118" s="62">
        <v>6.2816098199999999</v>
      </c>
      <c r="L1118" s="62">
        <f t="shared" si="18"/>
        <v>-3.3926401800000008</v>
      </c>
    </row>
    <row r="1119" spans="1:12" ht="15" x14ac:dyDescent="0.2">
      <c r="A1119" s="8"/>
      <c r="B1119" s="28"/>
      <c r="C1119" s="28"/>
      <c r="D1119" s="13"/>
      <c r="E1119" s="13"/>
      <c r="F1119" s="13"/>
      <c r="G1119" s="59"/>
      <c r="H1119" s="60" t="s">
        <v>2104</v>
      </c>
      <c r="I1119" s="61" t="s">
        <v>1643</v>
      </c>
      <c r="J1119" s="62">
        <v>3.718092</v>
      </c>
      <c r="K1119" s="62">
        <v>4.4546076599999997</v>
      </c>
      <c r="L1119" s="62">
        <f t="shared" si="18"/>
        <v>0.73651565999999979</v>
      </c>
    </row>
    <row r="1120" spans="1:12" ht="15" x14ac:dyDescent="0.2">
      <c r="A1120" s="8"/>
      <c r="B1120" s="28"/>
      <c r="C1120" s="28"/>
      <c r="D1120" s="13"/>
      <c r="E1120" s="13"/>
      <c r="F1120" s="13"/>
      <c r="G1120" s="59"/>
      <c r="H1120" s="60" t="s">
        <v>2105</v>
      </c>
      <c r="I1120" s="61" t="s">
        <v>1644</v>
      </c>
      <c r="J1120" s="62">
        <v>3.2557990000000001</v>
      </c>
      <c r="K1120" s="62">
        <v>3.14141358</v>
      </c>
      <c r="L1120" s="62">
        <f t="shared" si="18"/>
        <v>-0.11438542000000007</v>
      </c>
    </row>
    <row r="1121" spans="1:12" ht="30" x14ac:dyDescent="0.2">
      <c r="A1121" s="8"/>
      <c r="B1121" s="28"/>
      <c r="C1121" s="28"/>
      <c r="D1121" s="13"/>
      <c r="E1121" s="13"/>
      <c r="F1121" s="13"/>
      <c r="G1121" s="59"/>
      <c r="H1121" s="60" t="s">
        <v>2106</v>
      </c>
      <c r="I1121" s="61" t="s">
        <v>1645</v>
      </c>
      <c r="J1121" s="62">
        <v>3.4893390000000002</v>
      </c>
      <c r="K1121" s="62">
        <v>2.8798223299999997</v>
      </c>
      <c r="L1121" s="62">
        <f t="shared" si="18"/>
        <v>-0.60951667000000054</v>
      </c>
    </row>
    <row r="1122" spans="1:12" ht="30" x14ac:dyDescent="0.2">
      <c r="A1122" s="8"/>
      <c r="B1122" s="28"/>
      <c r="C1122" s="28"/>
      <c r="D1122" s="13"/>
      <c r="E1122" s="13"/>
      <c r="F1122" s="13"/>
      <c r="G1122" s="59"/>
      <c r="H1122" s="60" t="s">
        <v>2107</v>
      </c>
      <c r="I1122" s="61" t="s">
        <v>1646</v>
      </c>
      <c r="J1122" s="62">
        <v>3.1971829999999999</v>
      </c>
      <c r="K1122" s="62">
        <v>2.7345338899999998</v>
      </c>
      <c r="L1122" s="62">
        <f t="shared" si="18"/>
        <v>-0.46264911000000009</v>
      </c>
    </row>
    <row r="1123" spans="1:12" ht="15" x14ac:dyDescent="0.2">
      <c r="A1123" s="8"/>
      <c r="B1123" s="28"/>
      <c r="C1123" s="28"/>
      <c r="D1123" s="13"/>
      <c r="E1123" s="13"/>
      <c r="F1123" s="13"/>
      <c r="G1123" s="59"/>
      <c r="H1123" s="60" t="s">
        <v>1922</v>
      </c>
      <c r="I1123" s="61" t="s">
        <v>1779</v>
      </c>
      <c r="J1123" s="62">
        <v>20.114484000000001</v>
      </c>
      <c r="K1123" s="62">
        <v>12.785581060000002</v>
      </c>
      <c r="L1123" s="62">
        <f t="shared" si="18"/>
        <v>-7.328902939999999</v>
      </c>
    </row>
    <row r="1124" spans="1:12" ht="30" x14ac:dyDescent="0.2">
      <c r="A1124" s="8"/>
      <c r="B1124" s="28"/>
      <c r="C1124" s="28"/>
      <c r="D1124" s="13"/>
      <c r="E1124" s="13"/>
      <c r="F1124" s="13"/>
      <c r="G1124" s="59"/>
      <c r="H1124" s="60" t="s">
        <v>1923</v>
      </c>
      <c r="I1124" s="61" t="s">
        <v>1647</v>
      </c>
      <c r="J1124" s="62">
        <v>23.894480000000001</v>
      </c>
      <c r="K1124" s="62">
        <v>30.482010930000005</v>
      </c>
      <c r="L1124" s="62">
        <f t="shared" si="18"/>
        <v>6.5875309300000033</v>
      </c>
    </row>
    <row r="1125" spans="1:12" ht="15" x14ac:dyDescent="0.2">
      <c r="A1125" s="8"/>
      <c r="B1125" s="28"/>
      <c r="C1125" s="28"/>
      <c r="D1125" s="13"/>
      <c r="E1125" s="13"/>
      <c r="F1125" s="13"/>
      <c r="G1125" s="59"/>
      <c r="H1125" s="60" t="s">
        <v>1924</v>
      </c>
      <c r="I1125" s="61" t="s">
        <v>1187</v>
      </c>
      <c r="J1125" s="62">
        <v>10.632614999999999</v>
      </c>
      <c r="K1125" s="62">
        <v>13.312960919999998</v>
      </c>
      <c r="L1125" s="62">
        <f t="shared" si="18"/>
        <v>2.6803459199999988</v>
      </c>
    </row>
    <row r="1126" spans="1:12" ht="30" x14ac:dyDescent="0.2">
      <c r="A1126" s="8"/>
      <c r="B1126" s="28"/>
      <c r="C1126" s="28"/>
      <c r="D1126" s="13"/>
      <c r="E1126" s="13"/>
      <c r="F1126" s="13"/>
      <c r="G1126" s="59"/>
      <c r="H1126" s="60" t="s">
        <v>1925</v>
      </c>
      <c r="I1126" s="61" t="s">
        <v>1648</v>
      </c>
      <c r="J1126" s="62">
        <v>5.8597109999999999</v>
      </c>
      <c r="K1126" s="62">
        <v>6.9464485300000005</v>
      </c>
      <c r="L1126" s="62">
        <f t="shared" si="18"/>
        <v>1.0867375300000006</v>
      </c>
    </row>
    <row r="1127" spans="1:12" ht="15" x14ac:dyDescent="0.2">
      <c r="A1127" s="8"/>
      <c r="B1127" s="28"/>
      <c r="C1127" s="28"/>
      <c r="D1127" s="13"/>
      <c r="E1127" s="13"/>
      <c r="F1127" s="13"/>
      <c r="G1127" s="59"/>
      <c r="H1127" s="60" t="s">
        <v>1926</v>
      </c>
      <c r="I1127" s="61" t="s">
        <v>1649</v>
      </c>
      <c r="J1127" s="62">
        <v>3.941694</v>
      </c>
      <c r="K1127" s="62">
        <v>4.4510055399999988</v>
      </c>
      <c r="L1127" s="62">
        <f t="shared" si="18"/>
        <v>0.50931153999999879</v>
      </c>
    </row>
    <row r="1128" spans="1:12" ht="15" x14ac:dyDescent="0.2">
      <c r="A1128" s="8"/>
      <c r="B1128" s="28"/>
      <c r="C1128" s="28"/>
      <c r="D1128" s="13"/>
      <c r="E1128" s="13"/>
      <c r="F1128" s="13"/>
      <c r="G1128" s="59"/>
      <c r="H1128" s="60" t="s">
        <v>1847</v>
      </c>
      <c r="I1128" s="61" t="s">
        <v>1650</v>
      </c>
      <c r="J1128" s="62">
        <v>45064.093995000003</v>
      </c>
      <c r="K1128" s="62">
        <v>113186.31148450999</v>
      </c>
      <c r="L1128" s="62">
        <f t="shared" si="18"/>
        <v>68122.217489509989</v>
      </c>
    </row>
    <row r="1129" spans="1:12" ht="15" x14ac:dyDescent="0.2">
      <c r="A1129" s="8"/>
      <c r="B1129" s="28"/>
      <c r="C1129" s="28"/>
      <c r="D1129" s="13"/>
      <c r="E1129" s="13"/>
      <c r="F1129" s="13"/>
      <c r="G1129" s="59"/>
      <c r="H1129" s="60" t="s">
        <v>1938</v>
      </c>
      <c r="I1129" s="61" t="s">
        <v>1651</v>
      </c>
      <c r="J1129" s="62">
        <v>3.2984390000000001</v>
      </c>
      <c r="K1129" s="62">
        <v>4.3039389299999993</v>
      </c>
      <c r="L1129" s="62">
        <f t="shared" si="18"/>
        <v>1.0054999299999992</v>
      </c>
    </row>
    <row r="1130" spans="1:12" ht="15" x14ac:dyDescent="0.2">
      <c r="A1130" s="8"/>
      <c r="B1130" s="28"/>
      <c r="C1130" s="28"/>
      <c r="D1130" s="13"/>
      <c r="E1130" s="13"/>
      <c r="F1130" s="13"/>
      <c r="G1130" s="59"/>
      <c r="H1130" s="60" t="s">
        <v>2009</v>
      </c>
      <c r="I1130" s="61" t="s">
        <v>1652</v>
      </c>
      <c r="J1130" s="62">
        <v>3.1428880000000001</v>
      </c>
      <c r="K1130" s="62">
        <v>2.5080163799999999</v>
      </c>
      <c r="L1130" s="62">
        <f t="shared" si="18"/>
        <v>-0.63487162000000019</v>
      </c>
    </row>
    <row r="1131" spans="1:12" ht="15" x14ac:dyDescent="0.2">
      <c r="A1131" s="8"/>
      <c r="B1131" s="28"/>
      <c r="C1131" s="28"/>
      <c r="D1131" s="13"/>
      <c r="E1131" s="13"/>
      <c r="F1131" s="13"/>
      <c r="G1131" s="59"/>
      <c r="H1131" s="60" t="s">
        <v>2011</v>
      </c>
      <c r="I1131" s="61" t="s">
        <v>1653</v>
      </c>
      <c r="J1131" s="62">
        <v>18.196096000000001</v>
      </c>
      <c r="K1131" s="62">
        <v>14.577927340000002</v>
      </c>
      <c r="L1131" s="62">
        <f t="shared" si="18"/>
        <v>-3.6181686599999985</v>
      </c>
    </row>
    <row r="1132" spans="1:12" ht="15" x14ac:dyDescent="0.2">
      <c r="A1132" s="8"/>
      <c r="B1132" s="28"/>
      <c r="C1132" s="28"/>
      <c r="D1132" s="13"/>
      <c r="E1132" s="13"/>
      <c r="F1132" s="13"/>
      <c r="G1132" s="59"/>
      <c r="H1132" s="60" t="s">
        <v>2013</v>
      </c>
      <c r="I1132" s="61" t="s">
        <v>1654</v>
      </c>
      <c r="J1132" s="62">
        <v>6.9720370000000003</v>
      </c>
      <c r="K1132" s="62">
        <v>6.8866970900000002</v>
      </c>
      <c r="L1132" s="62">
        <f t="shared" si="18"/>
        <v>-8.5339910000000074E-2</v>
      </c>
    </row>
    <row r="1133" spans="1:12" ht="15" x14ac:dyDescent="0.2">
      <c r="A1133" s="8"/>
      <c r="B1133" s="28"/>
      <c r="C1133" s="28"/>
      <c r="D1133" s="13"/>
      <c r="E1133" s="13"/>
      <c r="F1133" s="13"/>
      <c r="G1133" s="59"/>
      <c r="H1133" s="60" t="s">
        <v>2122</v>
      </c>
      <c r="I1133" s="61" t="s">
        <v>1655</v>
      </c>
      <c r="J1133" s="62">
        <v>3.857116</v>
      </c>
      <c r="K1133" s="62">
        <v>4.8350826799999984</v>
      </c>
      <c r="L1133" s="62">
        <f t="shared" si="18"/>
        <v>0.97796667999999842</v>
      </c>
    </row>
    <row r="1134" spans="1:12" ht="15" x14ac:dyDescent="0.2">
      <c r="A1134" s="8"/>
      <c r="B1134" s="28"/>
      <c r="C1134" s="28"/>
      <c r="D1134" s="13"/>
      <c r="E1134" s="13"/>
      <c r="F1134" s="13"/>
      <c r="G1134" s="59"/>
      <c r="H1134" s="60" t="s">
        <v>2124</v>
      </c>
      <c r="I1134" s="61" t="s">
        <v>1656</v>
      </c>
      <c r="J1134" s="62">
        <v>11.389542</v>
      </c>
      <c r="K1134" s="62">
        <v>9.2756937799999974</v>
      </c>
      <c r="L1134" s="62">
        <f t="shared" si="18"/>
        <v>-2.1138482200000031</v>
      </c>
    </row>
    <row r="1135" spans="1:12" ht="15" x14ac:dyDescent="0.2">
      <c r="A1135" s="8"/>
      <c r="B1135" s="28"/>
      <c r="C1135" s="28"/>
      <c r="D1135" s="13"/>
      <c r="E1135" s="13"/>
      <c r="F1135" s="13"/>
      <c r="G1135" s="59"/>
      <c r="H1135" s="60" t="s">
        <v>2178</v>
      </c>
      <c r="I1135" s="61" t="s">
        <v>1657</v>
      </c>
      <c r="J1135" s="62">
        <v>14.294228</v>
      </c>
      <c r="K1135" s="62">
        <v>10.934210799999999</v>
      </c>
      <c r="L1135" s="62">
        <f t="shared" si="18"/>
        <v>-3.3600172000000015</v>
      </c>
    </row>
    <row r="1136" spans="1:12" ht="15" x14ac:dyDescent="0.2">
      <c r="A1136" s="8"/>
      <c r="B1136" s="28"/>
      <c r="C1136" s="28"/>
      <c r="D1136" s="13"/>
      <c r="E1136" s="13"/>
      <c r="F1136" s="13"/>
      <c r="G1136" s="55" t="s">
        <v>41</v>
      </c>
      <c r="H1136" s="56"/>
      <c r="I1136" s="57"/>
      <c r="J1136" s="58">
        <v>91.900971999999996</v>
      </c>
      <c r="K1136" s="58">
        <v>91.717222000000007</v>
      </c>
      <c r="L1136" s="58">
        <f t="shared" si="18"/>
        <v>-0.1837499999999892</v>
      </c>
    </row>
    <row r="1137" spans="1:12" ht="15" x14ac:dyDescent="0.2">
      <c r="A1137" s="8"/>
      <c r="B1137" s="28"/>
      <c r="C1137" s="28"/>
      <c r="D1137" s="13"/>
      <c r="E1137" s="13"/>
      <c r="F1137" s="13"/>
      <c r="G1137" s="59"/>
      <c r="H1137" s="60" t="s">
        <v>42</v>
      </c>
      <c r="I1137" s="61" t="s">
        <v>285</v>
      </c>
      <c r="J1137" s="62">
        <v>50.306725999999998</v>
      </c>
      <c r="K1137" s="62">
        <v>50.194225999999993</v>
      </c>
      <c r="L1137" s="62">
        <f t="shared" si="18"/>
        <v>-0.11250000000000426</v>
      </c>
    </row>
    <row r="1138" spans="1:12" ht="15" x14ac:dyDescent="0.2">
      <c r="A1138" s="8"/>
      <c r="B1138" s="28"/>
      <c r="C1138" s="28"/>
      <c r="D1138" s="13"/>
      <c r="E1138" s="13"/>
      <c r="F1138" s="13"/>
      <c r="G1138" s="59"/>
      <c r="H1138" s="60" t="s">
        <v>88</v>
      </c>
      <c r="I1138" s="61" t="s">
        <v>286</v>
      </c>
      <c r="J1138" s="62">
        <v>41.594245999999998</v>
      </c>
      <c r="K1138" s="62">
        <v>41.522996000000006</v>
      </c>
      <c r="L1138" s="62">
        <f t="shared" si="18"/>
        <v>-7.1249999999992042E-2</v>
      </c>
    </row>
    <row r="1139" spans="1:12" ht="15" x14ac:dyDescent="0.2">
      <c r="A1139" s="8"/>
      <c r="B1139" s="28"/>
      <c r="C1139" s="28"/>
      <c r="D1139" s="13"/>
      <c r="E1139" s="13"/>
      <c r="F1139" s="13"/>
      <c r="G1139" s="55" t="s">
        <v>70</v>
      </c>
      <c r="H1139" s="56"/>
      <c r="I1139" s="57"/>
      <c r="J1139" s="58">
        <v>469.35578900000002</v>
      </c>
      <c r="K1139" s="58">
        <v>816.11880353999993</v>
      </c>
      <c r="L1139" s="58">
        <f t="shared" si="18"/>
        <v>346.76301453999992</v>
      </c>
    </row>
    <row r="1140" spans="1:12" ht="15" x14ac:dyDescent="0.2">
      <c r="A1140" s="8"/>
      <c r="B1140" s="28"/>
      <c r="C1140" s="28"/>
      <c r="D1140" s="13"/>
      <c r="E1140" s="13"/>
      <c r="F1140" s="13"/>
      <c r="G1140" s="59"/>
      <c r="H1140" s="60" t="s">
        <v>287</v>
      </c>
      <c r="I1140" s="61" t="s">
        <v>288</v>
      </c>
      <c r="J1140" s="62">
        <v>192.27571399999999</v>
      </c>
      <c r="K1140" s="62">
        <v>204.575714</v>
      </c>
      <c r="L1140" s="62">
        <f t="shared" si="18"/>
        <v>12.300000000000011</v>
      </c>
    </row>
    <row r="1141" spans="1:12" ht="15" x14ac:dyDescent="0.2">
      <c r="A1141" s="8"/>
      <c r="B1141" s="28"/>
      <c r="C1141" s="28"/>
      <c r="D1141" s="13"/>
      <c r="E1141" s="13"/>
      <c r="F1141" s="13"/>
      <c r="G1141" s="59"/>
      <c r="H1141" s="60" t="s">
        <v>289</v>
      </c>
      <c r="I1141" s="61" t="s">
        <v>290</v>
      </c>
      <c r="J1141" s="62">
        <v>0</v>
      </c>
      <c r="K1141" s="62">
        <v>334.46301454000002</v>
      </c>
      <c r="L1141" s="62">
        <f t="shared" si="18"/>
        <v>334.46301454000002</v>
      </c>
    </row>
    <row r="1142" spans="1:12" ht="15" x14ac:dyDescent="0.2">
      <c r="A1142" s="8"/>
      <c r="B1142" s="28"/>
      <c r="C1142" s="28"/>
      <c r="D1142" s="13"/>
      <c r="E1142" s="13"/>
      <c r="F1142" s="13"/>
      <c r="G1142" s="59"/>
      <c r="H1142" s="60" t="s">
        <v>291</v>
      </c>
      <c r="I1142" s="61" t="s">
        <v>292</v>
      </c>
      <c r="J1142" s="62">
        <v>277.08007500000002</v>
      </c>
      <c r="K1142" s="62">
        <v>277.08007500000002</v>
      </c>
      <c r="L1142" s="62">
        <f t="shared" si="18"/>
        <v>0</v>
      </c>
    </row>
    <row r="1143" spans="1:12" ht="15" x14ac:dyDescent="0.2">
      <c r="A1143" s="8"/>
      <c r="B1143" s="28"/>
      <c r="C1143" s="28"/>
      <c r="D1143" s="13"/>
      <c r="E1143" s="29">
        <v>20</v>
      </c>
      <c r="F1143" s="30" t="s">
        <v>1739</v>
      </c>
      <c r="G1143" s="31"/>
      <c r="H1143" s="32"/>
      <c r="I1143" s="33"/>
      <c r="J1143" s="34">
        <v>93944.191974000001</v>
      </c>
      <c r="K1143" s="34">
        <v>119747.91941590997</v>
      </c>
      <c r="L1143" s="34">
        <f t="shared" si="18"/>
        <v>25803.72744190997</v>
      </c>
    </row>
    <row r="1144" spans="1:12" ht="15" x14ac:dyDescent="0.2">
      <c r="A1144" s="8"/>
      <c r="B1144" s="28"/>
      <c r="C1144" s="28"/>
      <c r="D1144" s="13"/>
      <c r="E1144" s="13"/>
      <c r="F1144" s="13"/>
      <c r="G1144" s="55" t="s">
        <v>2</v>
      </c>
      <c r="H1144" s="56"/>
      <c r="I1144" s="57"/>
      <c r="J1144" s="58">
        <v>93046.799264999994</v>
      </c>
      <c r="K1144" s="58">
        <v>118933.11544725997</v>
      </c>
      <c r="L1144" s="58">
        <f t="shared" si="18"/>
        <v>25886.31618225998</v>
      </c>
    </row>
    <row r="1145" spans="1:12" ht="15" x14ac:dyDescent="0.2">
      <c r="A1145" s="8"/>
      <c r="B1145" s="28"/>
      <c r="C1145" s="28"/>
      <c r="D1145" s="13"/>
      <c r="E1145" s="13"/>
      <c r="F1145" s="13"/>
      <c r="G1145" s="59"/>
      <c r="H1145" s="60" t="s">
        <v>1818</v>
      </c>
      <c r="I1145" s="61" t="s">
        <v>1197</v>
      </c>
      <c r="J1145" s="62">
        <v>33.768689000000002</v>
      </c>
      <c r="K1145" s="62">
        <v>21.01262509</v>
      </c>
      <c r="L1145" s="62">
        <f t="shared" si="18"/>
        <v>-12.756063910000002</v>
      </c>
    </row>
    <row r="1146" spans="1:12" ht="15" x14ac:dyDescent="0.2">
      <c r="A1146" s="8"/>
      <c r="B1146" s="28"/>
      <c r="C1146" s="28"/>
      <c r="D1146" s="13"/>
      <c r="E1146" s="13"/>
      <c r="F1146" s="13"/>
      <c r="G1146" s="59"/>
      <c r="H1146" s="60" t="s">
        <v>1821</v>
      </c>
      <c r="I1146" s="61" t="s">
        <v>2461</v>
      </c>
      <c r="J1146" s="62">
        <v>11.023507</v>
      </c>
      <c r="K1146" s="62">
        <v>9.8929207699999999</v>
      </c>
      <c r="L1146" s="62">
        <f t="shared" si="18"/>
        <v>-1.1305862300000005</v>
      </c>
    </row>
    <row r="1147" spans="1:12" ht="15" x14ac:dyDescent="0.2">
      <c r="A1147" s="8"/>
      <c r="B1147" s="28"/>
      <c r="C1147" s="28"/>
      <c r="D1147" s="13"/>
      <c r="E1147" s="13"/>
      <c r="F1147" s="13"/>
      <c r="G1147" s="59"/>
      <c r="H1147" s="60" t="s">
        <v>1833</v>
      </c>
      <c r="I1147" s="61" t="s">
        <v>1658</v>
      </c>
      <c r="J1147" s="62">
        <v>1886.3285579999999</v>
      </c>
      <c r="K1147" s="62">
        <v>1986.9064453699996</v>
      </c>
      <c r="L1147" s="62">
        <f t="shared" si="18"/>
        <v>100.57788736999964</v>
      </c>
    </row>
    <row r="1148" spans="1:12" ht="15" x14ac:dyDescent="0.2">
      <c r="A1148" s="8"/>
      <c r="B1148" s="28"/>
      <c r="C1148" s="28"/>
      <c r="D1148" s="13"/>
      <c r="E1148" s="13"/>
      <c r="F1148" s="13"/>
      <c r="G1148" s="59"/>
      <c r="H1148" s="60" t="s">
        <v>1836</v>
      </c>
      <c r="I1148" s="61" t="s">
        <v>2462</v>
      </c>
      <c r="J1148" s="62">
        <v>9.6264610000000008</v>
      </c>
      <c r="K1148" s="62">
        <v>7.6721544499999998</v>
      </c>
      <c r="L1148" s="62">
        <f t="shared" si="18"/>
        <v>-1.954306550000001</v>
      </c>
    </row>
    <row r="1149" spans="1:12" ht="15" x14ac:dyDescent="0.2">
      <c r="A1149" s="8"/>
      <c r="B1149" s="28"/>
      <c r="C1149" s="28"/>
      <c r="D1149" s="13"/>
      <c r="E1149" s="13"/>
      <c r="F1149" s="13"/>
      <c r="G1149" s="59"/>
      <c r="H1149" s="60" t="s">
        <v>1866</v>
      </c>
      <c r="I1149" s="61" t="s">
        <v>2463</v>
      </c>
      <c r="J1149" s="62">
        <v>9.6567340000000002</v>
      </c>
      <c r="K1149" s="62">
        <v>11.140464209999999</v>
      </c>
      <c r="L1149" s="62">
        <f t="shared" si="18"/>
        <v>1.4837302099999992</v>
      </c>
    </row>
    <row r="1150" spans="1:12" ht="15" x14ac:dyDescent="0.2">
      <c r="A1150" s="8"/>
      <c r="B1150" s="28"/>
      <c r="C1150" s="28"/>
      <c r="D1150" s="13"/>
      <c r="E1150" s="13"/>
      <c r="F1150" s="13"/>
      <c r="G1150" s="59"/>
      <c r="H1150" s="60" t="s">
        <v>1840</v>
      </c>
      <c r="I1150" s="61" t="s">
        <v>2464</v>
      </c>
      <c r="J1150" s="62">
        <v>6.2423909999999996</v>
      </c>
      <c r="K1150" s="62">
        <v>12.141767700000001</v>
      </c>
      <c r="L1150" s="62">
        <f t="shared" si="18"/>
        <v>5.8993767000000013</v>
      </c>
    </row>
    <row r="1151" spans="1:12" ht="15" x14ac:dyDescent="0.2">
      <c r="A1151" s="8"/>
      <c r="B1151" s="28"/>
      <c r="C1151" s="28"/>
      <c r="D1151" s="13"/>
      <c r="E1151" s="13"/>
      <c r="F1151" s="13"/>
      <c r="G1151" s="59"/>
      <c r="H1151" s="60" t="s">
        <v>1841</v>
      </c>
      <c r="I1151" s="61" t="s">
        <v>2465</v>
      </c>
      <c r="J1151" s="62">
        <v>6.3474550000000001</v>
      </c>
      <c r="K1151" s="62">
        <v>12.132827129999999</v>
      </c>
      <c r="L1151" s="62">
        <f t="shared" si="18"/>
        <v>5.7853721299999989</v>
      </c>
    </row>
    <row r="1152" spans="1:12" ht="15" x14ac:dyDescent="0.2">
      <c r="A1152" s="8"/>
      <c r="B1152" s="28"/>
      <c r="C1152" s="28"/>
      <c r="D1152" s="13"/>
      <c r="E1152" s="13"/>
      <c r="F1152" s="13"/>
      <c r="G1152" s="59"/>
      <c r="H1152" s="60" t="s">
        <v>1842</v>
      </c>
      <c r="I1152" s="61" t="s">
        <v>2466</v>
      </c>
      <c r="J1152" s="62">
        <v>6.9137890000000004</v>
      </c>
      <c r="K1152" s="62">
        <v>13.314460970000001</v>
      </c>
      <c r="L1152" s="62">
        <f t="shared" si="18"/>
        <v>6.4006719700000003</v>
      </c>
    </row>
    <row r="1153" spans="1:12" ht="15" x14ac:dyDescent="0.2">
      <c r="A1153" s="8"/>
      <c r="B1153" s="28"/>
      <c r="C1153" s="28"/>
      <c r="D1153" s="13"/>
      <c r="E1153" s="13"/>
      <c r="F1153" s="13"/>
      <c r="G1153" s="59"/>
      <c r="H1153" s="60" t="s">
        <v>1846</v>
      </c>
      <c r="I1153" s="61" t="s">
        <v>2467</v>
      </c>
      <c r="J1153" s="62">
        <v>4.9183700000000004</v>
      </c>
      <c r="K1153" s="62">
        <v>7.0354013099999992</v>
      </c>
      <c r="L1153" s="62">
        <f t="shared" si="18"/>
        <v>2.1170313099999989</v>
      </c>
    </row>
    <row r="1154" spans="1:12" ht="15" x14ac:dyDescent="0.2">
      <c r="A1154" s="8"/>
      <c r="B1154" s="28"/>
      <c r="C1154" s="28"/>
      <c r="D1154" s="13"/>
      <c r="E1154" s="13"/>
      <c r="F1154" s="13"/>
      <c r="G1154" s="59"/>
      <c r="H1154" s="60" t="s">
        <v>2058</v>
      </c>
      <c r="I1154" s="61" t="s">
        <v>2468</v>
      </c>
      <c r="J1154" s="62">
        <v>6.958634</v>
      </c>
      <c r="K1154" s="62">
        <v>10.508190520000001</v>
      </c>
      <c r="L1154" s="62">
        <f t="shared" si="18"/>
        <v>3.5495565200000012</v>
      </c>
    </row>
    <row r="1155" spans="1:12" ht="15" x14ac:dyDescent="0.2">
      <c r="A1155" s="8"/>
      <c r="B1155" s="28"/>
      <c r="C1155" s="28"/>
      <c r="D1155" s="13"/>
      <c r="E1155" s="13"/>
      <c r="F1155" s="13"/>
      <c r="G1155" s="59"/>
      <c r="H1155" s="60" t="s">
        <v>1982</v>
      </c>
      <c r="I1155" s="61" t="s">
        <v>2469</v>
      </c>
      <c r="J1155" s="62">
        <v>10.652805000000001</v>
      </c>
      <c r="K1155" s="62">
        <v>17.761706759999999</v>
      </c>
      <c r="L1155" s="62">
        <f t="shared" si="18"/>
        <v>7.1089017599999984</v>
      </c>
    </row>
    <row r="1156" spans="1:12" ht="15" x14ac:dyDescent="0.2">
      <c r="A1156" s="8"/>
      <c r="B1156" s="28"/>
      <c r="C1156" s="28"/>
      <c r="D1156" s="13"/>
      <c r="E1156" s="13"/>
      <c r="F1156" s="13"/>
      <c r="G1156" s="59"/>
      <c r="H1156" s="60" t="s">
        <v>1983</v>
      </c>
      <c r="I1156" s="61" t="s">
        <v>2470</v>
      </c>
      <c r="J1156" s="62">
        <v>7.0235180000000001</v>
      </c>
      <c r="K1156" s="62">
        <v>11.994573750000001</v>
      </c>
      <c r="L1156" s="62">
        <f t="shared" si="18"/>
        <v>4.9710557500000006</v>
      </c>
    </row>
    <row r="1157" spans="1:12" ht="15" x14ac:dyDescent="0.2">
      <c r="A1157" s="8"/>
      <c r="B1157" s="28"/>
      <c r="C1157" s="28"/>
      <c r="D1157" s="13"/>
      <c r="E1157" s="13"/>
      <c r="F1157" s="13"/>
      <c r="G1157" s="59"/>
      <c r="H1157" s="60" t="s">
        <v>1867</v>
      </c>
      <c r="I1157" s="61" t="s">
        <v>2471</v>
      </c>
      <c r="J1157" s="62">
        <v>5.2490730000000001</v>
      </c>
      <c r="K1157" s="62">
        <v>8.9147688800000005</v>
      </c>
      <c r="L1157" s="62">
        <f t="shared" si="18"/>
        <v>3.6656958800000004</v>
      </c>
    </row>
    <row r="1158" spans="1:12" ht="15" x14ac:dyDescent="0.2">
      <c r="A1158" s="8"/>
      <c r="B1158" s="28"/>
      <c r="C1158" s="28"/>
      <c r="D1158" s="13"/>
      <c r="E1158" s="13"/>
      <c r="F1158" s="13"/>
      <c r="G1158" s="59"/>
      <c r="H1158" s="60" t="s">
        <v>1868</v>
      </c>
      <c r="I1158" s="61" t="s">
        <v>2472</v>
      </c>
      <c r="J1158" s="62">
        <v>9.7121239999999993</v>
      </c>
      <c r="K1158" s="62">
        <v>15.668380689999999</v>
      </c>
      <c r="L1158" s="62">
        <f t="shared" si="18"/>
        <v>5.95625669</v>
      </c>
    </row>
    <row r="1159" spans="1:12" ht="15" x14ac:dyDescent="0.2">
      <c r="A1159" s="8"/>
      <c r="B1159" s="28"/>
      <c r="C1159" s="28"/>
      <c r="D1159" s="13"/>
      <c r="E1159" s="13"/>
      <c r="F1159" s="13"/>
      <c r="G1159" s="59"/>
      <c r="H1159" s="60" t="s">
        <v>1869</v>
      </c>
      <c r="I1159" s="61" t="s">
        <v>2473</v>
      </c>
      <c r="J1159" s="62">
        <v>7.4067699999999999</v>
      </c>
      <c r="K1159" s="62">
        <v>10.390641109999999</v>
      </c>
      <c r="L1159" s="62">
        <f t="shared" si="18"/>
        <v>2.983871109999999</v>
      </c>
    </row>
    <row r="1160" spans="1:12" ht="15" x14ac:dyDescent="0.2">
      <c r="A1160" s="8"/>
      <c r="B1160" s="28"/>
      <c r="C1160" s="28"/>
      <c r="D1160" s="13"/>
      <c r="E1160" s="13"/>
      <c r="F1160" s="13"/>
      <c r="G1160" s="59"/>
      <c r="H1160" s="60" t="s">
        <v>1870</v>
      </c>
      <c r="I1160" s="61" t="s">
        <v>2474</v>
      </c>
      <c r="J1160" s="62">
        <v>9.5660589999999992</v>
      </c>
      <c r="K1160" s="62">
        <v>12.928939440000001</v>
      </c>
      <c r="L1160" s="62">
        <f t="shared" si="18"/>
        <v>3.3628804400000014</v>
      </c>
    </row>
    <row r="1161" spans="1:12" ht="15" x14ac:dyDescent="0.2">
      <c r="A1161" s="8"/>
      <c r="B1161" s="28"/>
      <c r="C1161" s="28"/>
      <c r="D1161" s="13"/>
      <c r="E1161" s="13"/>
      <c r="F1161" s="13"/>
      <c r="G1161" s="59"/>
      <c r="H1161" s="60" t="s">
        <v>1871</v>
      </c>
      <c r="I1161" s="61" t="s">
        <v>2475</v>
      </c>
      <c r="J1161" s="62">
        <v>8.2359799999999996</v>
      </c>
      <c r="K1161" s="62">
        <v>6.6966808599999998</v>
      </c>
      <c r="L1161" s="62">
        <f t="shared" si="18"/>
        <v>-1.5392991399999998</v>
      </c>
    </row>
    <row r="1162" spans="1:12" ht="15" x14ac:dyDescent="0.2">
      <c r="A1162" s="8"/>
      <c r="B1162" s="28"/>
      <c r="C1162" s="28"/>
      <c r="D1162" s="13"/>
      <c r="E1162" s="13"/>
      <c r="F1162" s="13"/>
      <c r="G1162" s="59"/>
      <c r="H1162" s="60" t="s">
        <v>1872</v>
      </c>
      <c r="I1162" s="61" t="s">
        <v>2476</v>
      </c>
      <c r="J1162" s="62">
        <v>6.1851019999999997</v>
      </c>
      <c r="K1162" s="62">
        <v>10.249338300000002</v>
      </c>
      <c r="L1162" s="62">
        <f t="shared" si="18"/>
        <v>4.0642363000000019</v>
      </c>
    </row>
    <row r="1163" spans="1:12" ht="15" x14ac:dyDescent="0.2">
      <c r="A1163" s="8"/>
      <c r="B1163" s="28"/>
      <c r="C1163" s="28"/>
      <c r="D1163" s="13"/>
      <c r="E1163" s="13"/>
      <c r="F1163" s="13"/>
      <c r="G1163" s="59"/>
      <c r="H1163" s="60" t="s">
        <v>1984</v>
      </c>
      <c r="I1163" s="61" t="s">
        <v>2477</v>
      </c>
      <c r="J1163" s="62">
        <v>7.276338</v>
      </c>
      <c r="K1163" s="62">
        <v>17.25467235</v>
      </c>
      <c r="L1163" s="62">
        <f t="shared" si="18"/>
        <v>9.9783343500000008</v>
      </c>
    </row>
    <row r="1164" spans="1:12" ht="15" x14ac:dyDescent="0.2">
      <c r="A1164" s="8"/>
      <c r="B1164" s="28"/>
      <c r="C1164" s="28"/>
      <c r="D1164" s="13"/>
      <c r="E1164" s="13"/>
      <c r="F1164" s="13"/>
      <c r="G1164" s="59"/>
      <c r="H1164" s="60" t="s">
        <v>1985</v>
      </c>
      <c r="I1164" s="61" t="s">
        <v>2478</v>
      </c>
      <c r="J1164" s="62">
        <v>11.121228</v>
      </c>
      <c r="K1164" s="62">
        <v>13.089479849999996</v>
      </c>
      <c r="L1164" s="62">
        <f t="shared" si="18"/>
        <v>1.9682518499999961</v>
      </c>
    </row>
    <row r="1165" spans="1:12" ht="15" x14ac:dyDescent="0.2">
      <c r="A1165" s="8"/>
      <c r="B1165" s="28"/>
      <c r="C1165" s="28"/>
      <c r="D1165" s="13"/>
      <c r="E1165" s="13"/>
      <c r="F1165" s="13"/>
      <c r="G1165" s="59"/>
      <c r="H1165" s="60" t="s">
        <v>1986</v>
      </c>
      <c r="I1165" s="61" t="s">
        <v>2479</v>
      </c>
      <c r="J1165" s="62">
        <v>7.3486469999999997</v>
      </c>
      <c r="K1165" s="62">
        <v>14.270510430000002</v>
      </c>
      <c r="L1165" s="62">
        <f t="shared" si="18"/>
        <v>6.9218634300000019</v>
      </c>
    </row>
    <row r="1166" spans="1:12" ht="15" x14ac:dyDescent="0.2">
      <c r="A1166" s="8"/>
      <c r="B1166" s="28"/>
      <c r="C1166" s="28"/>
      <c r="D1166" s="13"/>
      <c r="E1166" s="13"/>
      <c r="F1166" s="13"/>
      <c r="G1166" s="59"/>
      <c r="H1166" s="60" t="s">
        <v>1987</v>
      </c>
      <c r="I1166" s="61" t="s">
        <v>2480</v>
      </c>
      <c r="J1166" s="62">
        <v>9.0222529999999992</v>
      </c>
      <c r="K1166" s="62">
        <v>12.404490999999997</v>
      </c>
      <c r="L1166" s="62">
        <f t="shared" si="18"/>
        <v>3.3822379999999974</v>
      </c>
    </row>
    <row r="1167" spans="1:12" ht="15" x14ac:dyDescent="0.2">
      <c r="A1167" s="8"/>
      <c r="B1167" s="28"/>
      <c r="C1167" s="28"/>
      <c r="D1167" s="13"/>
      <c r="E1167" s="13"/>
      <c r="F1167" s="13"/>
      <c r="G1167" s="59"/>
      <c r="H1167" s="60" t="s">
        <v>1988</v>
      </c>
      <c r="I1167" s="61" t="s">
        <v>2481</v>
      </c>
      <c r="J1167" s="62">
        <v>5.0051490000000003</v>
      </c>
      <c r="K1167" s="62">
        <v>10.7745198</v>
      </c>
      <c r="L1167" s="62">
        <f t="shared" ref="L1167:L1230" si="19">+K1167-J1167</f>
        <v>5.7693707999999999</v>
      </c>
    </row>
    <row r="1168" spans="1:12" ht="15" x14ac:dyDescent="0.2">
      <c r="A1168" s="8"/>
      <c r="B1168" s="28"/>
      <c r="C1168" s="28"/>
      <c r="D1168" s="13"/>
      <c r="E1168" s="13"/>
      <c r="F1168" s="13"/>
      <c r="G1168" s="59"/>
      <c r="H1168" s="60" t="s">
        <v>1873</v>
      </c>
      <c r="I1168" s="61" t="s">
        <v>2482</v>
      </c>
      <c r="J1168" s="62">
        <v>7.7613139999999996</v>
      </c>
      <c r="K1168" s="62">
        <v>12.771885340000003</v>
      </c>
      <c r="L1168" s="62">
        <f t="shared" si="19"/>
        <v>5.0105713400000029</v>
      </c>
    </row>
    <row r="1169" spans="1:12" ht="15" x14ac:dyDescent="0.2">
      <c r="A1169" s="8"/>
      <c r="B1169" s="28"/>
      <c r="C1169" s="28"/>
      <c r="D1169" s="13"/>
      <c r="E1169" s="13"/>
      <c r="F1169" s="13"/>
      <c r="G1169" s="59"/>
      <c r="H1169" s="60" t="s">
        <v>1874</v>
      </c>
      <c r="I1169" s="61" t="s">
        <v>2483</v>
      </c>
      <c r="J1169" s="62">
        <v>7.8637410000000001</v>
      </c>
      <c r="K1169" s="62">
        <v>11.708129080000001</v>
      </c>
      <c r="L1169" s="62">
        <f t="shared" si="19"/>
        <v>3.8443880800000008</v>
      </c>
    </row>
    <row r="1170" spans="1:12" ht="15" x14ac:dyDescent="0.2">
      <c r="A1170" s="8"/>
      <c r="B1170" s="28"/>
      <c r="C1170" s="28"/>
      <c r="D1170" s="13"/>
      <c r="E1170" s="13"/>
      <c r="F1170" s="13"/>
      <c r="G1170" s="59"/>
      <c r="H1170" s="60" t="s">
        <v>1875</v>
      </c>
      <c r="I1170" s="61" t="s">
        <v>2484</v>
      </c>
      <c r="J1170" s="62">
        <v>7.460102</v>
      </c>
      <c r="K1170" s="62">
        <v>11.35680902</v>
      </c>
      <c r="L1170" s="62">
        <f t="shared" si="19"/>
        <v>3.89670702</v>
      </c>
    </row>
    <row r="1171" spans="1:12" ht="15" x14ac:dyDescent="0.2">
      <c r="A1171" s="8"/>
      <c r="B1171" s="28"/>
      <c r="C1171" s="28"/>
      <c r="D1171" s="13"/>
      <c r="E1171" s="13"/>
      <c r="F1171" s="13"/>
      <c r="G1171" s="59"/>
      <c r="H1171" s="60" t="s">
        <v>1876</v>
      </c>
      <c r="I1171" s="61" t="s">
        <v>2485</v>
      </c>
      <c r="J1171" s="62">
        <v>5.599888</v>
      </c>
      <c r="K1171" s="62">
        <v>8.4122427300000027</v>
      </c>
      <c r="L1171" s="62">
        <f t="shared" si="19"/>
        <v>2.8123547300000027</v>
      </c>
    </row>
    <row r="1172" spans="1:12" ht="15" x14ac:dyDescent="0.2">
      <c r="A1172" s="8"/>
      <c r="B1172" s="28"/>
      <c r="C1172" s="28"/>
      <c r="D1172" s="13"/>
      <c r="E1172" s="13"/>
      <c r="F1172" s="13"/>
      <c r="G1172" s="59"/>
      <c r="H1172" s="60" t="s">
        <v>1877</v>
      </c>
      <c r="I1172" s="61" t="s">
        <v>2486</v>
      </c>
      <c r="J1172" s="62">
        <v>5.4257410000000004</v>
      </c>
      <c r="K1172" s="62">
        <v>8.4435536699999982</v>
      </c>
      <c r="L1172" s="62">
        <f t="shared" si="19"/>
        <v>3.0178126699999979</v>
      </c>
    </row>
    <row r="1173" spans="1:12" ht="15" x14ac:dyDescent="0.2">
      <c r="A1173" s="8"/>
      <c r="B1173" s="28"/>
      <c r="C1173" s="28"/>
      <c r="D1173" s="13"/>
      <c r="E1173" s="13"/>
      <c r="F1173" s="13"/>
      <c r="G1173" s="59"/>
      <c r="H1173" s="60" t="s">
        <v>2059</v>
      </c>
      <c r="I1173" s="61" t="s">
        <v>2487</v>
      </c>
      <c r="J1173" s="62">
        <v>5.830095</v>
      </c>
      <c r="K1173" s="62">
        <v>7.6565104400000017</v>
      </c>
      <c r="L1173" s="62">
        <f t="shared" si="19"/>
        <v>1.8264154400000017</v>
      </c>
    </row>
    <row r="1174" spans="1:12" ht="15" x14ac:dyDescent="0.2">
      <c r="A1174" s="8"/>
      <c r="B1174" s="28"/>
      <c r="C1174" s="28"/>
      <c r="D1174" s="13"/>
      <c r="E1174" s="13"/>
      <c r="F1174" s="13"/>
      <c r="G1174" s="59"/>
      <c r="H1174" s="60" t="s">
        <v>2060</v>
      </c>
      <c r="I1174" s="61" t="s">
        <v>2488</v>
      </c>
      <c r="J1174" s="62">
        <v>6.831779</v>
      </c>
      <c r="K1174" s="62">
        <v>8.7761234200000011</v>
      </c>
      <c r="L1174" s="62">
        <f t="shared" si="19"/>
        <v>1.9443444200000011</v>
      </c>
    </row>
    <row r="1175" spans="1:12" ht="15" x14ac:dyDescent="0.2">
      <c r="A1175" s="8"/>
      <c r="B1175" s="28"/>
      <c r="C1175" s="28"/>
      <c r="D1175" s="13"/>
      <c r="E1175" s="13"/>
      <c r="F1175" s="13"/>
      <c r="G1175" s="59"/>
      <c r="H1175" s="60" t="s">
        <v>2061</v>
      </c>
      <c r="I1175" s="61" t="s">
        <v>2489</v>
      </c>
      <c r="J1175" s="62">
        <v>7.3646440000000002</v>
      </c>
      <c r="K1175" s="62">
        <v>13.965338420000002</v>
      </c>
      <c r="L1175" s="62">
        <f t="shared" si="19"/>
        <v>6.6006944200000017</v>
      </c>
    </row>
    <row r="1176" spans="1:12" ht="15" x14ac:dyDescent="0.2">
      <c r="A1176" s="8"/>
      <c r="B1176" s="28"/>
      <c r="C1176" s="28"/>
      <c r="D1176" s="13"/>
      <c r="E1176" s="13"/>
      <c r="F1176" s="13"/>
      <c r="G1176" s="59"/>
      <c r="H1176" s="60" t="s">
        <v>2062</v>
      </c>
      <c r="I1176" s="61" t="s">
        <v>2490</v>
      </c>
      <c r="J1176" s="62">
        <v>6.8634959999999996</v>
      </c>
      <c r="K1176" s="62">
        <v>14.84273557</v>
      </c>
      <c r="L1176" s="62">
        <f t="shared" si="19"/>
        <v>7.9792395700000007</v>
      </c>
    </row>
    <row r="1177" spans="1:12" ht="15" x14ac:dyDescent="0.2">
      <c r="A1177" s="8"/>
      <c r="B1177" s="28"/>
      <c r="C1177" s="28"/>
      <c r="D1177" s="13"/>
      <c r="E1177" s="13"/>
      <c r="F1177" s="13"/>
      <c r="G1177" s="59"/>
      <c r="H1177" s="60" t="s">
        <v>2063</v>
      </c>
      <c r="I1177" s="61" t="s">
        <v>2491</v>
      </c>
      <c r="J1177" s="62">
        <v>6.8846889999999998</v>
      </c>
      <c r="K1177" s="62">
        <v>13.977467170000001</v>
      </c>
      <c r="L1177" s="62">
        <f t="shared" si="19"/>
        <v>7.0927781700000008</v>
      </c>
    </row>
    <row r="1178" spans="1:12" ht="15" x14ac:dyDescent="0.2">
      <c r="A1178" s="8"/>
      <c r="B1178" s="28"/>
      <c r="C1178" s="28"/>
      <c r="D1178" s="13"/>
      <c r="E1178" s="13"/>
      <c r="F1178" s="13"/>
      <c r="G1178" s="59"/>
      <c r="H1178" s="60" t="s">
        <v>2064</v>
      </c>
      <c r="I1178" s="61" t="s">
        <v>2492</v>
      </c>
      <c r="J1178" s="62">
        <v>10.723647</v>
      </c>
      <c r="K1178" s="62">
        <v>19.36632861</v>
      </c>
      <c r="L1178" s="62">
        <f t="shared" si="19"/>
        <v>8.6426816100000003</v>
      </c>
    </row>
    <row r="1179" spans="1:12" ht="15" x14ac:dyDescent="0.2">
      <c r="A1179" s="8"/>
      <c r="B1179" s="28"/>
      <c r="C1179" s="28"/>
      <c r="D1179" s="13"/>
      <c r="E1179" s="13"/>
      <c r="F1179" s="13"/>
      <c r="G1179" s="59"/>
      <c r="H1179" s="60" t="s">
        <v>2065</v>
      </c>
      <c r="I1179" s="61" t="s">
        <v>2493</v>
      </c>
      <c r="J1179" s="62">
        <v>8.4768740000000005</v>
      </c>
      <c r="K1179" s="62">
        <v>15.45982517</v>
      </c>
      <c r="L1179" s="62">
        <f t="shared" si="19"/>
        <v>6.9829511699999998</v>
      </c>
    </row>
    <row r="1180" spans="1:12" ht="15" x14ac:dyDescent="0.2">
      <c r="A1180" s="8"/>
      <c r="B1180" s="28"/>
      <c r="C1180" s="28"/>
      <c r="D1180" s="13"/>
      <c r="E1180" s="13"/>
      <c r="F1180" s="13"/>
      <c r="G1180" s="59"/>
      <c r="H1180" s="60" t="s">
        <v>2066</v>
      </c>
      <c r="I1180" s="61" t="s">
        <v>2494</v>
      </c>
      <c r="J1180" s="62">
        <v>8.3178990000000006</v>
      </c>
      <c r="K1180" s="62">
        <v>14.411773489999996</v>
      </c>
      <c r="L1180" s="62">
        <f t="shared" si="19"/>
        <v>6.0938744899999957</v>
      </c>
    </row>
    <row r="1181" spans="1:12" ht="15" x14ac:dyDescent="0.2">
      <c r="A1181" s="8"/>
      <c r="B1181" s="28"/>
      <c r="C1181" s="28"/>
      <c r="D1181" s="13"/>
      <c r="E1181" s="13"/>
      <c r="F1181" s="13"/>
      <c r="G1181" s="59"/>
      <c r="H1181" s="60" t="s">
        <v>1820</v>
      </c>
      <c r="I1181" s="61" t="s">
        <v>2495</v>
      </c>
      <c r="J1181" s="62">
        <v>6.9709950000000003</v>
      </c>
      <c r="K1181" s="62">
        <v>13.66339412</v>
      </c>
      <c r="L1181" s="62">
        <f t="shared" si="19"/>
        <v>6.6923991199999993</v>
      </c>
    </row>
    <row r="1182" spans="1:12" ht="15" x14ac:dyDescent="0.2">
      <c r="A1182" s="8"/>
      <c r="B1182" s="28"/>
      <c r="C1182" s="28"/>
      <c r="D1182" s="13"/>
      <c r="E1182" s="13"/>
      <c r="F1182" s="13"/>
      <c r="G1182" s="59"/>
      <c r="H1182" s="60" t="s">
        <v>1822</v>
      </c>
      <c r="I1182" s="61" t="s">
        <v>2496</v>
      </c>
      <c r="J1182" s="62">
        <v>10.746228</v>
      </c>
      <c r="K1182" s="62">
        <v>8.4885710999999997</v>
      </c>
      <c r="L1182" s="62">
        <f t="shared" si="19"/>
        <v>-2.2576569000000006</v>
      </c>
    </row>
    <row r="1183" spans="1:12" ht="30" x14ac:dyDescent="0.2">
      <c r="A1183" s="8"/>
      <c r="B1183" s="28"/>
      <c r="C1183" s="28"/>
      <c r="D1183" s="13"/>
      <c r="E1183" s="13"/>
      <c r="F1183" s="13"/>
      <c r="G1183" s="59"/>
      <c r="H1183" s="60" t="s">
        <v>1823</v>
      </c>
      <c r="I1183" s="61" t="s">
        <v>2497</v>
      </c>
      <c r="J1183" s="62">
        <v>1367.710664</v>
      </c>
      <c r="K1183" s="62">
        <v>1398.46399494</v>
      </c>
      <c r="L1183" s="62">
        <f t="shared" si="19"/>
        <v>30.753330940000069</v>
      </c>
    </row>
    <row r="1184" spans="1:12" ht="30" x14ac:dyDescent="0.2">
      <c r="A1184" s="8"/>
      <c r="B1184" s="28"/>
      <c r="C1184" s="28"/>
      <c r="D1184" s="13"/>
      <c r="E1184" s="13"/>
      <c r="F1184" s="13"/>
      <c r="G1184" s="59"/>
      <c r="H1184" s="60" t="s">
        <v>1851</v>
      </c>
      <c r="I1184" s="61" t="s">
        <v>2498</v>
      </c>
      <c r="J1184" s="62">
        <v>76125.935865000007</v>
      </c>
      <c r="K1184" s="62">
        <v>101651.72199478999</v>
      </c>
      <c r="L1184" s="62">
        <f t="shared" si="19"/>
        <v>25525.78612978998</v>
      </c>
    </row>
    <row r="1185" spans="1:12" ht="15" x14ac:dyDescent="0.2">
      <c r="A1185" s="8"/>
      <c r="B1185" s="28"/>
      <c r="C1185" s="28"/>
      <c r="D1185" s="13"/>
      <c r="E1185" s="13"/>
      <c r="F1185" s="13"/>
      <c r="G1185" s="59"/>
      <c r="H1185" s="60" t="s">
        <v>1883</v>
      </c>
      <c r="I1185" s="61" t="s">
        <v>2499</v>
      </c>
      <c r="J1185" s="62">
        <v>13.286486999999999</v>
      </c>
      <c r="K1185" s="62">
        <v>7.2546343000000002</v>
      </c>
      <c r="L1185" s="62">
        <f t="shared" si="19"/>
        <v>-6.0318526999999991</v>
      </c>
    </row>
    <row r="1186" spans="1:12" ht="15" x14ac:dyDescent="0.2">
      <c r="A1186" s="8"/>
      <c r="B1186" s="28"/>
      <c r="C1186" s="28"/>
      <c r="D1186" s="13"/>
      <c r="E1186" s="13"/>
      <c r="F1186" s="13"/>
      <c r="G1186" s="59"/>
      <c r="H1186" s="60" t="s">
        <v>1971</v>
      </c>
      <c r="I1186" s="61" t="s">
        <v>2500</v>
      </c>
      <c r="J1186" s="62">
        <v>8.9404009999999996</v>
      </c>
      <c r="K1186" s="62">
        <v>1.1380813400000001</v>
      </c>
      <c r="L1186" s="62">
        <f t="shared" si="19"/>
        <v>-7.8023196599999993</v>
      </c>
    </row>
    <row r="1187" spans="1:12" ht="15" x14ac:dyDescent="0.2">
      <c r="A1187" s="8"/>
      <c r="B1187" s="28"/>
      <c r="C1187" s="28"/>
      <c r="D1187" s="13"/>
      <c r="E1187" s="13"/>
      <c r="F1187" s="13"/>
      <c r="G1187" s="59"/>
      <c r="H1187" s="60" t="s">
        <v>1922</v>
      </c>
      <c r="I1187" s="61" t="s">
        <v>1779</v>
      </c>
      <c r="J1187" s="62">
        <v>9.1826519999999991</v>
      </c>
      <c r="K1187" s="62">
        <v>7.1934522000000003</v>
      </c>
      <c r="L1187" s="62">
        <f t="shared" si="19"/>
        <v>-1.9891997999999989</v>
      </c>
    </row>
    <row r="1188" spans="1:12" ht="15" x14ac:dyDescent="0.2">
      <c r="A1188" s="8"/>
      <c r="B1188" s="28"/>
      <c r="C1188" s="28"/>
      <c r="D1188" s="13"/>
      <c r="E1188" s="13"/>
      <c r="F1188" s="13"/>
      <c r="G1188" s="59"/>
      <c r="H1188" s="60" t="s">
        <v>1923</v>
      </c>
      <c r="I1188" s="61" t="s">
        <v>1187</v>
      </c>
      <c r="J1188" s="62">
        <v>19.652412000000002</v>
      </c>
      <c r="K1188" s="62">
        <v>20.825465559999998</v>
      </c>
      <c r="L1188" s="62">
        <f t="shared" si="19"/>
        <v>1.1730535599999961</v>
      </c>
    </row>
    <row r="1189" spans="1:12" ht="15" x14ac:dyDescent="0.2">
      <c r="A1189" s="8"/>
      <c r="B1189" s="28"/>
      <c r="C1189" s="28"/>
      <c r="D1189" s="13"/>
      <c r="E1189" s="13"/>
      <c r="F1189" s="13"/>
      <c r="G1189" s="59"/>
      <c r="H1189" s="60" t="s">
        <v>1924</v>
      </c>
      <c r="I1189" s="61" t="s">
        <v>1372</v>
      </c>
      <c r="J1189" s="62">
        <v>54.498089</v>
      </c>
      <c r="K1189" s="62">
        <v>55.260956279999995</v>
      </c>
      <c r="L1189" s="62">
        <f t="shared" si="19"/>
        <v>0.76286727999999471</v>
      </c>
    </row>
    <row r="1190" spans="1:12" ht="15" x14ac:dyDescent="0.2">
      <c r="A1190" s="8"/>
      <c r="B1190" s="28"/>
      <c r="C1190" s="28"/>
      <c r="D1190" s="13"/>
      <c r="E1190" s="13"/>
      <c r="F1190" s="13"/>
      <c r="G1190" s="59"/>
      <c r="H1190" s="60" t="s">
        <v>1925</v>
      </c>
      <c r="I1190" s="61" t="s">
        <v>1186</v>
      </c>
      <c r="J1190" s="62">
        <v>86.198385999999999</v>
      </c>
      <c r="K1190" s="62">
        <v>106.69821330000001</v>
      </c>
      <c r="L1190" s="62">
        <f t="shared" si="19"/>
        <v>20.499827300000007</v>
      </c>
    </row>
    <row r="1191" spans="1:12" ht="30" x14ac:dyDescent="0.2">
      <c r="A1191" s="8"/>
      <c r="B1191" s="28"/>
      <c r="C1191" s="28"/>
      <c r="D1191" s="13"/>
      <c r="E1191" s="13"/>
      <c r="F1191" s="13"/>
      <c r="G1191" s="59"/>
      <c r="H1191" s="60" t="s">
        <v>1926</v>
      </c>
      <c r="I1191" s="61" t="s">
        <v>1216</v>
      </c>
      <c r="J1191" s="62">
        <v>18.580304999999999</v>
      </c>
      <c r="K1191" s="62">
        <v>12.841581219999998</v>
      </c>
      <c r="L1191" s="62">
        <f t="shared" si="19"/>
        <v>-5.7387237800000008</v>
      </c>
    </row>
    <row r="1192" spans="1:12" ht="15" x14ac:dyDescent="0.2">
      <c r="A1192" s="8"/>
      <c r="B1192" s="28"/>
      <c r="C1192" s="28"/>
      <c r="D1192" s="13"/>
      <c r="E1192" s="13"/>
      <c r="F1192" s="13"/>
      <c r="G1192" s="59"/>
      <c r="H1192" s="60" t="s">
        <v>1927</v>
      </c>
      <c r="I1192" s="61" t="s">
        <v>1660</v>
      </c>
      <c r="J1192" s="62">
        <v>9.3820910000000008</v>
      </c>
      <c r="K1192" s="62">
        <v>8.2506862900000009</v>
      </c>
      <c r="L1192" s="62">
        <f t="shared" si="19"/>
        <v>-1.13140471</v>
      </c>
    </row>
    <row r="1193" spans="1:12" ht="15" x14ac:dyDescent="0.2">
      <c r="A1193" s="8"/>
      <c r="B1193" s="28"/>
      <c r="C1193" s="28"/>
      <c r="D1193" s="13"/>
      <c r="E1193" s="13"/>
      <c r="F1193" s="13"/>
      <c r="G1193" s="59"/>
      <c r="H1193" s="60" t="s">
        <v>1847</v>
      </c>
      <c r="I1193" s="68" t="s">
        <v>1661</v>
      </c>
      <c r="J1193" s="62">
        <v>8.8493220000000008</v>
      </c>
      <c r="K1193" s="62">
        <v>7.8644968999999998</v>
      </c>
      <c r="L1193" s="62">
        <f t="shared" si="19"/>
        <v>-0.98482510000000101</v>
      </c>
    </row>
    <row r="1194" spans="1:12" ht="15" x14ac:dyDescent="0.2">
      <c r="A1194" s="8"/>
      <c r="B1194" s="28"/>
      <c r="C1194" s="28"/>
      <c r="D1194" s="13"/>
      <c r="E1194" s="13"/>
      <c r="F1194" s="13"/>
      <c r="G1194" s="59"/>
      <c r="H1194" s="60" t="s">
        <v>1933</v>
      </c>
      <c r="I1194" s="61" t="s">
        <v>2501</v>
      </c>
      <c r="J1194" s="62">
        <v>12.41107</v>
      </c>
      <c r="K1194" s="62">
        <v>12.639120549999999</v>
      </c>
      <c r="L1194" s="62">
        <f t="shared" si="19"/>
        <v>0.22805054999999896</v>
      </c>
    </row>
    <row r="1195" spans="1:12" ht="15" x14ac:dyDescent="0.2">
      <c r="A1195" s="8"/>
      <c r="B1195" s="28"/>
      <c r="C1195" s="28"/>
      <c r="D1195" s="13"/>
      <c r="E1195" s="13"/>
      <c r="F1195" s="13"/>
      <c r="G1195" s="59"/>
      <c r="H1195" s="60" t="s">
        <v>1848</v>
      </c>
      <c r="I1195" s="61" t="s">
        <v>1662</v>
      </c>
      <c r="J1195" s="62">
        <v>13056.354399</v>
      </c>
      <c r="K1195" s="62">
        <v>13180.795420209999</v>
      </c>
      <c r="L1195" s="62">
        <f t="shared" si="19"/>
        <v>124.44102120999923</v>
      </c>
    </row>
    <row r="1196" spans="1:12" ht="30" x14ac:dyDescent="0.2">
      <c r="A1196" s="8"/>
      <c r="B1196" s="28"/>
      <c r="C1196" s="28"/>
      <c r="D1196" s="13"/>
      <c r="E1196" s="13"/>
      <c r="F1196" s="13"/>
      <c r="G1196" s="59"/>
      <c r="H1196" s="60" t="s">
        <v>1943</v>
      </c>
      <c r="I1196" s="61" t="s">
        <v>1663</v>
      </c>
      <c r="J1196" s="62">
        <v>4.7961169999999997</v>
      </c>
      <c r="K1196" s="62">
        <v>4.1571723699999996</v>
      </c>
      <c r="L1196" s="62">
        <f t="shared" si="19"/>
        <v>-0.63894463000000012</v>
      </c>
    </row>
    <row r="1197" spans="1:12" ht="15" x14ac:dyDescent="0.2">
      <c r="A1197" s="8"/>
      <c r="B1197" s="28"/>
      <c r="C1197" s="28"/>
      <c r="D1197" s="13"/>
      <c r="E1197" s="13"/>
      <c r="F1197" s="13"/>
      <c r="G1197" s="59"/>
      <c r="H1197" s="60" t="s">
        <v>1944</v>
      </c>
      <c r="I1197" s="61" t="s">
        <v>1664</v>
      </c>
      <c r="J1197" s="62">
        <v>4.2861469999999997</v>
      </c>
      <c r="K1197" s="62">
        <v>3.6977733399999999</v>
      </c>
      <c r="L1197" s="62">
        <f t="shared" si="19"/>
        <v>-0.5883736599999998</v>
      </c>
    </row>
    <row r="1198" spans="1:12" ht="15" x14ac:dyDescent="0.2">
      <c r="A1198" s="8"/>
      <c r="B1198" s="28"/>
      <c r="C1198" s="28"/>
      <c r="D1198" s="13"/>
      <c r="E1198" s="13"/>
      <c r="F1198" s="13"/>
      <c r="G1198" s="59"/>
      <c r="H1198" s="60" t="s">
        <v>2035</v>
      </c>
      <c r="I1198" s="61" t="s">
        <v>1665</v>
      </c>
      <c r="J1198" s="62">
        <v>30.000976000000001</v>
      </c>
      <c r="K1198" s="62">
        <v>9.0415676099999995</v>
      </c>
      <c r="L1198" s="62">
        <f t="shared" si="19"/>
        <v>-20.95940839</v>
      </c>
    </row>
    <row r="1199" spans="1:12" ht="15" x14ac:dyDescent="0.2">
      <c r="A1199" s="8"/>
      <c r="B1199" s="28"/>
      <c r="C1199" s="28"/>
      <c r="D1199" s="13"/>
      <c r="E1199" s="13"/>
      <c r="F1199" s="13"/>
      <c r="G1199" s="59"/>
      <c r="H1199" s="60" t="s">
        <v>1945</v>
      </c>
      <c r="I1199" s="61" t="s">
        <v>1666</v>
      </c>
      <c r="J1199" s="62">
        <v>6.0909279999999999</v>
      </c>
      <c r="K1199" s="62">
        <v>3.6353218499999995</v>
      </c>
      <c r="L1199" s="62">
        <f t="shared" si="19"/>
        <v>-2.4556061500000004</v>
      </c>
    </row>
    <row r="1200" spans="1:12" ht="15" x14ac:dyDescent="0.2">
      <c r="A1200" s="8"/>
      <c r="B1200" s="28"/>
      <c r="C1200" s="28"/>
      <c r="D1200" s="13"/>
      <c r="E1200" s="13"/>
      <c r="F1200" s="13"/>
      <c r="G1200" s="59"/>
      <c r="H1200" s="60" t="s">
        <v>2036</v>
      </c>
      <c r="I1200" s="61" t="s">
        <v>1513</v>
      </c>
      <c r="J1200" s="62">
        <v>9.9648050000000001</v>
      </c>
      <c r="K1200" s="62">
        <v>3.4327093800000004</v>
      </c>
      <c r="L1200" s="62">
        <f t="shared" si="19"/>
        <v>-6.5320956199999998</v>
      </c>
    </row>
    <row r="1201" spans="1:12" ht="15" x14ac:dyDescent="0.2">
      <c r="A1201" s="8"/>
      <c r="B1201" s="28"/>
      <c r="C1201" s="28"/>
      <c r="D1201" s="13"/>
      <c r="E1201" s="13"/>
      <c r="F1201" s="13"/>
      <c r="G1201" s="59"/>
      <c r="H1201" s="60" t="s">
        <v>2179</v>
      </c>
      <c r="I1201" s="61" t="s">
        <v>1659</v>
      </c>
      <c r="J1201" s="62">
        <v>1.9673830000000001</v>
      </c>
      <c r="K1201" s="62">
        <v>0.74615673999999987</v>
      </c>
      <c r="L1201" s="62">
        <f t="shared" si="19"/>
        <v>-1.2212262600000003</v>
      </c>
    </row>
    <row r="1202" spans="1:12" ht="15" x14ac:dyDescent="0.2">
      <c r="A1202" s="8"/>
      <c r="B1202" s="28"/>
      <c r="C1202" s="28"/>
      <c r="D1202" s="13"/>
      <c r="E1202" s="13"/>
      <c r="F1202" s="13"/>
      <c r="G1202" s="55" t="s">
        <v>41</v>
      </c>
      <c r="H1202" s="56"/>
      <c r="I1202" s="57"/>
      <c r="J1202" s="58">
        <v>549.91004199999998</v>
      </c>
      <c r="K1202" s="58">
        <v>527.58714770999995</v>
      </c>
      <c r="L1202" s="58">
        <f t="shared" si="19"/>
        <v>-22.322894290000022</v>
      </c>
    </row>
    <row r="1203" spans="1:12" ht="15" x14ac:dyDescent="0.2">
      <c r="A1203" s="8"/>
      <c r="B1203" s="28"/>
      <c r="C1203" s="28"/>
      <c r="D1203" s="13"/>
      <c r="E1203" s="13"/>
      <c r="F1203" s="13"/>
      <c r="G1203" s="59"/>
      <c r="H1203" s="60" t="s">
        <v>44</v>
      </c>
      <c r="I1203" s="61" t="s">
        <v>293</v>
      </c>
      <c r="J1203" s="62">
        <v>450.353228</v>
      </c>
      <c r="K1203" s="62">
        <v>449.58161775999992</v>
      </c>
      <c r="L1203" s="62">
        <f t="shared" si="19"/>
        <v>-0.77161024000008638</v>
      </c>
    </row>
    <row r="1204" spans="1:12" ht="15" x14ac:dyDescent="0.2">
      <c r="A1204" s="8"/>
      <c r="B1204" s="28"/>
      <c r="C1204" s="28"/>
      <c r="D1204" s="13"/>
      <c r="E1204" s="13"/>
      <c r="F1204" s="13"/>
      <c r="G1204" s="59"/>
      <c r="H1204" s="60" t="s">
        <v>55</v>
      </c>
      <c r="I1204" s="61" t="s">
        <v>294</v>
      </c>
      <c r="J1204" s="62">
        <v>99.556814000000003</v>
      </c>
      <c r="K1204" s="62">
        <v>78.005529949999968</v>
      </c>
      <c r="L1204" s="62">
        <f t="shared" si="19"/>
        <v>-21.551284050000035</v>
      </c>
    </row>
    <row r="1205" spans="1:12" ht="15" x14ac:dyDescent="0.2">
      <c r="A1205" s="8"/>
      <c r="B1205" s="28"/>
      <c r="C1205" s="28"/>
      <c r="D1205" s="13"/>
      <c r="E1205" s="13"/>
      <c r="F1205" s="13"/>
      <c r="G1205" s="55" t="s">
        <v>70</v>
      </c>
      <c r="H1205" s="56"/>
      <c r="I1205" s="57"/>
      <c r="J1205" s="58">
        <v>347.48266699999999</v>
      </c>
      <c r="K1205" s="58">
        <v>287.21682094000005</v>
      </c>
      <c r="L1205" s="58">
        <f t="shared" si="19"/>
        <v>-60.265846059999944</v>
      </c>
    </row>
    <row r="1206" spans="1:12" ht="15" x14ac:dyDescent="0.2">
      <c r="A1206" s="8"/>
      <c r="B1206" s="28"/>
      <c r="C1206" s="28"/>
      <c r="D1206" s="13"/>
      <c r="E1206" s="13"/>
      <c r="F1206" s="13"/>
      <c r="G1206" s="59"/>
      <c r="H1206" s="60" t="s">
        <v>295</v>
      </c>
      <c r="I1206" s="61" t="s">
        <v>296</v>
      </c>
      <c r="J1206" s="62">
        <v>157.39025799999999</v>
      </c>
      <c r="K1206" s="62">
        <v>131.60216557999999</v>
      </c>
      <c r="L1206" s="62">
        <f t="shared" si="19"/>
        <v>-25.788092419999998</v>
      </c>
    </row>
    <row r="1207" spans="1:12" ht="15" x14ac:dyDescent="0.2">
      <c r="A1207" s="8"/>
      <c r="B1207" s="28"/>
      <c r="C1207" s="28"/>
      <c r="D1207" s="13"/>
      <c r="E1207" s="13"/>
      <c r="F1207" s="13"/>
      <c r="G1207" s="59"/>
      <c r="H1207" s="60" t="s">
        <v>297</v>
      </c>
      <c r="I1207" s="68" t="s">
        <v>298</v>
      </c>
      <c r="J1207" s="62">
        <v>135.37922800000001</v>
      </c>
      <c r="K1207" s="62">
        <v>111.59897292000005</v>
      </c>
      <c r="L1207" s="62">
        <f t="shared" si="19"/>
        <v>-23.780255079999961</v>
      </c>
    </row>
    <row r="1208" spans="1:12" ht="30" x14ac:dyDescent="0.2">
      <c r="A1208" s="8"/>
      <c r="B1208" s="28"/>
      <c r="C1208" s="28"/>
      <c r="D1208" s="13"/>
      <c r="E1208" s="13"/>
      <c r="F1208" s="13"/>
      <c r="G1208" s="59"/>
      <c r="H1208" s="60" t="s">
        <v>299</v>
      </c>
      <c r="I1208" s="61" t="s">
        <v>300</v>
      </c>
      <c r="J1208" s="62">
        <v>10.983364999999999</v>
      </c>
      <c r="K1208" s="62">
        <v>7.1475389899999993</v>
      </c>
      <c r="L1208" s="62">
        <f t="shared" si="19"/>
        <v>-3.8358260099999999</v>
      </c>
    </row>
    <row r="1209" spans="1:12" ht="15" x14ac:dyDescent="0.2">
      <c r="A1209" s="8"/>
      <c r="B1209" s="28"/>
      <c r="C1209" s="28"/>
      <c r="D1209" s="13"/>
      <c r="E1209" s="13"/>
      <c r="F1209" s="13"/>
      <c r="G1209" s="59"/>
      <c r="H1209" s="60" t="s">
        <v>305</v>
      </c>
      <c r="I1209" s="61" t="s">
        <v>306</v>
      </c>
      <c r="J1209" s="62">
        <v>43.729816</v>
      </c>
      <c r="K1209" s="62">
        <v>36.868143449999998</v>
      </c>
      <c r="L1209" s="62">
        <f t="shared" si="19"/>
        <v>-6.8616725500000015</v>
      </c>
    </row>
    <row r="1210" spans="1:12" ht="15" x14ac:dyDescent="0.2">
      <c r="A1210" s="8"/>
      <c r="B1210" s="28"/>
      <c r="C1210" s="28"/>
      <c r="D1210" s="13"/>
      <c r="E1210" s="29">
        <v>21</v>
      </c>
      <c r="F1210" s="30" t="s">
        <v>309</v>
      </c>
      <c r="G1210" s="31"/>
      <c r="H1210" s="32"/>
      <c r="I1210" s="33"/>
      <c r="J1210" s="34">
        <v>15300.557962000001</v>
      </c>
      <c r="K1210" s="34">
        <v>24551.77508988</v>
      </c>
      <c r="L1210" s="34">
        <f t="shared" si="19"/>
        <v>9251.2171278799997</v>
      </c>
    </row>
    <row r="1211" spans="1:12" ht="15" x14ac:dyDescent="0.2">
      <c r="A1211" s="8"/>
      <c r="B1211" s="28"/>
      <c r="C1211" s="28"/>
      <c r="D1211" s="13"/>
      <c r="E1211" s="13"/>
      <c r="F1211" s="13"/>
      <c r="G1211" s="55" t="s">
        <v>2</v>
      </c>
      <c r="H1211" s="56"/>
      <c r="I1211" s="57"/>
      <c r="J1211" s="58">
        <v>167.84518600000001</v>
      </c>
      <c r="K1211" s="58">
        <v>161.92954208999998</v>
      </c>
      <c r="L1211" s="58">
        <f t="shared" si="19"/>
        <v>-5.9156439100000284</v>
      </c>
    </row>
    <row r="1212" spans="1:12" ht="15" x14ac:dyDescent="0.2">
      <c r="A1212" s="8"/>
      <c r="B1212" s="28"/>
      <c r="C1212" s="28"/>
      <c r="D1212" s="13"/>
      <c r="E1212" s="13"/>
      <c r="F1212" s="13"/>
      <c r="G1212" s="59"/>
      <c r="H1212" s="60" t="s">
        <v>1818</v>
      </c>
      <c r="I1212" s="61" t="s">
        <v>1197</v>
      </c>
      <c r="J1212" s="62">
        <v>22.837534000000002</v>
      </c>
      <c r="K1212" s="62">
        <v>19.700952839999999</v>
      </c>
      <c r="L1212" s="62">
        <f t="shared" si="19"/>
        <v>-3.1365811600000022</v>
      </c>
    </row>
    <row r="1213" spans="1:12" ht="15" x14ac:dyDescent="0.2">
      <c r="A1213" s="8"/>
      <c r="B1213" s="28"/>
      <c r="C1213" s="28"/>
      <c r="D1213" s="13"/>
      <c r="E1213" s="13"/>
      <c r="F1213" s="13"/>
      <c r="G1213" s="59"/>
      <c r="H1213" s="60" t="s">
        <v>1832</v>
      </c>
      <c r="I1213" s="61" t="s">
        <v>1198</v>
      </c>
      <c r="J1213" s="62">
        <v>8.4037059999999997</v>
      </c>
      <c r="K1213" s="62">
        <v>6.0283692899999988</v>
      </c>
      <c r="L1213" s="62">
        <f t="shared" si="19"/>
        <v>-2.3753367100000009</v>
      </c>
    </row>
    <row r="1214" spans="1:12" ht="15" x14ac:dyDescent="0.2">
      <c r="A1214" s="8"/>
      <c r="B1214" s="28"/>
      <c r="C1214" s="28"/>
      <c r="D1214" s="13"/>
      <c r="E1214" s="13"/>
      <c r="F1214" s="13"/>
      <c r="G1214" s="59"/>
      <c r="H1214" s="60" t="s">
        <v>1833</v>
      </c>
      <c r="I1214" s="61" t="s">
        <v>1224</v>
      </c>
      <c r="J1214" s="62">
        <v>5.9800849999999999</v>
      </c>
      <c r="K1214" s="62">
        <v>6.7557159599999999</v>
      </c>
      <c r="L1214" s="62">
        <f t="shared" si="19"/>
        <v>0.77563095999999998</v>
      </c>
    </row>
    <row r="1215" spans="1:12" ht="15" x14ac:dyDescent="0.2">
      <c r="A1215" s="8"/>
      <c r="B1215" s="28"/>
      <c r="C1215" s="28"/>
      <c r="D1215" s="13"/>
      <c r="E1215" s="13"/>
      <c r="F1215" s="13"/>
      <c r="G1215" s="59"/>
      <c r="H1215" s="60" t="s">
        <v>1834</v>
      </c>
      <c r="I1215" s="61" t="s">
        <v>1667</v>
      </c>
      <c r="J1215" s="62">
        <v>6.6165520000000004</v>
      </c>
      <c r="K1215" s="62">
        <v>7.8333391899999993</v>
      </c>
      <c r="L1215" s="62">
        <f t="shared" si="19"/>
        <v>1.2167871899999989</v>
      </c>
    </row>
    <row r="1216" spans="1:12" ht="15" x14ac:dyDescent="0.2">
      <c r="A1216" s="8"/>
      <c r="B1216" s="28"/>
      <c r="C1216" s="28"/>
      <c r="D1216" s="13"/>
      <c r="E1216" s="13"/>
      <c r="F1216" s="13"/>
      <c r="G1216" s="59"/>
      <c r="H1216" s="60" t="s">
        <v>1839</v>
      </c>
      <c r="I1216" s="61" t="s">
        <v>1668</v>
      </c>
      <c r="J1216" s="62">
        <v>2.1804060000000001</v>
      </c>
      <c r="K1216" s="62">
        <v>2.0273812599999999</v>
      </c>
      <c r="L1216" s="62">
        <f t="shared" si="19"/>
        <v>-0.15302474000000021</v>
      </c>
    </row>
    <row r="1217" spans="1:12" ht="15" x14ac:dyDescent="0.2">
      <c r="A1217" s="8"/>
      <c r="B1217" s="28"/>
      <c r="C1217" s="28"/>
      <c r="D1217" s="13"/>
      <c r="E1217" s="13"/>
      <c r="F1217" s="13"/>
      <c r="G1217" s="59"/>
      <c r="H1217" s="60" t="s">
        <v>1842</v>
      </c>
      <c r="I1217" s="61" t="s">
        <v>1669</v>
      </c>
      <c r="J1217" s="62">
        <v>1.1877709999999999</v>
      </c>
      <c r="K1217" s="62">
        <v>1.022348</v>
      </c>
      <c r="L1217" s="62">
        <f t="shared" si="19"/>
        <v>-0.16542299999999988</v>
      </c>
    </row>
    <row r="1218" spans="1:12" ht="15" x14ac:dyDescent="0.2">
      <c r="A1218" s="8"/>
      <c r="B1218" s="28"/>
      <c r="C1218" s="28"/>
      <c r="D1218" s="13"/>
      <c r="E1218" s="13"/>
      <c r="F1218" s="13"/>
      <c r="G1218" s="59"/>
      <c r="H1218" s="60" t="s">
        <v>1820</v>
      </c>
      <c r="I1218" s="61" t="s">
        <v>1670</v>
      </c>
      <c r="J1218" s="62">
        <v>7.2404580000000003</v>
      </c>
      <c r="K1218" s="62">
        <v>6.4015003599999991</v>
      </c>
      <c r="L1218" s="62">
        <f t="shared" si="19"/>
        <v>-0.83895764000000117</v>
      </c>
    </row>
    <row r="1219" spans="1:12" ht="15" x14ac:dyDescent="0.2">
      <c r="A1219" s="8"/>
      <c r="B1219" s="28"/>
      <c r="C1219" s="28"/>
      <c r="D1219" s="13"/>
      <c r="E1219" s="13"/>
      <c r="F1219" s="13"/>
      <c r="G1219" s="59"/>
      <c r="H1219" s="60" t="s">
        <v>1822</v>
      </c>
      <c r="I1219" s="61" t="s">
        <v>1671</v>
      </c>
      <c r="J1219" s="62">
        <v>7.6229779999999998</v>
      </c>
      <c r="K1219" s="62">
        <v>6.8389833399999995</v>
      </c>
      <c r="L1219" s="62">
        <f t="shared" si="19"/>
        <v>-0.78399466000000029</v>
      </c>
    </row>
    <row r="1220" spans="1:12" ht="15" x14ac:dyDescent="0.2">
      <c r="A1220" s="8"/>
      <c r="B1220" s="28"/>
      <c r="C1220" s="28"/>
      <c r="D1220" s="13"/>
      <c r="E1220" s="13"/>
      <c r="F1220" s="13"/>
      <c r="G1220" s="59"/>
      <c r="H1220" s="60" t="s">
        <v>1823</v>
      </c>
      <c r="I1220" s="61" t="s">
        <v>1672</v>
      </c>
      <c r="J1220" s="62">
        <v>6.0328949999999999</v>
      </c>
      <c r="K1220" s="62">
        <v>6.1273931600000004</v>
      </c>
      <c r="L1220" s="62">
        <f t="shared" si="19"/>
        <v>9.4498160000000553E-2</v>
      </c>
    </row>
    <row r="1221" spans="1:12" ht="15" x14ac:dyDescent="0.2">
      <c r="A1221" s="8"/>
      <c r="B1221" s="28"/>
      <c r="C1221" s="28"/>
      <c r="D1221" s="13"/>
      <c r="E1221" s="13"/>
      <c r="F1221" s="13"/>
      <c r="G1221" s="59"/>
      <c r="H1221" s="60" t="s">
        <v>1883</v>
      </c>
      <c r="I1221" s="61" t="s">
        <v>1673</v>
      </c>
      <c r="J1221" s="62">
        <v>4.8060559999999999</v>
      </c>
      <c r="K1221" s="62">
        <v>4.4271533499999993</v>
      </c>
      <c r="L1221" s="62">
        <f t="shared" si="19"/>
        <v>-0.37890265000000056</v>
      </c>
    </row>
    <row r="1222" spans="1:12" ht="30" x14ac:dyDescent="0.2">
      <c r="A1222" s="8"/>
      <c r="B1222" s="28"/>
      <c r="C1222" s="28"/>
      <c r="D1222" s="13"/>
      <c r="E1222" s="13"/>
      <c r="F1222" s="13"/>
      <c r="G1222" s="59"/>
      <c r="H1222" s="60" t="s">
        <v>1971</v>
      </c>
      <c r="I1222" s="61" t="s">
        <v>1674</v>
      </c>
      <c r="J1222" s="62">
        <v>2.7727900000000001</v>
      </c>
      <c r="K1222" s="62">
        <v>2.2449512899999999</v>
      </c>
      <c r="L1222" s="62">
        <f t="shared" si="19"/>
        <v>-0.52783871000000016</v>
      </c>
    </row>
    <row r="1223" spans="1:12" ht="15" x14ac:dyDescent="0.2">
      <c r="A1223" s="8"/>
      <c r="B1223" s="28"/>
      <c r="C1223" s="28"/>
      <c r="D1223" s="13"/>
      <c r="E1223" s="13"/>
      <c r="F1223" s="13"/>
      <c r="G1223" s="59"/>
      <c r="H1223" s="60" t="s">
        <v>1843</v>
      </c>
      <c r="I1223" s="61" t="s">
        <v>1675</v>
      </c>
      <c r="J1223" s="62">
        <v>7.0827629999999999</v>
      </c>
      <c r="K1223" s="62">
        <v>5.9085185300000003</v>
      </c>
      <c r="L1223" s="62">
        <f t="shared" si="19"/>
        <v>-1.1742444699999997</v>
      </c>
    </row>
    <row r="1224" spans="1:12" ht="30" x14ac:dyDescent="0.2">
      <c r="A1224" s="8"/>
      <c r="B1224" s="28"/>
      <c r="C1224" s="28"/>
      <c r="D1224" s="13"/>
      <c r="E1224" s="13"/>
      <c r="F1224" s="13"/>
      <c r="G1224" s="59"/>
      <c r="H1224" s="60" t="s">
        <v>1886</v>
      </c>
      <c r="I1224" s="61" t="s">
        <v>1676</v>
      </c>
      <c r="J1224" s="62">
        <v>4.660971</v>
      </c>
      <c r="K1224" s="62">
        <v>4.5875574199999996</v>
      </c>
      <c r="L1224" s="62">
        <f t="shared" si="19"/>
        <v>-7.3413580000000422E-2</v>
      </c>
    </row>
    <row r="1225" spans="1:12" ht="15" x14ac:dyDescent="0.2">
      <c r="A1225" s="8"/>
      <c r="B1225" s="28"/>
      <c r="C1225" s="28"/>
      <c r="D1225" s="13"/>
      <c r="E1225" s="13"/>
      <c r="F1225" s="13"/>
      <c r="G1225" s="59"/>
      <c r="H1225" s="60" t="s">
        <v>1887</v>
      </c>
      <c r="I1225" s="61" t="s">
        <v>1677</v>
      </c>
      <c r="J1225" s="62">
        <v>4.5404580000000001</v>
      </c>
      <c r="K1225" s="62">
        <v>4.5675068699999999</v>
      </c>
      <c r="L1225" s="62">
        <f t="shared" si="19"/>
        <v>2.7048869999999781E-2</v>
      </c>
    </row>
    <row r="1226" spans="1:12" ht="15" x14ac:dyDescent="0.2">
      <c r="A1226" s="8"/>
      <c r="B1226" s="28"/>
      <c r="C1226" s="28"/>
      <c r="D1226" s="13"/>
      <c r="E1226" s="13"/>
      <c r="F1226" s="13"/>
      <c r="G1226" s="59"/>
      <c r="H1226" s="60" t="s">
        <v>1888</v>
      </c>
      <c r="I1226" s="61" t="s">
        <v>1678</v>
      </c>
      <c r="J1226" s="62">
        <v>2.722334</v>
      </c>
      <c r="K1226" s="62">
        <v>2.6796653200000002</v>
      </c>
      <c r="L1226" s="62">
        <f t="shared" si="19"/>
        <v>-4.2668679999999792E-2</v>
      </c>
    </row>
    <row r="1227" spans="1:12" ht="15" x14ac:dyDescent="0.2">
      <c r="A1227" s="8"/>
      <c r="B1227" s="28"/>
      <c r="C1227" s="28"/>
      <c r="D1227" s="13"/>
      <c r="E1227" s="13"/>
      <c r="F1227" s="13"/>
      <c r="G1227" s="59"/>
      <c r="H1227" s="60" t="s">
        <v>1847</v>
      </c>
      <c r="I1227" s="61" t="s">
        <v>1779</v>
      </c>
      <c r="J1227" s="62">
        <v>12.625645</v>
      </c>
      <c r="K1227" s="62">
        <v>9.8258069699999968</v>
      </c>
      <c r="L1227" s="62">
        <f t="shared" si="19"/>
        <v>-2.7998380300000036</v>
      </c>
    </row>
    <row r="1228" spans="1:12" ht="15" x14ac:dyDescent="0.2">
      <c r="A1228" s="8"/>
      <c r="B1228" s="28"/>
      <c r="C1228" s="28"/>
      <c r="D1228" s="13"/>
      <c r="E1228" s="13"/>
      <c r="F1228" s="13"/>
      <c r="G1228" s="59"/>
      <c r="H1228" s="60" t="s">
        <v>1933</v>
      </c>
      <c r="I1228" s="61" t="s">
        <v>1145</v>
      </c>
      <c r="J1228" s="62">
        <v>22.244897000000002</v>
      </c>
      <c r="K1228" s="62">
        <v>27.352748350000006</v>
      </c>
      <c r="L1228" s="62">
        <f t="shared" si="19"/>
        <v>5.1078513500000042</v>
      </c>
    </row>
    <row r="1229" spans="1:12" ht="15" x14ac:dyDescent="0.2">
      <c r="A1229" s="8"/>
      <c r="B1229" s="28"/>
      <c r="C1229" s="28"/>
      <c r="D1229" s="13"/>
      <c r="E1229" s="13"/>
      <c r="F1229" s="13"/>
      <c r="G1229" s="59"/>
      <c r="H1229" s="60" t="s">
        <v>1935</v>
      </c>
      <c r="I1229" s="61" t="s">
        <v>1187</v>
      </c>
      <c r="J1229" s="62">
        <v>7.9322629999999998</v>
      </c>
      <c r="K1229" s="62">
        <v>7.7528087000000001</v>
      </c>
      <c r="L1229" s="62">
        <f t="shared" si="19"/>
        <v>-0.17945429999999973</v>
      </c>
    </row>
    <row r="1230" spans="1:12" ht="30" x14ac:dyDescent="0.2">
      <c r="A1230" s="8"/>
      <c r="B1230" s="28"/>
      <c r="C1230" s="28"/>
      <c r="D1230" s="13"/>
      <c r="E1230" s="13"/>
      <c r="F1230" s="13"/>
      <c r="G1230" s="59"/>
      <c r="H1230" s="60" t="s">
        <v>1936</v>
      </c>
      <c r="I1230" s="61" t="s">
        <v>1679</v>
      </c>
      <c r="J1230" s="62">
        <v>5.7747299999999999</v>
      </c>
      <c r="K1230" s="62">
        <v>5.8977641700000012</v>
      </c>
      <c r="L1230" s="62">
        <f t="shared" si="19"/>
        <v>0.12303417000000128</v>
      </c>
    </row>
    <row r="1231" spans="1:12" ht="15" x14ac:dyDescent="0.2">
      <c r="A1231" s="8"/>
      <c r="B1231" s="28"/>
      <c r="C1231" s="28"/>
      <c r="D1231" s="13"/>
      <c r="E1231" s="13"/>
      <c r="F1231" s="13"/>
      <c r="G1231" s="59"/>
      <c r="H1231" s="60" t="s">
        <v>1848</v>
      </c>
      <c r="I1231" s="61" t="s">
        <v>1680</v>
      </c>
      <c r="J1231" s="62">
        <v>8.9598759999999995</v>
      </c>
      <c r="K1231" s="62">
        <v>7.6791086599999998</v>
      </c>
      <c r="L1231" s="62">
        <f t="shared" ref="L1231:L1294" si="20">+K1231-J1231</f>
        <v>-1.2807673399999997</v>
      </c>
    </row>
    <row r="1232" spans="1:12" ht="15" x14ac:dyDescent="0.2">
      <c r="A1232" s="8"/>
      <c r="B1232" s="28"/>
      <c r="C1232" s="28"/>
      <c r="D1232" s="13"/>
      <c r="E1232" s="13"/>
      <c r="F1232" s="13"/>
      <c r="G1232" s="59"/>
      <c r="H1232" s="60" t="s">
        <v>1943</v>
      </c>
      <c r="I1232" s="61" t="s">
        <v>1681</v>
      </c>
      <c r="J1232" s="62">
        <v>5.5767490000000004</v>
      </c>
      <c r="K1232" s="62">
        <v>5.6956084099999993</v>
      </c>
      <c r="L1232" s="62">
        <f t="shared" si="20"/>
        <v>0.11885940999999889</v>
      </c>
    </row>
    <row r="1233" spans="1:12" ht="15" x14ac:dyDescent="0.2">
      <c r="A1233" s="8"/>
      <c r="B1233" s="28"/>
      <c r="C1233" s="28"/>
      <c r="D1233" s="13"/>
      <c r="E1233" s="13"/>
      <c r="F1233" s="13"/>
      <c r="G1233" s="59"/>
      <c r="H1233" s="60" t="s">
        <v>1944</v>
      </c>
      <c r="I1233" s="61" t="s">
        <v>1321</v>
      </c>
      <c r="J1233" s="62">
        <v>4.1355810000000002</v>
      </c>
      <c r="K1233" s="62">
        <v>4.4207509199999997</v>
      </c>
      <c r="L1233" s="62">
        <f t="shared" si="20"/>
        <v>0.28516991999999952</v>
      </c>
    </row>
    <row r="1234" spans="1:12" ht="15" x14ac:dyDescent="0.2">
      <c r="A1234" s="8"/>
      <c r="B1234" s="28"/>
      <c r="C1234" s="28"/>
      <c r="D1234" s="13"/>
      <c r="E1234" s="13"/>
      <c r="F1234" s="13"/>
      <c r="G1234" s="59"/>
      <c r="H1234" s="60" t="s">
        <v>2035</v>
      </c>
      <c r="I1234" s="61" t="s">
        <v>1682</v>
      </c>
      <c r="J1234" s="62">
        <v>2.9505150000000002</v>
      </c>
      <c r="K1234" s="62">
        <v>3.2585043800000002</v>
      </c>
      <c r="L1234" s="62">
        <f t="shared" si="20"/>
        <v>0.30798937999999998</v>
      </c>
    </row>
    <row r="1235" spans="1:12" ht="15" x14ac:dyDescent="0.2">
      <c r="A1235" s="8"/>
      <c r="B1235" s="28"/>
      <c r="C1235" s="28"/>
      <c r="D1235" s="13"/>
      <c r="E1235" s="13"/>
      <c r="F1235" s="13"/>
      <c r="G1235" s="59"/>
      <c r="H1235" s="60" t="s">
        <v>1945</v>
      </c>
      <c r="I1235" s="61" t="s">
        <v>1683</v>
      </c>
      <c r="J1235" s="62">
        <v>2.9571730000000001</v>
      </c>
      <c r="K1235" s="62">
        <v>2.8951053500000001</v>
      </c>
      <c r="L1235" s="62">
        <f t="shared" si="20"/>
        <v>-6.2067649999999919E-2</v>
      </c>
    </row>
    <row r="1236" spans="1:12" ht="15" x14ac:dyDescent="0.2">
      <c r="A1236" s="8"/>
      <c r="B1236" s="28"/>
      <c r="C1236" s="28"/>
      <c r="D1236" s="13"/>
      <c r="E1236" s="13"/>
      <c r="F1236" s="13"/>
      <c r="G1236" s="55" t="s">
        <v>41</v>
      </c>
      <c r="H1236" s="56"/>
      <c r="I1236" s="57"/>
      <c r="J1236" s="58">
        <v>108.774636</v>
      </c>
      <c r="K1236" s="58">
        <v>108.41117343000002</v>
      </c>
      <c r="L1236" s="58">
        <f t="shared" si="20"/>
        <v>-0.36346256999998161</v>
      </c>
    </row>
    <row r="1237" spans="1:12" ht="15" x14ac:dyDescent="0.2">
      <c r="A1237" s="8"/>
      <c r="B1237" s="28"/>
      <c r="C1237" s="28"/>
      <c r="D1237" s="13"/>
      <c r="E1237" s="13"/>
      <c r="F1237" s="13"/>
      <c r="G1237" s="59"/>
      <c r="H1237" s="60" t="s">
        <v>42</v>
      </c>
      <c r="I1237" s="61" t="s">
        <v>310</v>
      </c>
      <c r="J1237" s="62">
        <v>7.2211230000000004</v>
      </c>
      <c r="K1237" s="62">
        <v>7.0115320900000002</v>
      </c>
      <c r="L1237" s="62">
        <f t="shared" si="20"/>
        <v>-0.20959091000000019</v>
      </c>
    </row>
    <row r="1238" spans="1:12" ht="15" x14ac:dyDescent="0.2">
      <c r="A1238" s="8"/>
      <c r="B1238" s="28"/>
      <c r="C1238" s="28"/>
      <c r="D1238" s="13"/>
      <c r="E1238" s="13"/>
      <c r="F1238" s="13"/>
      <c r="G1238" s="59"/>
      <c r="H1238" s="60" t="s">
        <v>76</v>
      </c>
      <c r="I1238" s="61" t="s">
        <v>311</v>
      </c>
      <c r="J1238" s="62">
        <v>101.553513</v>
      </c>
      <c r="K1238" s="62">
        <v>101.39964134000002</v>
      </c>
      <c r="L1238" s="62">
        <f t="shared" si="20"/>
        <v>-0.15387165999997876</v>
      </c>
    </row>
    <row r="1239" spans="1:12" ht="15" x14ac:dyDescent="0.2">
      <c r="A1239" s="8"/>
      <c r="B1239" s="28"/>
      <c r="C1239" s="28"/>
      <c r="D1239" s="13"/>
      <c r="E1239" s="13"/>
      <c r="F1239" s="13"/>
      <c r="G1239" s="55" t="s">
        <v>70</v>
      </c>
      <c r="H1239" s="56"/>
      <c r="I1239" s="57"/>
      <c r="J1239" s="58">
        <v>15023.93814</v>
      </c>
      <c r="K1239" s="58">
        <v>24281.43437436</v>
      </c>
      <c r="L1239" s="58">
        <f t="shared" si="20"/>
        <v>9257.49623436</v>
      </c>
    </row>
    <row r="1240" spans="1:12" ht="15" x14ac:dyDescent="0.2">
      <c r="A1240" s="8"/>
      <c r="B1240" s="28"/>
      <c r="C1240" s="28"/>
      <c r="D1240" s="13"/>
      <c r="E1240" s="13"/>
      <c r="F1240" s="13"/>
      <c r="G1240" s="59"/>
      <c r="H1240" s="60" t="s">
        <v>312</v>
      </c>
      <c r="I1240" s="61" t="s">
        <v>313</v>
      </c>
      <c r="J1240" s="62">
        <v>14957.659691000001</v>
      </c>
      <c r="K1240" s="62">
        <v>23965.155925359999</v>
      </c>
      <c r="L1240" s="62">
        <f t="shared" si="20"/>
        <v>9007.4962343599982</v>
      </c>
    </row>
    <row r="1241" spans="1:12" ht="15" x14ac:dyDescent="0.2">
      <c r="A1241" s="8"/>
      <c r="B1241" s="28"/>
      <c r="C1241" s="28"/>
      <c r="D1241" s="13"/>
      <c r="E1241" s="13"/>
      <c r="F1241" s="13"/>
      <c r="G1241" s="59"/>
      <c r="H1241" s="60" t="s">
        <v>314</v>
      </c>
      <c r="I1241" s="61" t="s">
        <v>1783</v>
      </c>
      <c r="J1241" s="62">
        <v>66.278448999999995</v>
      </c>
      <c r="K1241" s="62">
        <v>66.278449000000009</v>
      </c>
      <c r="L1241" s="62">
        <f t="shared" si="20"/>
        <v>0</v>
      </c>
    </row>
    <row r="1242" spans="1:12" ht="15" x14ac:dyDescent="0.2">
      <c r="A1242" s="8"/>
      <c r="B1242" s="28"/>
      <c r="C1242" s="28"/>
      <c r="D1242" s="13"/>
      <c r="E1242" s="13"/>
      <c r="F1242" s="13"/>
      <c r="G1242" s="59"/>
      <c r="H1242" s="60" t="s">
        <v>2502</v>
      </c>
      <c r="I1242" s="61" t="s">
        <v>2503</v>
      </c>
      <c r="J1242" s="62">
        <v>0</v>
      </c>
      <c r="K1242" s="62">
        <v>250</v>
      </c>
      <c r="L1242" s="62">
        <f t="shared" si="20"/>
        <v>250</v>
      </c>
    </row>
    <row r="1243" spans="1:12" ht="15" x14ac:dyDescent="0.2">
      <c r="A1243" s="8"/>
      <c r="B1243" s="28"/>
      <c r="C1243" s="28"/>
      <c r="D1243" s="13"/>
      <c r="E1243" s="29">
        <v>27</v>
      </c>
      <c r="F1243" s="30" t="s">
        <v>315</v>
      </c>
      <c r="G1243" s="31"/>
      <c r="H1243" s="32"/>
      <c r="I1243" s="33"/>
      <c r="J1243" s="34">
        <v>674.20454600000005</v>
      </c>
      <c r="K1243" s="34">
        <v>683.8180339999999</v>
      </c>
      <c r="L1243" s="34">
        <f t="shared" si="20"/>
        <v>9.6134879999998475</v>
      </c>
    </row>
    <row r="1244" spans="1:12" ht="15" x14ac:dyDescent="0.2">
      <c r="A1244" s="8"/>
      <c r="B1244" s="28"/>
      <c r="C1244" s="28"/>
      <c r="D1244" s="13"/>
      <c r="E1244" s="13"/>
      <c r="F1244" s="13"/>
      <c r="G1244" s="55" t="s">
        <v>2</v>
      </c>
      <c r="H1244" s="56"/>
      <c r="I1244" s="57"/>
      <c r="J1244" s="58">
        <v>674.20454600000005</v>
      </c>
      <c r="K1244" s="58">
        <v>683.8180339999999</v>
      </c>
      <c r="L1244" s="58">
        <f t="shared" si="20"/>
        <v>9.6134879999998475</v>
      </c>
    </row>
    <row r="1245" spans="1:12" ht="15" x14ac:dyDescent="0.2">
      <c r="A1245" s="8"/>
      <c r="B1245" s="28"/>
      <c r="C1245" s="28"/>
      <c r="D1245" s="13"/>
      <c r="E1245" s="13"/>
      <c r="F1245" s="13"/>
      <c r="G1245" s="59"/>
      <c r="H1245" s="60" t="s">
        <v>1818</v>
      </c>
      <c r="I1245" s="61" t="s">
        <v>1197</v>
      </c>
      <c r="J1245" s="62">
        <v>9.1419149999999991</v>
      </c>
      <c r="K1245" s="62">
        <v>10.072374440000006</v>
      </c>
      <c r="L1245" s="62">
        <f t="shared" si="20"/>
        <v>0.93045944000000702</v>
      </c>
    </row>
    <row r="1246" spans="1:12" ht="15" x14ac:dyDescent="0.2">
      <c r="A1246" s="8"/>
      <c r="B1246" s="28"/>
      <c r="C1246" s="28"/>
      <c r="D1246" s="13"/>
      <c r="E1246" s="13"/>
      <c r="F1246" s="13"/>
      <c r="G1246" s="59"/>
      <c r="H1246" s="60" t="s">
        <v>1821</v>
      </c>
      <c r="I1246" s="61" t="s">
        <v>1141</v>
      </c>
      <c r="J1246" s="62">
        <v>23.067951000000001</v>
      </c>
      <c r="K1246" s="62">
        <v>21.577371269999997</v>
      </c>
      <c r="L1246" s="62">
        <f t="shared" si="20"/>
        <v>-1.4905797300000039</v>
      </c>
    </row>
    <row r="1247" spans="1:12" ht="15" x14ac:dyDescent="0.2">
      <c r="A1247" s="8"/>
      <c r="B1247" s="28"/>
      <c r="C1247" s="28"/>
      <c r="D1247" s="13"/>
      <c r="E1247" s="13"/>
      <c r="F1247" s="13"/>
      <c r="G1247" s="59"/>
      <c r="H1247" s="60" t="s">
        <v>1833</v>
      </c>
      <c r="I1247" s="61" t="s">
        <v>2504</v>
      </c>
      <c r="J1247" s="62">
        <v>18.125986000000001</v>
      </c>
      <c r="K1247" s="62">
        <v>18.08422281</v>
      </c>
      <c r="L1247" s="62">
        <f t="shared" si="20"/>
        <v>-4.176319000000106E-2</v>
      </c>
    </row>
    <row r="1248" spans="1:12" ht="15" x14ac:dyDescent="0.2">
      <c r="A1248" s="8"/>
      <c r="B1248" s="28"/>
      <c r="C1248" s="28"/>
      <c r="D1248" s="13"/>
      <c r="E1248" s="13"/>
      <c r="F1248" s="13"/>
      <c r="G1248" s="59"/>
      <c r="H1248" s="60" t="s">
        <v>1834</v>
      </c>
      <c r="I1248" s="61" t="s">
        <v>1684</v>
      </c>
      <c r="J1248" s="62">
        <v>330.395129</v>
      </c>
      <c r="K1248" s="62">
        <v>350.06917620999997</v>
      </c>
      <c r="L1248" s="62">
        <f t="shared" si="20"/>
        <v>19.674047209999969</v>
      </c>
    </row>
    <row r="1249" spans="1:12" ht="15" x14ac:dyDescent="0.2">
      <c r="A1249" s="8"/>
      <c r="B1249" s="28"/>
      <c r="C1249" s="28"/>
      <c r="D1249" s="13"/>
      <c r="E1249" s="13"/>
      <c r="F1249" s="13"/>
      <c r="G1249" s="59"/>
      <c r="H1249" s="60" t="s">
        <v>1837</v>
      </c>
      <c r="I1249" s="61" t="s">
        <v>1198</v>
      </c>
      <c r="J1249" s="62">
        <v>8.3051510000000004</v>
      </c>
      <c r="K1249" s="62">
        <v>6.4458318999999999</v>
      </c>
      <c r="L1249" s="62">
        <f t="shared" si="20"/>
        <v>-1.8593191000000004</v>
      </c>
    </row>
    <row r="1250" spans="1:12" ht="15" x14ac:dyDescent="0.2">
      <c r="A1250" s="8"/>
      <c r="B1250" s="28"/>
      <c r="C1250" s="28"/>
      <c r="D1250" s="13"/>
      <c r="E1250" s="13"/>
      <c r="F1250" s="13"/>
      <c r="G1250" s="59"/>
      <c r="H1250" s="60" t="s">
        <v>1839</v>
      </c>
      <c r="I1250" s="61" t="s">
        <v>2282</v>
      </c>
      <c r="J1250" s="62">
        <v>40.73892</v>
      </c>
      <c r="K1250" s="62">
        <v>37.515969779999999</v>
      </c>
      <c r="L1250" s="62">
        <f t="shared" si="20"/>
        <v>-3.2229502200000013</v>
      </c>
    </row>
    <row r="1251" spans="1:12" ht="30" x14ac:dyDescent="0.2">
      <c r="A1251" s="8"/>
      <c r="B1251" s="28"/>
      <c r="C1251" s="28"/>
      <c r="D1251" s="13"/>
      <c r="E1251" s="13"/>
      <c r="F1251" s="13"/>
      <c r="G1251" s="59"/>
      <c r="H1251" s="60" t="s">
        <v>1868</v>
      </c>
      <c r="I1251" s="61" t="s">
        <v>2380</v>
      </c>
      <c r="J1251" s="62">
        <v>10.189075000000001</v>
      </c>
      <c r="K1251" s="62">
        <v>12.62277901</v>
      </c>
      <c r="L1251" s="62">
        <f t="shared" si="20"/>
        <v>2.4337040099999996</v>
      </c>
    </row>
    <row r="1252" spans="1:12" ht="15" x14ac:dyDescent="0.2">
      <c r="A1252" s="8"/>
      <c r="B1252" s="28"/>
      <c r="C1252" s="28"/>
      <c r="D1252" s="13"/>
      <c r="E1252" s="13"/>
      <c r="F1252" s="13"/>
      <c r="G1252" s="59"/>
      <c r="H1252" s="60" t="s">
        <v>1820</v>
      </c>
      <c r="I1252" s="61" t="s">
        <v>2364</v>
      </c>
      <c r="J1252" s="62">
        <v>4.5375649999999998</v>
      </c>
      <c r="K1252" s="62">
        <v>4.5223102599999994</v>
      </c>
      <c r="L1252" s="62">
        <f t="shared" si="20"/>
        <v>-1.5254740000000488E-2</v>
      </c>
    </row>
    <row r="1253" spans="1:12" ht="15" x14ac:dyDescent="0.2">
      <c r="A1253" s="8"/>
      <c r="B1253" s="28"/>
      <c r="C1253" s="28"/>
      <c r="D1253" s="13"/>
      <c r="E1253" s="13"/>
      <c r="F1253" s="13"/>
      <c r="G1253" s="59"/>
      <c r="H1253" s="60" t="s">
        <v>1969</v>
      </c>
      <c r="I1253" s="61" t="s">
        <v>2283</v>
      </c>
      <c r="J1253" s="62">
        <v>11.521433</v>
      </c>
      <c r="K1253" s="62">
        <v>13.58384901</v>
      </c>
      <c r="L1253" s="62">
        <f t="shared" si="20"/>
        <v>2.0624160099999997</v>
      </c>
    </row>
    <row r="1254" spans="1:12" ht="15" x14ac:dyDescent="0.2">
      <c r="A1254" s="8"/>
      <c r="B1254" s="28"/>
      <c r="C1254" s="28"/>
      <c r="D1254" s="13"/>
      <c r="E1254" s="13"/>
      <c r="F1254" s="13"/>
      <c r="G1254" s="59"/>
      <c r="H1254" s="60" t="s">
        <v>1970</v>
      </c>
      <c r="I1254" s="61" t="s">
        <v>2284</v>
      </c>
      <c r="J1254" s="62">
        <v>16.268031000000001</v>
      </c>
      <c r="K1254" s="62">
        <v>18.340075779999996</v>
      </c>
      <c r="L1254" s="62">
        <f t="shared" si="20"/>
        <v>2.0720447799999953</v>
      </c>
    </row>
    <row r="1255" spans="1:12" ht="15" x14ac:dyDescent="0.2">
      <c r="A1255" s="8"/>
      <c r="B1255" s="28"/>
      <c r="C1255" s="28"/>
      <c r="D1255" s="13"/>
      <c r="E1255" s="13"/>
      <c r="F1255" s="13"/>
      <c r="G1255" s="59"/>
      <c r="H1255" s="60" t="s">
        <v>1822</v>
      </c>
      <c r="I1255" s="61" t="s">
        <v>1685</v>
      </c>
      <c r="J1255" s="62">
        <v>28.167114000000002</v>
      </c>
      <c r="K1255" s="62">
        <v>28.318251610000004</v>
      </c>
      <c r="L1255" s="62">
        <f t="shared" si="20"/>
        <v>0.15113761000000281</v>
      </c>
    </row>
    <row r="1256" spans="1:12" ht="15" x14ac:dyDescent="0.2">
      <c r="A1256" s="8"/>
      <c r="B1256" s="28"/>
      <c r="C1256" s="28"/>
      <c r="D1256" s="13"/>
      <c r="E1256" s="13"/>
      <c r="F1256" s="13"/>
      <c r="G1256" s="59"/>
      <c r="H1256" s="60" t="s">
        <v>1850</v>
      </c>
      <c r="I1256" s="68" t="s">
        <v>2285</v>
      </c>
      <c r="J1256" s="62">
        <v>5.0133140000000003</v>
      </c>
      <c r="K1256" s="62">
        <v>5.1834961100000001</v>
      </c>
      <c r="L1256" s="62">
        <f t="shared" si="20"/>
        <v>0.17018210999999983</v>
      </c>
    </row>
    <row r="1257" spans="1:12" ht="15" x14ac:dyDescent="0.2">
      <c r="A1257" s="8"/>
      <c r="B1257" s="28"/>
      <c r="C1257" s="28"/>
      <c r="D1257" s="13"/>
      <c r="E1257" s="13"/>
      <c r="F1257" s="13"/>
      <c r="G1257" s="59"/>
      <c r="H1257" s="60" t="s">
        <v>1843</v>
      </c>
      <c r="I1257" s="61" t="s">
        <v>2381</v>
      </c>
      <c r="J1257" s="62">
        <v>5.1847079999999997</v>
      </c>
      <c r="K1257" s="62">
        <v>5.00414914</v>
      </c>
      <c r="L1257" s="62">
        <f t="shared" si="20"/>
        <v>-0.18055885999999965</v>
      </c>
    </row>
    <row r="1258" spans="1:12" ht="30" x14ac:dyDescent="0.2">
      <c r="A1258" s="8"/>
      <c r="B1258" s="28"/>
      <c r="C1258" s="28"/>
      <c r="D1258" s="13"/>
      <c r="E1258" s="13"/>
      <c r="F1258" s="13"/>
      <c r="G1258" s="59"/>
      <c r="H1258" s="60" t="s">
        <v>2136</v>
      </c>
      <c r="I1258" s="61" t="s">
        <v>2382</v>
      </c>
      <c r="J1258" s="62">
        <v>24.049664</v>
      </c>
      <c r="K1258" s="62">
        <v>23.518349090000001</v>
      </c>
      <c r="L1258" s="62">
        <f t="shared" si="20"/>
        <v>-0.53131490999999897</v>
      </c>
    </row>
    <row r="1259" spans="1:12" ht="15" x14ac:dyDescent="0.2">
      <c r="A1259" s="8"/>
      <c r="B1259" s="28"/>
      <c r="C1259" s="28"/>
      <c r="D1259" s="13"/>
      <c r="E1259" s="13"/>
      <c r="F1259" s="13"/>
      <c r="G1259" s="59"/>
      <c r="H1259" s="60" t="s">
        <v>1890</v>
      </c>
      <c r="I1259" s="61" t="s">
        <v>2383</v>
      </c>
      <c r="J1259" s="62">
        <v>10.346847</v>
      </c>
      <c r="K1259" s="62">
        <v>10.73001498</v>
      </c>
      <c r="L1259" s="62">
        <f t="shared" si="20"/>
        <v>0.38316797999999963</v>
      </c>
    </row>
    <row r="1260" spans="1:12" ht="30" x14ac:dyDescent="0.2">
      <c r="A1260" s="8"/>
      <c r="B1260" s="28"/>
      <c r="C1260" s="28"/>
      <c r="D1260" s="13"/>
      <c r="E1260" s="13"/>
      <c r="F1260" s="13"/>
      <c r="G1260" s="59"/>
      <c r="H1260" s="60" t="s">
        <v>1891</v>
      </c>
      <c r="I1260" s="61" t="s">
        <v>2384</v>
      </c>
      <c r="J1260" s="62">
        <v>22.25881</v>
      </c>
      <c r="K1260" s="62">
        <v>22.256111180000005</v>
      </c>
      <c r="L1260" s="62">
        <f t="shared" si="20"/>
        <v>-2.6988199999955498E-3</v>
      </c>
    </row>
    <row r="1261" spans="1:12" ht="15" x14ac:dyDescent="0.2">
      <c r="A1261" s="8"/>
      <c r="B1261" s="28"/>
      <c r="C1261" s="28"/>
      <c r="D1261" s="13"/>
      <c r="E1261" s="13"/>
      <c r="F1261" s="13"/>
      <c r="G1261" s="59"/>
      <c r="H1261" s="60" t="s">
        <v>1892</v>
      </c>
      <c r="I1261" s="61" t="s">
        <v>2385</v>
      </c>
      <c r="J1261" s="62">
        <v>22.209123999999999</v>
      </c>
      <c r="K1261" s="62">
        <v>21.661124609999998</v>
      </c>
      <c r="L1261" s="62">
        <f t="shared" si="20"/>
        <v>-0.54799939000000109</v>
      </c>
    </row>
    <row r="1262" spans="1:12" ht="15" x14ac:dyDescent="0.2">
      <c r="A1262" s="8"/>
      <c r="B1262" s="28"/>
      <c r="C1262" s="28"/>
      <c r="D1262" s="13"/>
      <c r="E1262" s="13"/>
      <c r="F1262" s="13"/>
      <c r="G1262" s="59"/>
      <c r="H1262" s="60" t="s">
        <v>1847</v>
      </c>
      <c r="I1262" s="61" t="s">
        <v>1779</v>
      </c>
      <c r="J1262" s="62">
        <v>1.8310090000000001</v>
      </c>
      <c r="K1262" s="62">
        <v>1.8260714299999998</v>
      </c>
      <c r="L1262" s="62">
        <f t="shared" si="20"/>
        <v>-4.9375700000002798E-3</v>
      </c>
    </row>
    <row r="1263" spans="1:12" ht="15" x14ac:dyDescent="0.2">
      <c r="A1263" s="8"/>
      <c r="B1263" s="28"/>
      <c r="C1263" s="28"/>
      <c r="D1263" s="13"/>
      <c r="E1263" s="13"/>
      <c r="F1263" s="13"/>
      <c r="G1263" s="59"/>
      <c r="H1263" s="60" t="s">
        <v>1933</v>
      </c>
      <c r="I1263" s="61" t="s">
        <v>1186</v>
      </c>
      <c r="J1263" s="62">
        <v>20.167182</v>
      </c>
      <c r="K1263" s="62">
        <v>17.740160509999999</v>
      </c>
      <c r="L1263" s="62">
        <f t="shared" si="20"/>
        <v>-2.4270214900000013</v>
      </c>
    </row>
    <row r="1264" spans="1:12" ht="15" x14ac:dyDescent="0.2">
      <c r="A1264" s="8"/>
      <c r="B1264" s="28"/>
      <c r="C1264" s="28"/>
      <c r="D1264" s="13"/>
      <c r="E1264" s="13"/>
      <c r="F1264" s="13"/>
      <c r="G1264" s="59"/>
      <c r="H1264" s="60" t="s">
        <v>1934</v>
      </c>
      <c r="I1264" s="61" t="s">
        <v>1686</v>
      </c>
      <c r="J1264" s="62">
        <v>27.887008000000002</v>
      </c>
      <c r="K1264" s="62">
        <v>27.151834780000002</v>
      </c>
      <c r="L1264" s="62">
        <f t="shared" si="20"/>
        <v>-0.73517322000000007</v>
      </c>
    </row>
    <row r="1265" spans="1:12" ht="15" x14ac:dyDescent="0.2">
      <c r="A1265" s="8"/>
      <c r="B1265" s="28"/>
      <c r="C1265" s="28"/>
      <c r="D1265" s="13"/>
      <c r="E1265" s="13"/>
      <c r="F1265" s="13"/>
      <c r="G1265" s="59"/>
      <c r="H1265" s="60" t="s">
        <v>1935</v>
      </c>
      <c r="I1265" s="61" t="s">
        <v>1187</v>
      </c>
      <c r="J1265" s="62">
        <v>12.469085</v>
      </c>
      <c r="K1265" s="62">
        <v>7.4721906999999996</v>
      </c>
      <c r="L1265" s="62">
        <f t="shared" si="20"/>
        <v>-4.9968943000000001</v>
      </c>
    </row>
    <row r="1266" spans="1:12" ht="15" x14ac:dyDescent="0.2">
      <c r="A1266" s="8"/>
      <c r="B1266" s="28"/>
      <c r="C1266" s="28"/>
      <c r="D1266" s="13"/>
      <c r="E1266" s="13"/>
      <c r="F1266" s="13"/>
      <c r="G1266" s="59"/>
      <c r="H1266" s="60" t="s">
        <v>1937</v>
      </c>
      <c r="I1266" s="61" t="s">
        <v>1188</v>
      </c>
      <c r="J1266" s="62">
        <v>22.329525</v>
      </c>
      <c r="K1266" s="62">
        <v>20.122319389999998</v>
      </c>
      <c r="L1266" s="62">
        <f t="shared" si="20"/>
        <v>-2.2072056100000026</v>
      </c>
    </row>
    <row r="1267" spans="1:12" ht="15" x14ac:dyDescent="0.2">
      <c r="A1267" s="8"/>
      <c r="B1267" s="28"/>
      <c r="C1267" s="28"/>
      <c r="D1267" s="13"/>
      <c r="E1267" s="29">
        <v>31</v>
      </c>
      <c r="F1267" s="30" t="s">
        <v>316</v>
      </c>
      <c r="G1267" s="31"/>
      <c r="H1267" s="32"/>
      <c r="I1267" s="33"/>
      <c r="J1267" s="34">
        <v>391.80071199999998</v>
      </c>
      <c r="K1267" s="34">
        <v>391.80071199999986</v>
      </c>
      <c r="L1267" s="34">
        <f t="shared" si="20"/>
        <v>0</v>
      </c>
    </row>
    <row r="1268" spans="1:12" ht="15" x14ac:dyDescent="0.2">
      <c r="A1268" s="8"/>
      <c r="B1268" s="28"/>
      <c r="C1268" s="28"/>
      <c r="D1268" s="13"/>
      <c r="E1268" s="13"/>
      <c r="F1268" s="13"/>
      <c r="G1268" s="55" t="s">
        <v>2</v>
      </c>
      <c r="H1268" s="56"/>
      <c r="I1268" s="57"/>
      <c r="J1268" s="58">
        <v>391.80071199999998</v>
      </c>
      <c r="K1268" s="58">
        <v>391.80071199999986</v>
      </c>
      <c r="L1268" s="58">
        <f t="shared" si="20"/>
        <v>0</v>
      </c>
    </row>
    <row r="1269" spans="1:12" ht="15" x14ac:dyDescent="0.2">
      <c r="A1269" s="8"/>
      <c r="B1269" s="28"/>
      <c r="C1269" s="28"/>
      <c r="D1269" s="13"/>
      <c r="E1269" s="13"/>
      <c r="F1269" s="13"/>
      <c r="G1269" s="59"/>
      <c r="H1269" s="60" t="s">
        <v>1818</v>
      </c>
      <c r="I1269" s="61" t="s">
        <v>1687</v>
      </c>
      <c r="J1269" s="62">
        <v>104.423277</v>
      </c>
      <c r="K1269" s="62">
        <v>105.57987844999998</v>
      </c>
      <c r="L1269" s="62">
        <f t="shared" si="20"/>
        <v>1.1566014499999824</v>
      </c>
    </row>
    <row r="1270" spans="1:12" ht="15" x14ac:dyDescent="0.2">
      <c r="A1270" s="8"/>
      <c r="B1270" s="28"/>
      <c r="C1270" s="28"/>
      <c r="D1270" s="13"/>
      <c r="E1270" s="13"/>
      <c r="F1270" s="13"/>
      <c r="G1270" s="59"/>
      <c r="H1270" s="60" t="s">
        <v>1820</v>
      </c>
      <c r="I1270" s="61" t="s">
        <v>1688</v>
      </c>
      <c r="J1270" s="62">
        <v>262.49270999999999</v>
      </c>
      <c r="K1270" s="62">
        <v>262.44911330999992</v>
      </c>
      <c r="L1270" s="62">
        <f t="shared" si="20"/>
        <v>-4.3596690000072158E-2</v>
      </c>
    </row>
    <row r="1271" spans="1:12" ht="15" x14ac:dyDescent="0.2">
      <c r="A1271" s="8"/>
      <c r="B1271" s="28"/>
      <c r="C1271" s="28"/>
      <c r="D1271" s="13"/>
      <c r="E1271" s="13"/>
      <c r="F1271" s="13"/>
      <c r="G1271" s="59"/>
      <c r="H1271" s="60" t="s">
        <v>1843</v>
      </c>
      <c r="I1271" s="61" t="s">
        <v>1779</v>
      </c>
      <c r="J1271" s="62">
        <v>24.884725</v>
      </c>
      <c r="K1271" s="62">
        <v>23.771720239999997</v>
      </c>
      <c r="L1271" s="62">
        <f t="shared" si="20"/>
        <v>-1.1130047600000026</v>
      </c>
    </row>
    <row r="1272" spans="1:12" ht="15" x14ac:dyDescent="0.2">
      <c r="A1272" s="8"/>
      <c r="B1272" s="28"/>
      <c r="C1272" s="28"/>
      <c r="D1272" s="13"/>
      <c r="E1272" s="29">
        <v>36</v>
      </c>
      <c r="F1272" s="30" t="s">
        <v>1784</v>
      </c>
      <c r="G1272" s="31"/>
      <c r="H1272" s="32"/>
      <c r="I1272" s="33"/>
      <c r="J1272" s="34">
        <v>24846.548473999999</v>
      </c>
      <c r="K1272" s="34">
        <v>26994.269565929997</v>
      </c>
      <c r="L1272" s="34">
        <f t="shared" si="20"/>
        <v>2147.7210919299978</v>
      </c>
    </row>
    <row r="1273" spans="1:12" ht="15" x14ac:dyDescent="0.2">
      <c r="A1273" s="8"/>
      <c r="B1273" s="28"/>
      <c r="C1273" s="28"/>
      <c r="D1273" s="13"/>
      <c r="E1273" s="13"/>
      <c r="F1273" s="13"/>
      <c r="G1273" s="55" t="s">
        <v>2</v>
      </c>
      <c r="H1273" s="56"/>
      <c r="I1273" s="57"/>
      <c r="J1273" s="58">
        <v>630.70999200000006</v>
      </c>
      <c r="K1273" s="58">
        <v>1737.5299557500005</v>
      </c>
      <c r="L1273" s="58">
        <f t="shared" si="20"/>
        <v>1106.8199637500004</v>
      </c>
    </row>
    <row r="1274" spans="1:12" ht="15" x14ac:dyDescent="0.2">
      <c r="A1274" s="8"/>
      <c r="B1274" s="28"/>
      <c r="C1274" s="28"/>
      <c r="D1274" s="13"/>
      <c r="E1274" s="13"/>
      <c r="F1274" s="13"/>
      <c r="G1274" s="59"/>
      <c r="H1274" s="60" t="s">
        <v>1818</v>
      </c>
      <c r="I1274" s="61" t="s">
        <v>1197</v>
      </c>
      <c r="J1274" s="62">
        <v>10.790417</v>
      </c>
      <c r="K1274" s="62">
        <v>27.051160709999998</v>
      </c>
      <c r="L1274" s="62">
        <f t="shared" si="20"/>
        <v>16.26074371</v>
      </c>
    </row>
    <row r="1275" spans="1:12" ht="15" x14ac:dyDescent="0.2">
      <c r="A1275" s="8"/>
      <c r="B1275" s="28"/>
      <c r="C1275" s="28"/>
      <c r="D1275" s="13"/>
      <c r="E1275" s="13"/>
      <c r="F1275" s="13"/>
      <c r="G1275" s="59"/>
      <c r="H1275" s="60" t="s">
        <v>1832</v>
      </c>
      <c r="I1275" s="61" t="s">
        <v>1198</v>
      </c>
      <c r="J1275" s="62">
        <v>5.1446740000000002</v>
      </c>
      <c r="K1275" s="62">
        <v>5.0227225500000001</v>
      </c>
      <c r="L1275" s="62">
        <f t="shared" si="20"/>
        <v>-0.12195145000000007</v>
      </c>
    </row>
    <row r="1276" spans="1:12" ht="15" x14ac:dyDescent="0.2">
      <c r="A1276" s="8"/>
      <c r="B1276" s="28"/>
      <c r="C1276" s="28"/>
      <c r="D1276" s="13"/>
      <c r="E1276" s="13"/>
      <c r="F1276" s="13"/>
      <c r="G1276" s="59"/>
      <c r="H1276" s="60" t="s">
        <v>1839</v>
      </c>
      <c r="I1276" s="61" t="s">
        <v>1785</v>
      </c>
      <c r="J1276" s="62">
        <v>2.5291450000000002</v>
      </c>
      <c r="K1276" s="62">
        <v>1.7154904699999998</v>
      </c>
      <c r="L1276" s="62">
        <f t="shared" si="20"/>
        <v>-0.81365453000000043</v>
      </c>
    </row>
    <row r="1277" spans="1:12" ht="15" x14ac:dyDescent="0.2">
      <c r="A1277" s="8"/>
      <c r="B1277" s="28"/>
      <c r="C1277" s="28"/>
      <c r="D1277" s="13"/>
      <c r="E1277" s="13"/>
      <c r="F1277" s="13"/>
      <c r="G1277" s="59"/>
      <c r="H1277" s="60" t="s">
        <v>1866</v>
      </c>
      <c r="I1277" s="61" t="s">
        <v>1786</v>
      </c>
      <c r="J1277" s="62">
        <v>10.778740000000001</v>
      </c>
      <c r="K1277" s="62">
        <v>9.6337937800000013</v>
      </c>
      <c r="L1277" s="62">
        <f t="shared" si="20"/>
        <v>-1.1449462199999996</v>
      </c>
    </row>
    <row r="1278" spans="1:12" ht="15" x14ac:dyDescent="0.2">
      <c r="A1278" s="8"/>
      <c r="B1278" s="28"/>
      <c r="C1278" s="28"/>
      <c r="D1278" s="13"/>
      <c r="E1278" s="13"/>
      <c r="F1278" s="13"/>
      <c r="G1278" s="59"/>
      <c r="H1278" s="60" t="s">
        <v>1840</v>
      </c>
      <c r="I1278" s="61" t="s">
        <v>1787</v>
      </c>
      <c r="J1278" s="62">
        <v>11.282743999999999</v>
      </c>
      <c r="K1278" s="62">
        <v>9.8421578200000024</v>
      </c>
      <c r="L1278" s="62">
        <f t="shared" si="20"/>
        <v>-1.4405861799999968</v>
      </c>
    </row>
    <row r="1279" spans="1:12" ht="15" x14ac:dyDescent="0.2">
      <c r="A1279" s="8"/>
      <c r="B1279" s="28"/>
      <c r="C1279" s="28"/>
      <c r="D1279" s="13"/>
      <c r="E1279" s="13"/>
      <c r="F1279" s="13"/>
      <c r="G1279" s="59"/>
      <c r="H1279" s="60" t="s">
        <v>1841</v>
      </c>
      <c r="I1279" s="61" t="s">
        <v>1630</v>
      </c>
      <c r="J1279" s="62">
        <v>10.845739</v>
      </c>
      <c r="K1279" s="62">
        <v>8.0729852299999987</v>
      </c>
      <c r="L1279" s="62">
        <f t="shared" si="20"/>
        <v>-2.7727537700000013</v>
      </c>
    </row>
    <row r="1280" spans="1:12" ht="15" x14ac:dyDescent="0.2">
      <c r="A1280" s="8"/>
      <c r="B1280" s="28"/>
      <c r="C1280" s="28"/>
      <c r="D1280" s="13"/>
      <c r="E1280" s="13"/>
      <c r="F1280" s="13"/>
      <c r="G1280" s="59"/>
      <c r="H1280" s="60" t="s">
        <v>1842</v>
      </c>
      <c r="I1280" s="61" t="s">
        <v>1788</v>
      </c>
      <c r="J1280" s="62">
        <v>11.202591</v>
      </c>
      <c r="K1280" s="62">
        <v>8.1650279799999996</v>
      </c>
      <c r="L1280" s="62">
        <f t="shared" si="20"/>
        <v>-3.0375630200000003</v>
      </c>
    </row>
    <row r="1281" spans="1:12" ht="15" x14ac:dyDescent="0.2">
      <c r="A1281" s="8"/>
      <c r="B1281" s="28"/>
      <c r="C1281" s="28"/>
      <c r="D1281" s="13"/>
      <c r="E1281" s="13"/>
      <c r="F1281" s="13"/>
      <c r="G1281" s="59"/>
      <c r="H1281" s="60" t="s">
        <v>1868</v>
      </c>
      <c r="I1281" s="61" t="s">
        <v>1789</v>
      </c>
      <c r="J1281" s="62">
        <v>2.7333780000000001</v>
      </c>
      <c r="K1281" s="62">
        <v>1.68328498</v>
      </c>
      <c r="L1281" s="62">
        <f t="shared" si="20"/>
        <v>-1.05009302</v>
      </c>
    </row>
    <row r="1282" spans="1:12" ht="15" x14ac:dyDescent="0.2">
      <c r="A1282" s="8"/>
      <c r="B1282" s="28"/>
      <c r="C1282" s="28"/>
      <c r="D1282" s="13"/>
      <c r="E1282" s="13"/>
      <c r="F1282" s="13"/>
      <c r="G1282" s="59"/>
      <c r="H1282" s="60" t="s">
        <v>1869</v>
      </c>
      <c r="I1282" s="61" t="s">
        <v>1790</v>
      </c>
      <c r="J1282" s="62">
        <v>10.912348</v>
      </c>
      <c r="K1282" s="62">
        <v>6.2429286600000005</v>
      </c>
      <c r="L1282" s="62">
        <f t="shared" si="20"/>
        <v>-4.6694193399999993</v>
      </c>
    </row>
    <row r="1283" spans="1:12" ht="30" x14ac:dyDescent="0.2">
      <c r="A1283" s="8"/>
      <c r="B1283" s="28"/>
      <c r="C1283" s="28"/>
      <c r="D1283" s="13"/>
      <c r="E1283" s="13"/>
      <c r="F1283" s="13"/>
      <c r="G1283" s="59"/>
      <c r="H1283" s="60" t="s">
        <v>1870</v>
      </c>
      <c r="I1283" s="61" t="s">
        <v>1791</v>
      </c>
      <c r="J1283" s="62">
        <v>8.5581680000000002</v>
      </c>
      <c r="K1283" s="62">
        <v>6.2017220100000001</v>
      </c>
      <c r="L1283" s="62">
        <f t="shared" si="20"/>
        <v>-2.3564459900000001</v>
      </c>
    </row>
    <row r="1284" spans="1:12" ht="15" x14ac:dyDescent="0.2">
      <c r="A1284" s="8"/>
      <c r="B1284" s="28"/>
      <c r="C1284" s="28"/>
      <c r="D1284" s="13"/>
      <c r="E1284" s="13"/>
      <c r="F1284" s="13"/>
      <c r="G1284" s="59"/>
      <c r="H1284" s="60" t="s">
        <v>1871</v>
      </c>
      <c r="I1284" s="61" t="s">
        <v>1792</v>
      </c>
      <c r="J1284" s="62">
        <v>7.755592</v>
      </c>
      <c r="K1284" s="62">
        <v>6.6287961200000005</v>
      </c>
      <c r="L1284" s="62">
        <f t="shared" si="20"/>
        <v>-1.1267958799999995</v>
      </c>
    </row>
    <row r="1285" spans="1:12" ht="15" x14ac:dyDescent="0.2">
      <c r="A1285" s="8"/>
      <c r="B1285" s="28"/>
      <c r="C1285" s="28"/>
      <c r="D1285" s="13"/>
      <c r="E1285" s="13"/>
      <c r="F1285" s="13"/>
      <c r="G1285" s="59"/>
      <c r="H1285" s="60" t="s">
        <v>1873</v>
      </c>
      <c r="I1285" s="61" t="s">
        <v>1779</v>
      </c>
      <c r="J1285" s="62">
        <v>7.5177310000000004</v>
      </c>
      <c r="K1285" s="62">
        <v>1.3781518500000001</v>
      </c>
      <c r="L1285" s="62">
        <f t="shared" si="20"/>
        <v>-6.1395791500000003</v>
      </c>
    </row>
    <row r="1286" spans="1:12" ht="15" x14ac:dyDescent="0.2">
      <c r="A1286" s="8"/>
      <c r="B1286" s="28"/>
      <c r="C1286" s="28"/>
      <c r="D1286" s="13"/>
      <c r="E1286" s="13"/>
      <c r="F1286" s="13"/>
      <c r="G1286" s="59"/>
      <c r="H1286" s="60" t="s">
        <v>1874</v>
      </c>
      <c r="I1286" s="61" t="s">
        <v>1186</v>
      </c>
      <c r="J1286" s="62">
        <v>93.840154999999996</v>
      </c>
      <c r="K1286" s="62">
        <v>31.612114169999998</v>
      </c>
      <c r="L1286" s="62">
        <f t="shared" si="20"/>
        <v>-62.228040829999998</v>
      </c>
    </row>
    <row r="1287" spans="1:12" ht="15" x14ac:dyDescent="0.2">
      <c r="A1287" s="8"/>
      <c r="B1287" s="28"/>
      <c r="C1287" s="28"/>
      <c r="D1287" s="13"/>
      <c r="E1287" s="13"/>
      <c r="F1287" s="13"/>
      <c r="G1287" s="59"/>
      <c r="H1287" s="60" t="s">
        <v>1875</v>
      </c>
      <c r="I1287" s="68" t="s">
        <v>1793</v>
      </c>
      <c r="J1287" s="62">
        <v>37.664518000000001</v>
      </c>
      <c r="K1287" s="62">
        <v>131.96196532000002</v>
      </c>
      <c r="L1287" s="62">
        <f t="shared" si="20"/>
        <v>94.297447320000018</v>
      </c>
    </row>
    <row r="1288" spans="1:12" ht="15" x14ac:dyDescent="0.2">
      <c r="A1288" s="8"/>
      <c r="B1288" s="28"/>
      <c r="C1288" s="28"/>
      <c r="D1288" s="13"/>
      <c r="E1288" s="13"/>
      <c r="F1288" s="13"/>
      <c r="G1288" s="59"/>
      <c r="H1288" s="60" t="s">
        <v>1876</v>
      </c>
      <c r="I1288" s="61" t="s">
        <v>1187</v>
      </c>
      <c r="J1288" s="62">
        <v>36.131639</v>
      </c>
      <c r="K1288" s="62">
        <v>21.620831509999999</v>
      </c>
      <c r="L1288" s="62">
        <f t="shared" si="20"/>
        <v>-14.510807490000001</v>
      </c>
    </row>
    <row r="1289" spans="1:12" ht="15" x14ac:dyDescent="0.2">
      <c r="A1289" s="8"/>
      <c r="B1289" s="28"/>
      <c r="C1289" s="28"/>
      <c r="D1289" s="13"/>
      <c r="E1289" s="13"/>
      <c r="F1289" s="13"/>
      <c r="G1289" s="59"/>
      <c r="H1289" s="60" t="s">
        <v>1820</v>
      </c>
      <c r="I1289" s="61" t="s">
        <v>1794</v>
      </c>
      <c r="J1289" s="62">
        <v>5.6536239999999998</v>
      </c>
      <c r="K1289" s="62">
        <v>3.8452064900000003</v>
      </c>
      <c r="L1289" s="62">
        <f t="shared" si="20"/>
        <v>-1.8084175099999995</v>
      </c>
    </row>
    <row r="1290" spans="1:12" ht="30" x14ac:dyDescent="0.2">
      <c r="A1290" s="8"/>
      <c r="B1290" s="28"/>
      <c r="C1290" s="28"/>
      <c r="D1290" s="13"/>
      <c r="E1290" s="13"/>
      <c r="F1290" s="13"/>
      <c r="G1290" s="59"/>
      <c r="H1290" s="60" t="s">
        <v>1822</v>
      </c>
      <c r="I1290" s="61" t="s">
        <v>1795</v>
      </c>
      <c r="J1290" s="62">
        <v>2.6154380000000002</v>
      </c>
      <c r="K1290" s="62">
        <v>1.3971456400000002</v>
      </c>
      <c r="L1290" s="62">
        <f t="shared" si="20"/>
        <v>-1.21829236</v>
      </c>
    </row>
    <row r="1291" spans="1:12" ht="15" x14ac:dyDescent="0.2">
      <c r="A1291" s="8"/>
      <c r="B1291" s="28"/>
      <c r="C1291" s="28"/>
      <c r="D1291" s="13"/>
      <c r="E1291" s="13"/>
      <c r="F1291" s="13"/>
      <c r="G1291" s="59"/>
      <c r="H1291" s="60" t="s">
        <v>1823</v>
      </c>
      <c r="I1291" s="61" t="s">
        <v>1796</v>
      </c>
      <c r="J1291" s="62">
        <v>152.36174700000001</v>
      </c>
      <c r="K1291" s="62">
        <v>128.43391158</v>
      </c>
      <c r="L1291" s="62">
        <f t="shared" si="20"/>
        <v>-23.927835420000008</v>
      </c>
    </row>
    <row r="1292" spans="1:12" ht="30" x14ac:dyDescent="0.2">
      <c r="A1292" s="8"/>
      <c r="B1292" s="28"/>
      <c r="C1292" s="28"/>
      <c r="D1292" s="13"/>
      <c r="E1292" s="13"/>
      <c r="F1292" s="13"/>
      <c r="G1292" s="59"/>
      <c r="H1292" s="60" t="s">
        <v>1850</v>
      </c>
      <c r="I1292" s="61" t="s">
        <v>1797</v>
      </c>
      <c r="J1292" s="62">
        <v>27.08775</v>
      </c>
      <c r="K1292" s="62">
        <v>23.55884695</v>
      </c>
      <c r="L1292" s="62">
        <f t="shared" si="20"/>
        <v>-3.5289030500000003</v>
      </c>
    </row>
    <row r="1293" spans="1:12" ht="15" x14ac:dyDescent="0.2">
      <c r="A1293" s="8"/>
      <c r="B1293" s="28"/>
      <c r="C1293" s="28"/>
      <c r="D1293" s="13"/>
      <c r="E1293" s="13"/>
      <c r="F1293" s="13"/>
      <c r="G1293" s="59"/>
      <c r="H1293" s="60" t="s">
        <v>1852</v>
      </c>
      <c r="I1293" s="61" t="s">
        <v>1798</v>
      </c>
      <c r="J1293" s="62">
        <v>2.708313</v>
      </c>
      <c r="K1293" s="62">
        <v>1.77718073</v>
      </c>
      <c r="L1293" s="62">
        <f t="shared" si="20"/>
        <v>-0.93113226999999998</v>
      </c>
    </row>
    <row r="1294" spans="1:12" ht="15" x14ac:dyDescent="0.2">
      <c r="A1294" s="8"/>
      <c r="B1294" s="28"/>
      <c r="C1294" s="28"/>
      <c r="D1294" s="13"/>
      <c r="E1294" s="13"/>
      <c r="F1294" s="13"/>
      <c r="G1294" s="59"/>
      <c r="H1294" s="60" t="s">
        <v>1853</v>
      </c>
      <c r="I1294" s="61" t="s">
        <v>1214</v>
      </c>
      <c r="J1294" s="62">
        <v>6.5914789999999996</v>
      </c>
      <c r="K1294" s="62">
        <v>6.678496560000001</v>
      </c>
      <c r="L1294" s="62">
        <f t="shared" si="20"/>
        <v>8.7017560000001382E-2</v>
      </c>
    </row>
    <row r="1295" spans="1:12" ht="15" x14ac:dyDescent="0.2">
      <c r="A1295" s="8"/>
      <c r="B1295" s="28"/>
      <c r="C1295" s="28"/>
      <c r="D1295" s="13"/>
      <c r="E1295" s="13"/>
      <c r="F1295" s="13"/>
      <c r="G1295" s="59"/>
      <c r="H1295" s="60" t="s">
        <v>1854</v>
      </c>
      <c r="I1295" s="61" t="s">
        <v>1799</v>
      </c>
      <c r="J1295" s="62">
        <v>11.411915</v>
      </c>
      <c r="K1295" s="62">
        <v>11.452235910000001</v>
      </c>
      <c r="L1295" s="62">
        <f t="shared" ref="L1295:L1358" si="21">+K1295-J1295</f>
        <v>4.0320910000000154E-2</v>
      </c>
    </row>
    <row r="1296" spans="1:12" ht="15" x14ac:dyDescent="0.2">
      <c r="A1296" s="8"/>
      <c r="B1296" s="28"/>
      <c r="C1296" s="28"/>
      <c r="D1296" s="13"/>
      <c r="E1296" s="13"/>
      <c r="F1296" s="13"/>
      <c r="G1296" s="59"/>
      <c r="H1296" s="60" t="s">
        <v>1855</v>
      </c>
      <c r="I1296" s="61" t="s">
        <v>1213</v>
      </c>
      <c r="J1296" s="62">
        <v>23.760373000000001</v>
      </c>
      <c r="K1296" s="62">
        <v>16.811802280000002</v>
      </c>
      <c r="L1296" s="62">
        <f t="shared" si="21"/>
        <v>-6.9485707199999993</v>
      </c>
    </row>
    <row r="1297" spans="1:12" ht="30" x14ac:dyDescent="0.2">
      <c r="A1297" s="8"/>
      <c r="B1297" s="28"/>
      <c r="C1297" s="28"/>
      <c r="D1297" s="13"/>
      <c r="E1297" s="13"/>
      <c r="F1297" s="13"/>
      <c r="G1297" s="59"/>
      <c r="H1297" s="60" t="s">
        <v>1996</v>
      </c>
      <c r="I1297" s="61" t="s">
        <v>1800</v>
      </c>
      <c r="J1297" s="62">
        <v>9.5649289999999993</v>
      </c>
      <c r="K1297" s="62">
        <v>5.4407764900000002</v>
      </c>
      <c r="L1297" s="62">
        <f t="shared" si="21"/>
        <v>-4.1241525099999992</v>
      </c>
    </row>
    <row r="1298" spans="1:12" ht="30" x14ac:dyDescent="0.2">
      <c r="A1298" s="8"/>
      <c r="B1298" s="28"/>
      <c r="C1298" s="28"/>
      <c r="D1298" s="13"/>
      <c r="E1298" s="13"/>
      <c r="F1298" s="13"/>
      <c r="G1298" s="59"/>
      <c r="H1298" s="60" t="s">
        <v>1843</v>
      </c>
      <c r="I1298" s="61" t="s">
        <v>1801</v>
      </c>
      <c r="J1298" s="62">
        <v>5.8526899999999999</v>
      </c>
      <c r="K1298" s="62">
        <v>0.32491430999999998</v>
      </c>
      <c r="L1298" s="62">
        <f t="shared" si="21"/>
        <v>-5.5277756900000004</v>
      </c>
    </row>
    <row r="1299" spans="1:12" ht="15" x14ac:dyDescent="0.2">
      <c r="A1299" s="8"/>
      <c r="B1299" s="28"/>
      <c r="C1299" s="28"/>
      <c r="D1299" s="13"/>
      <c r="E1299" s="13"/>
      <c r="F1299" s="13"/>
      <c r="G1299" s="59"/>
      <c r="H1299" s="60" t="s">
        <v>1886</v>
      </c>
      <c r="I1299" s="61" t="s">
        <v>2180</v>
      </c>
      <c r="J1299" s="62">
        <v>2.508435</v>
      </c>
      <c r="K1299" s="62">
        <v>1.91310322</v>
      </c>
      <c r="L1299" s="62">
        <f t="shared" si="21"/>
        <v>-0.59533177999999998</v>
      </c>
    </row>
    <row r="1300" spans="1:12" ht="15" x14ac:dyDescent="0.2">
      <c r="A1300" s="8"/>
      <c r="B1300" s="28"/>
      <c r="C1300" s="28"/>
      <c r="D1300" s="13"/>
      <c r="E1300" s="13"/>
      <c r="F1300" s="13"/>
      <c r="G1300" s="59"/>
      <c r="H1300" s="60" t="s">
        <v>1887</v>
      </c>
      <c r="I1300" s="61" t="s">
        <v>1802</v>
      </c>
      <c r="J1300" s="62">
        <v>12.162917999999999</v>
      </c>
      <c r="K1300" s="62">
        <v>3.7931070600000001</v>
      </c>
      <c r="L1300" s="62">
        <f t="shared" si="21"/>
        <v>-8.3698109399999989</v>
      </c>
    </row>
    <row r="1301" spans="1:12" ht="30" x14ac:dyDescent="0.2">
      <c r="A1301" s="8"/>
      <c r="B1301" s="28"/>
      <c r="C1301" s="28"/>
      <c r="D1301" s="13"/>
      <c r="E1301" s="13"/>
      <c r="F1301" s="13"/>
      <c r="G1301" s="59"/>
      <c r="H1301" s="60" t="s">
        <v>1888</v>
      </c>
      <c r="I1301" s="61" t="s">
        <v>1803</v>
      </c>
      <c r="J1301" s="62">
        <v>12.366346</v>
      </c>
      <c r="K1301" s="62">
        <v>7.1427091800000007</v>
      </c>
      <c r="L1301" s="62">
        <f t="shared" si="21"/>
        <v>-5.2236368199999994</v>
      </c>
    </row>
    <row r="1302" spans="1:12" ht="15" x14ac:dyDescent="0.2">
      <c r="A1302" s="8"/>
      <c r="B1302" s="28"/>
      <c r="C1302" s="28"/>
      <c r="D1302" s="13"/>
      <c r="E1302" s="13"/>
      <c r="F1302" s="13"/>
      <c r="G1302" s="59"/>
      <c r="H1302" s="60" t="s">
        <v>2136</v>
      </c>
      <c r="I1302" s="61" t="s">
        <v>1199</v>
      </c>
      <c r="J1302" s="62">
        <v>6.0698100000000004</v>
      </c>
      <c r="K1302" s="62">
        <v>1181.0283987799999</v>
      </c>
      <c r="L1302" s="62">
        <f t="shared" si="21"/>
        <v>1174.9585887799999</v>
      </c>
    </row>
    <row r="1303" spans="1:12" ht="15" x14ac:dyDescent="0.2">
      <c r="A1303" s="8"/>
      <c r="B1303" s="28"/>
      <c r="C1303" s="28"/>
      <c r="D1303" s="13"/>
      <c r="E1303" s="13"/>
      <c r="F1303" s="13"/>
      <c r="G1303" s="59"/>
      <c r="H1303" s="60" t="s">
        <v>1890</v>
      </c>
      <c r="I1303" s="61" t="s">
        <v>1200</v>
      </c>
      <c r="J1303" s="62">
        <v>15.867691000000001</v>
      </c>
      <c r="K1303" s="62">
        <v>14.07990169</v>
      </c>
      <c r="L1303" s="62">
        <f t="shared" si="21"/>
        <v>-1.7877893100000009</v>
      </c>
    </row>
    <row r="1304" spans="1:12" ht="15" x14ac:dyDescent="0.2">
      <c r="A1304" s="8"/>
      <c r="B1304" s="28"/>
      <c r="C1304" s="28"/>
      <c r="D1304" s="13"/>
      <c r="E1304" s="13"/>
      <c r="F1304" s="13"/>
      <c r="G1304" s="59"/>
      <c r="H1304" s="60" t="s">
        <v>1891</v>
      </c>
      <c r="I1304" s="61" t="s">
        <v>1201</v>
      </c>
      <c r="J1304" s="62">
        <v>6.4955340000000001</v>
      </c>
      <c r="K1304" s="62">
        <v>5.0607491100000006</v>
      </c>
      <c r="L1304" s="62">
        <f t="shared" si="21"/>
        <v>-1.4347848899999995</v>
      </c>
    </row>
    <row r="1305" spans="1:12" ht="30" x14ac:dyDescent="0.2">
      <c r="A1305" s="8"/>
      <c r="B1305" s="28"/>
      <c r="C1305" s="28"/>
      <c r="D1305" s="13"/>
      <c r="E1305" s="13"/>
      <c r="F1305" s="13"/>
      <c r="G1305" s="59"/>
      <c r="H1305" s="60" t="s">
        <v>1892</v>
      </c>
      <c r="I1305" s="61" t="s">
        <v>1804</v>
      </c>
      <c r="J1305" s="62">
        <v>6.6712150000000001</v>
      </c>
      <c r="K1305" s="62">
        <v>6.5508369599999998</v>
      </c>
      <c r="L1305" s="62">
        <f t="shared" si="21"/>
        <v>-0.1203780400000003</v>
      </c>
    </row>
    <row r="1306" spans="1:12" ht="15" x14ac:dyDescent="0.2">
      <c r="A1306" s="8"/>
      <c r="B1306" s="28"/>
      <c r="C1306" s="28"/>
      <c r="D1306" s="13"/>
      <c r="E1306" s="13"/>
      <c r="F1306" s="13"/>
      <c r="G1306" s="59"/>
      <c r="H1306" s="60" t="s">
        <v>1899</v>
      </c>
      <c r="I1306" s="61" t="s">
        <v>1805</v>
      </c>
      <c r="J1306" s="62">
        <v>2.6081180000000002</v>
      </c>
      <c r="K1306" s="62">
        <v>1.44073644</v>
      </c>
      <c r="L1306" s="62">
        <f t="shared" si="21"/>
        <v>-1.1673815600000002</v>
      </c>
    </row>
    <row r="1307" spans="1:12" ht="15" x14ac:dyDescent="0.2">
      <c r="A1307" s="8"/>
      <c r="B1307" s="28"/>
      <c r="C1307" s="28"/>
      <c r="D1307" s="13"/>
      <c r="E1307" s="13"/>
      <c r="F1307" s="13"/>
      <c r="G1307" s="59"/>
      <c r="H1307" s="60" t="s">
        <v>1900</v>
      </c>
      <c r="I1307" s="61" t="s">
        <v>1806</v>
      </c>
      <c r="J1307" s="62">
        <v>8.7979009999999995</v>
      </c>
      <c r="K1307" s="62">
        <v>7.4417776699999996</v>
      </c>
      <c r="L1307" s="62">
        <f t="shared" si="21"/>
        <v>-1.35612333</v>
      </c>
    </row>
    <row r="1308" spans="1:12" ht="15" x14ac:dyDescent="0.2">
      <c r="A1308" s="8"/>
      <c r="B1308" s="28"/>
      <c r="C1308" s="28"/>
      <c r="D1308" s="13"/>
      <c r="E1308" s="13"/>
      <c r="F1308" s="13"/>
      <c r="G1308" s="59"/>
      <c r="H1308" s="60" t="s">
        <v>1901</v>
      </c>
      <c r="I1308" s="61" t="s">
        <v>1807</v>
      </c>
      <c r="J1308" s="62">
        <v>8.7994470000000007</v>
      </c>
      <c r="K1308" s="62">
        <v>5.1238626399999996</v>
      </c>
      <c r="L1308" s="62">
        <f t="shared" si="21"/>
        <v>-3.6755843600000011</v>
      </c>
    </row>
    <row r="1309" spans="1:12" ht="30" x14ac:dyDescent="0.2">
      <c r="A1309" s="8"/>
      <c r="B1309" s="28"/>
      <c r="C1309" s="28"/>
      <c r="D1309" s="13"/>
      <c r="E1309" s="13"/>
      <c r="F1309" s="13"/>
      <c r="G1309" s="59"/>
      <c r="H1309" s="60" t="s">
        <v>1909</v>
      </c>
      <c r="I1309" s="61" t="s">
        <v>1808</v>
      </c>
      <c r="J1309" s="62">
        <v>2.6006619999999998</v>
      </c>
      <c r="K1309" s="62">
        <v>2.08705958</v>
      </c>
      <c r="L1309" s="62">
        <f t="shared" si="21"/>
        <v>-0.51360241999999978</v>
      </c>
    </row>
    <row r="1310" spans="1:12" ht="30" x14ac:dyDescent="0.2">
      <c r="A1310" s="8"/>
      <c r="B1310" s="28"/>
      <c r="C1310" s="28"/>
      <c r="D1310" s="13"/>
      <c r="E1310" s="13"/>
      <c r="F1310" s="13"/>
      <c r="G1310" s="59"/>
      <c r="H1310" s="60" t="s">
        <v>1910</v>
      </c>
      <c r="I1310" s="61" t="s">
        <v>1809</v>
      </c>
      <c r="J1310" s="62">
        <v>15.315932</v>
      </c>
      <c r="K1310" s="62">
        <v>16.187878909999998</v>
      </c>
      <c r="L1310" s="62">
        <f t="shared" si="21"/>
        <v>0.87194690999999835</v>
      </c>
    </row>
    <row r="1311" spans="1:12" ht="30" x14ac:dyDescent="0.2">
      <c r="A1311" s="8"/>
      <c r="B1311" s="28"/>
      <c r="C1311" s="28"/>
      <c r="D1311" s="13"/>
      <c r="E1311" s="13"/>
      <c r="F1311" s="13"/>
      <c r="G1311" s="59"/>
      <c r="H1311" s="60" t="s">
        <v>1911</v>
      </c>
      <c r="I1311" s="61" t="s">
        <v>1810</v>
      </c>
      <c r="J1311" s="62">
        <v>15.150145999999999</v>
      </c>
      <c r="K1311" s="62">
        <v>9.1261844100000005</v>
      </c>
      <c r="L1311" s="62">
        <f t="shared" si="21"/>
        <v>-6.023961589999999</v>
      </c>
    </row>
    <row r="1312" spans="1:12" ht="15" x14ac:dyDescent="0.2">
      <c r="A1312" s="8"/>
      <c r="B1312" s="28"/>
      <c r="C1312" s="28"/>
      <c r="D1312" s="13"/>
      <c r="E1312" s="13"/>
      <c r="F1312" s="13"/>
      <c r="G1312" s="55" t="s">
        <v>41</v>
      </c>
      <c r="H1312" s="56"/>
      <c r="I1312" s="57"/>
      <c r="J1312" s="58">
        <v>24215.838481999999</v>
      </c>
      <c r="K1312" s="58">
        <v>25256.739610179997</v>
      </c>
      <c r="L1312" s="58">
        <f t="shared" si="21"/>
        <v>1040.9011281799976</v>
      </c>
    </row>
    <row r="1313" spans="1:12" ht="15" x14ac:dyDescent="0.2">
      <c r="A1313" s="8"/>
      <c r="B1313" s="28"/>
      <c r="C1313" s="28"/>
      <c r="D1313" s="13"/>
      <c r="E1313" s="13"/>
      <c r="F1313" s="13"/>
      <c r="G1313" s="59"/>
      <c r="H1313" s="60" t="s">
        <v>42</v>
      </c>
      <c r="I1313" s="61" t="s">
        <v>2386</v>
      </c>
      <c r="J1313" s="62">
        <v>44.171999999999997</v>
      </c>
      <c r="K1313" s="62">
        <v>755.68036269000004</v>
      </c>
      <c r="L1313" s="62">
        <f t="shared" si="21"/>
        <v>711.50836269000001</v>
      </c>
    </row>
    <row r="1314" spans="1:12" ht="15" x14ac:dyDescent="0.2">
      <c r="A1314" s="8"/>
      <c r="B1314" s="28"/>
      <c r="C1314" s="28"/>
      <c r="D1314" s="13"/>
      <c r="E1314" s="13"/>
      <c r="F1314" s="13"/>
      <c r="G1314" s="59"/>
      <c r="H1314" s="60" t="s">
        <v>76</v>
      </c>
      <c r="I1314" s="61" t="s">
        <v>1811</v>
      </c>
      <c r="J1314" s="62">
        <v>877.71037899999999</v>
      </c>
      <c r="K1314" s="62">
        <v>1202.9996671699998</v>
      </c>
      <c r="L1314" s="62">
        <f t="shared" si="21"/>
        <v>325.28928816999985</v>
      </c>
    </row>
    <row r="1315" spans="1:12" ht="15" x14ac:dyDescent="0.2">
      <c r="A1315" s="8"/>
      <c r="B1315" s="28"/>
      <c r="C1315" s="28"/>
      <c r="D1315" s="13"/>
      <c r="E1315" s="13"/>
      <c r="F1315" s="13"/>
      <c r="G1315" s="59"/>
      <c r="H1315" s="60" t="s">
        <v>78</v>
      </c>
      <c r="I1315" s="61" t="s">
        <v>64</v>
      </c>
      <c r="J1315" s="62">
        <v>24.967503000000001</v>
      </c>
      <c r="K1315" s="62">
        <v>17.152573030000003</v>
      </c>
      <c r="L1315" s="62">
        <f t="shared" si="21"/>
        <v>-7.8149299699999979</v>
      </c>
    </row>
    <row r="1316" spans="1:12" ht="15" x14ac:dyDescent="0.2">
      <c r="A1316" s="8"/>
      <c r="B1316" s="28"/>
      <c r="C1316" s="28"/>
      <c r="D1316" s="13"/>
      <c r="E1316" s="13"/>
      <c r="F1316" s="13"/>
      <c r="G1316" s="59"/>
      <c r="H1316" s="60" t="s">
        <v>44</v>
      </c>
      <c r="I1316" s="61" t="s">
        <v>45</v>
      </c>
      <c r="J1316" s="62">
        <v>10777.498020999999</v>
      </c>
      <c r="K1316" s="62">
        <v>8323.7139415699967</v>
      </c>
      <c r="L1316" s="62">
        <f t="shared" si="21"/>
        <v>-2453.7840794300027</v>
      </c>
    </row>
    <row r="1317" spans="1:12" ht="15" x14ac:dyDescent="0.2">
      <c r="A1317" s="8"/>
      <c r="B1317" s="28"/>
      <c r="C1317" s="28"/>
      <c r="D1317" s="13"/>
      <c r="E1317" s="13"/>
      <c r="F1317" s="13"/>
      <c r="G1317" s="59"/>
      <c r="H1317" s="60" t="s">
        <v>88</v>
      </c>
      <c r="I1317" s="61" t="s">
        <v>51</v>
      </c>
      <c r="J1317" s="62">
        <v>31.546205</v>
      </c>
      <c r="K1317" s="62">
        <v>25.559833079999994</v>
      </c>
      <c r="L1317" s="62">
        <f t="shared" si="21"/>
        <v>-5.986371920000007</v>
      </c>
    </row>
    <row r="1318" spans="1:12" ht="15" x14ac:dyDescent="0.2">
      <c r="A1318" s="8"/>
      <c r="B1318" s="28"/>
      <c r="C1318" s="28"/>
      <c r="D1318" s="13"/>
      <c r="E1318" s="13"/>
      <c r="F1318" s="13"/>
      <c r="G1318" s="59"/>
      <c r="H1318" s="60" t="s">
        <v>46</v>
      </c>
      <c r="I1318" s="61" t="s">
        <v>1812</v>
      </c>
      <c r="J1318" s="62">
        <v>1400.330547</v>
      </c>
      <c r="K1318" s="62">
        <v>1214.2034123999999</v>
      </c>
      <c r="L1318" s="62">
        <f t="shared" si="21"/>
        <v>-186.12713460000009</v>
      </c>
    </row>
    <row r="1319" spans="1:12" ht="30" x14ac:dyDescent="0.2">
      <c r="A1319" s="8"/>
      <c r="B1319" s="28"/>
      <c r="C1319" s="28"/>
      <c r="D1319" s="13"/>
      <c r="E1319" s="13"/>
      <c r="F1319" s="13"/>
      <c r="G1319" s="59"/>
      <c r="H1319" s="60" t="s">
        <v>48</v>
      </c>
      <c r="I1319" s="61" t="s">
        <v>69</v>
      </c>
      <c r="J1319" s="62">
        <v>117.08660999999999</v>
      </c>
      <c r="K1319" s="62">
        <v>104.26383230999998</v>
      </c>
      <c r="L1319" s="62">
        <f t="shared" si="21"/>
        <v>-12.822777690000009</v>
      </c>
    </row>
    <row r="1320" spans="1:12" ht="15" x14ac:dyDescent="0.2">
      <c r="A1320" s="8"/>
      <c r="B1320" s="28"/>
      <c r="C1320" s="28"/>
      <c r="D1320" s="13"/>
      <c r="E1320" s="13"/>
      <c r="F1320" s="13"/>
      <c r="G1320" s="59"/>
      <c r="H1320" s="60" t="s">
        <v>50</v>
      </c>
      <c r="I1320" s="61" t="s">
        <v>2181</v>
      </c>
      <c r="J1320" s="62">
        <v>10942.527217000001</v>
      </c>
      <c r="K1320" s="62">
        <v>13613.16598793</v>
      </c>
      <c r="L1320" s="62">
        <f t="shared" si="21"/>
        <v>2670.6387709299997</v>
      </c>
    </row>
    <row r="1321" spans="1:12" ht="15" x14ac:dyDescent="0.2">
      <c r="A1321" s="8"/>
      <c r="B1321" s="28"/>
      <c r="C1321" s="28"/>
      <c r="D1321" s="13"/>
      <c r="E1321" s="29">
        <v>37</v>
      </c>
      <c r="F1321" s="30" t="s">
        <v>317</v>
      </c>
      <c r="G1321" s="31"/>
      <c r="H1321" s="32"/>
      <c r="I1321" s="33"/>
      <c r="J1321" s="34">
        <v>68.300839999999994</v>
      </c>
      <c r="K1321" s="34">
        <v>68.300839999999994</v>
      </c>
      <c r="L1321" s="34">
        <f t="shared" si="21"/>
        <v>0</v>
      </c>
    </row>
    <row r="1322" spans="1:12" ht="15" x14ac:dyDescent="0.2">
      <c r="A1322" s="8"/>
      <c r="B1322" s="28"/>
      <c r="C1322" s="28"/>
      <c r="D1322" s="13"/>
      <c r="E1322" s="13"/>
      <c r="F1322" s="13"/>
      <c r="G1322" s="55" t="s">
        <v>2</v>
      </c>
      <c r="H1322" s="56"/>
      <c r="I1322" s="57"/>
      <c r="J1322" s="58">
        <v>68.300839999999994</v>
      </c>
      <c r="K1322" s="58">
        <v>68.300839999999994</v>
      </c>
      <c r="L1322" s="58">
        <f t="shared" si="21"/>
        <v>0</v>
      </c>
    </row>
    <row r="1323" spans="1:12" ht="15" x14ac:dyDescent="0.2">
      <c r="A1323" s="8"/>
      <c r="B1323" s="28"/>
      <c r="C1323" s="28"/>
      <c r="D1323" s="13"/>
      <c r="E1323" s="13"/>
      <c r="F1323" s="13"/>
      <c r="G1323" s="59"/>
      <c r="H1323" s="60" t="s">
        <v>1818</v>
      </c>
      <c r="I1323" s="61" t="s">
        <v>317</v>
      </c>
      <c r="J1323" s="62">
        <v>9.9842890000000004</v>
      </c>
      <c r="K1323" s="62">
        <v>8.9855733799999999</v>
      </c>
      <c r="L1323" s="62">
        <f t="shared" si="21"/>
        <v>-0.99871562000000047</v>
      </c>
    </row>
    <row r="1324" spans="1:12" ht="15" x14ac:dyDescent="0.2">
      <c r="A1324" s="8"/>
      <c r="B1324" s="28"/>
      <c r="C1324" s="28"/>
      <c r="D1324" s="13"/>
      <c r="E1324" s="13"/>
      <c r="F1324" s="13"/>
      <c r="G1324" s="59"/>
      <c r="H1324" s="60" t="s">
        <v>1831</v>
      </c>
      <c r="I1324" s="61" t="s">
        <v>1779</v>
      </c>
      <c r="J1324" s="62">
        <v>15.501939999999999</v>
      </c>
      <c r="K1324" s="62">
        <v>12.039778699999998</v>
      </c>
      <c r="L1324" s="62">
        <f t="shared" si="21"/>
        <v>-3.4621613000000018</v>
      </c>
    </row>
    <row r="1325" spans="1:12" ht="15" x14ac:dyDescent="0.2">
      <c r="A1325" s="8"/>
      <c r="B1325" s="28"/>
      <c r="C1325" s="28"/>
      <c r="D1325" s="13"/>
      <c r="E1325" s="13"/>
      <c r="F1325" s="13"/>
      <c r="G1325" s="59"/>
      <c r="H1325" s="60" t="s">
        <v>1832</v>
      </c>
      <c r="I1325" s="61" t="s">
        <v>1689</v>
      </c>
      <c r="J1325" s="62">
        <v>4.3231950000000001</v>
      </c>
      <c r="K1325" s="62">
        <v>0</v>
      </c>
      <c r="L1325" s="62">
        <f t="shared" si="21"/>
        <v>-4.3231950000000001</v>
      </c>
    </row>
    <row r="1326" spans="1:12" ht="15" x14ac:dyDescent="0.2">
      <c r="A1326" s="8"/>
      <c r="B1326" s="28"/>
      <c r="C1326" s="28"/>
      <c r="D1326" s="13"/>
      <c r="E1326" s="13"/>
      <c r="F1326" s="13"/>
      <c r="G1326" s="59"/>
      <c r="H1326" s="60" t="s">
        <v>1833</v>
      </c>
      <c r="I1326" s="61" t="s">
        <v>1690</v>
      </c>
      <c r="J1326" s="62">
        <v>9.4289129999999997</v>
      </c>
      <c r="K1326" s="62">
        <v>9.4524905599999993</v>
      </c>
      <c r="L1326" s="62">
        <f t="shared" si="21"/>
        <v>2.3577559999999664E-2</v>
      </c>
    </row>
    <row r="1327" spans="1:12" ht="15" x14ac:dyDescent="0.2">
      <c r="A1327" s="8"/>
      <c r="B1327" s="28"/>
      <c r="C1327" s="28"/>
      <c r="D1327" s="13"/>
      <c r="E1327" s="13"/>
      <c r="F1327" s="13"/>
      <c r="G1327" s="59"/>
      <c r="H1327" s="60" t="s">
        <v>1834</v>
      </c>
      <c r="I1327" s="61" t="s">
        <v>1691</v>
      </c>
      <c r="J1327" s="62">
        <v>11.269947</v>
      </c>
      <c r="K1327" s="62">
        <v>10.05133131</v>
      </c>
      <c r="L1327" s="62">
        <f t="shared" si="21"/>
        <v>-1.21861569</v>
      </c>
    </row>
    <row r="1328" spans="1:12" ht="15" x14ac:dyDescent="0.2">
      <c r="A1328" s="8"/>
      <c r="B1328" s="28"/>
      <c r="C1328" s="28"/>
      <c r="D1328" s="13"/>
      <c r="E1328" s="13"/>
      <c r="F1328" s="13"/>
      <c r="G1328" s="59"/>
      <c r="H1328" s="60" t="s">
        <v>1835</v>
      </c>
      <c r="I1328" s="61" t="s">
        <v>1692</v>
      </c>
      <c r="J1328" s="62">
        <v>17.792556000000001</v>
      </c>
      <c r="K1328" s="62">
        <v>27.771666050000004</v>
      </c>
      <c r="L1328" s="62">
        <f t="shared" si="21"/>
        <v>9.9791100500000027</v>
      </c>
    </row>
    <row r="1329" spans="1:12" ht="15" x14ac:dyDescent="0.2">
      <c r="A1329" s="8"/>
      <c r="B1329" s="28"/>
      <c r="C1329" s="28"/>
      <c r="D1329" s="13"/>
      <c r="E1329" s="29">
        <v>38</v>
      </c>
      <c r="F1329" s="30" t="s">
        <v>318</v>
      </c>
      <c r="G1329" s="31"/>
      <c r="H1329" s="32"/>
      <c r="I1329" s="33"/>
      <c r="J1329" s="34">
        <v>14142.766272000001</v>
      </c>
      <c r="K1329" s="34">
        <v>14301.716739389998</v>
      </c>
      <c r="L1329" s="34">
        <f t="shared" si="21"/>
        <v>158.95046738999736</v>
      </c>
    </row>
    <row r="1330" spans="1:12" ht="15" x14ac:dyDescent="0.2">
      <c r="A1330" s="8"/>
      <c r="B1330" s="28"/>
      <c r="C1330" s="28"/>
      <c r="D1330" s="13"/>
      <c r="E1330" s="13"/>
      <c r="F1330" s="13"/>
      <c r="G1330" s="55" t="s">
        <v>70</v>
      </c>
      <c r="H1330" s="56"/>
      <c r="I1330" s="57"/>
      <c r="J1330" s="58">
        <v>14142.766272000001</v>
      </c>
      <c r="K1330" s="58">
        <v>14301.716739389998</v>
      </c>
      <c r="L1330" s="58">
        <f t="shared" si="21"/>
        <v>158.95046738999736</v>
      </c>
    </row>
    <row r="1331" spans="1:12" ht="30" x14ac:dyDescent="0.2">
      <c r="A1331" s="8"/>
      <c r="B1331" s="28"/>
      <c r="C1331" s="28"/>
      <c r="D1331" s="13"/>
      <c r="E1331" s="13"/>
      <c r="F1331" s="13"/>
      <c r="G1331" s="59"/>
      <c r="H1331" s="60" t="s">
        <v>319</v>
      </c>
      <c r="I1331" s="61" t="s">
        <v>1720</v>
      </c>
      <c r="J1331" s="62">
        <v>33.511909000000003</v>
      </c>
      <c r="K1331" s="62">
        <v>34.017309820000001</v>
      </c>
      <c r="L1331" s="62">
        <f t="shared" si="21"/>
        <v>0.50540081999999842</v>
      </c>
    </row>
    <row r="1332" spans="1:12" ht="15" x14ac:dyDescent="0.2">
      <c r="A1332" s="8"/>
      <c r="B1332" s="28"/>
      <c r="C1332" s="28"/>
      <c r="D1332" s="13"/>
      <c r="E1332" s="13"/>
      <c r="F1332" s="13"/>
      <c r="G1332" s="59"/>
      <c r="H1332" s="60" t="s">
        <v>320</v>
      </c>
      <c r="I1332" s="61" t="s">
        <v>321</v>
      </c>
      <c r="J1332" s="62">
        <v>100.364797</v>
      </c>
      <c r="K1332" s="62">
        <v>102.22406570999998</v>
      </c>
      <c r="L1332" s="62">
        <f t="shared" si="21"/>
        <v>1.8592687099999807</v>
      </c>
    </row>
    <row r="1333" spans="1:12" ht="15" x14ac:dyDescent="0.2">
      <c r="A1333" s="8"/>
      <c r="B1333" s="28"/>
      <c r="C1333" s="28"/>
      <c r="D1333" s="13"/>
      <c r="E1333" s="13"/>
      <c r="F1333" s="13"/>
      <c r="G1333" s="59"/>
      <c r="H1333" s="60" t="s">
        <v>322</v>
      </c>
      <c r="I1333" s="61" t="s">
        <v>323</v>
      </c>
      <c r="J1333" s="62">
        <v>87.944700999999995</v>
      </c>
      <c r="K1333" s="62">
        <v>89.840898499999994</v>
      </c>
      <c r="L1333" s="62">
        <f t="shared" si="21"/>
        <v>1.8961974999999995</v>
      </c>
    </row>
    <row r="1334" spans="1:12" ht="30" x14ac:dyDescent="0.2">
      <c r="A1334" s="8"/>
      <c r="B1334" s="28"/>
      <c r="C1334" s="28"/>
      <c r="D1334" s="13"/>
      <c r="E1334" s="13"/>
      <c r="F1334" s="13"/>
      <c r="G1334" s="59"/>
      <c r="H1334" s="60" t="s">
        <v>324</v>
      </c>
      <c r="I1334" s="61" t="s">
        <v>325</v>
      </c>
      <c r="J1334" s="62">
        <v>83.597769</v>
      </c>
      <c r="K1334" s="62">
        <v>85.161558749999998</v>
      </c>
      <c r="L1334" s="62">
        <f t="shared" si="21"/>
        <v>1.563789749999998</v>
      </c>
    </row>
    <row r="1335" spans="1:12" ht="30" x14ac:dyDescent="0.2">
      <c r="A1335" s="8"/>
      <c r="B1335" s="28"/>
      <c r="C1335" s="28"/>
      <c r="D1335" s="13"/>
      <c r="E1335" s="13"/>
      <c r="F1335" s="13"/>
      <c r="G1335" s="59"/>
      <c r="H1335" s="60" t="s">
        <v>326</v>
      </c>
      <c r="I1335" s="61" t="s">
        <v>327</v>
      </c>
      <c r="J1335" s="62">
        <v>95.202914000000007</v>
      </c>
      <c r="K1335" s="62">
        <v>97.072030480000009</v>
      </c>
      <c r="L1335" s="62">
        <f t="shared" si="21"/>
        <v>1.8691164800000024</v>
      </c>
    </row>
    <row r="1336" spans="1:12" ht="30" x14ac:dyDescent="0.2">
      <c r="A1336" s="8"/>
      <c r="B1336" s="28"/>
      <c r="C1336" s="28"/>
      <c r="D1336" s="13"/>
      <c r="E1336" s="13"/>
      <c r="F1336" s="13"/>
      <c r="G1336" s="59"/>
      <c r="H1336" s="60" t="s">
        <v>328</v>
      </c>
      <c r="I1336" s="61" t="s">
        <v>329</v>
      </c>
      <c r="J1336" s="62">
        <v>55.965631000000002</v>
      </c>
      <c r="K1336" s="62">
        <v>57.233497329999999</v>
      </c>
      <c r="L1336" s="62">
        <f t="shared" si="21"/>
        <v>1.2678663299999968</v>
      </c>
    </row>
    <row r="1337" spans="1:12" ht="15" x14ac:dyDescent="0.2">
      <c r="A1337" s="8"/>
      <c r="B1337" s="28"/>
      <c r="C1337" s="28"/>
      <c r="D1337" s="13"/>
      <c r="E1337" s="13"/>
      <c r="F1337" s="13"/>
      <c r="G1337" s="59"/>
      <c r="H1337" s="60" t="s">
        <v>330</v>
      </c>
      <c r="I1337" s="61" t="s">
        <v>331</v>
      </c>
      <c r="J1337" s="62">
        <v>179.01566399999999</v>
      </c>
      <c r="K1337" s="62">
        <v>181.61619057000001</v>
      </c>
      <c r="L1337" s="62">
        <f t="shared" si="21"/>
        <v>2.600526570000028</v>
      </c>
    </row>
    <row r="1338" spans="1:12" ht="15" x14ac:dyDescent="0.2">
      <c r="A1338" s="8"/>
      <c r="B1338" s="28"/>
      <c r="C1338" s="28"/>
      <c r="D1338" s="13"/>
      <c r="E1338" s="13"/>
      <c r="F1338" s="13"/>
      <c r="G1338" s="59"/>
      <c r="H1338" s="60" t="s">
        <v>332</v>
      </c>
      <c r="I1338" s="61" t="s">
        <v>333</v>
      </c>
      <c r="J1338" s="62">
        <v>226.610287</v>
      </c>
      <c r="K1338" s="62">
        <v>231.58535000000001</v>
      </c>
      <c r="L1338" s="62">
        <f t="shared" si="21"/>
        <v>4.9750630000000058</v>
      </c>
    </row>
    <row r="1339" spans="1:12" ht="15" x14ac:dyDescent="0.2">
      <c r="A1339" s="8"/>
      <c r="B1339" s="28"/>
      <c r="C1339" s="28"/>
      <c r="D1339" s="13"/>
      <c r="E1339" s="13"/>
      <c r="F1339" s="13"/>
      <c r="G1339" s="59"/>
      <c r="H1339" s="60" t="s">
        <v>334</v>
      </c>
      <c r="I1339" s="61" t="s">
        <v>335</v>
      </c>
      <c r="J1339" s="62">
        <v>128.32227399999999</v>
      </c>
      <c r="K1339" s="62">
        <v>131.55727892999997</v>
      </c>
      <c r="L1339" s="62">
        <f t="shared" si="21"/>
        <v>3.2350049299999739</v>
      </c>
    </row>
    <row r="1340" spans="1:12" ht="15" x14ac:dyDescent="0.2">
      <c r="A1340" s="8"/>
      <c r="B1340" s="28"/>
      <c r="C1340" s="28"/>
      <c r="D1340" s="13"/>
      <c r="E1340" s="13"/>
      <c r="F1340" s="13"/>
      <c r="G1340" s="59"/>
      <c r="H1340" s="60" t="s">
        <v>336</v>
      </c>
      <c r="I1340" s="61" t="s">
        <v>337</v>
      </c>
      <c r="J1340" s="62">
        <v>86.76267</v>
      </c>
      <c r="K1340" s="62">
        <v>88.799980510000012</v>
      </c>
      <c r="L1340" s="62">
        <f t="shared" si="21"/>
        <v>2.0373105100000117</v>
      </c>
    </row>
    <row r="1341" spans="1:12" ht="15" x14ac:dyDescent="0.2">
      <c r="A1341" s="8"/>
      <c r="B1341" s="28"/>
      <c r="C1341" s="28"/>
      <c r="D1341" s="13"/>
      <c r="E1341" s="13"/>
      <c r="F1341" s="13"/>
      <c r="G1341" s="59"/>
      <c r="H1341" s="60" t="s">
        <v>338</v>
      </c>
      <c r="I1341" s="61" t="s">
        <v>339</v>
      </c>
      <c r="J1341" s="62">
        <v>90.631974</v>
      </c>
      <c r="K1341" s="62">
        <v>92.594377160000022</v>
      </c>
      <c r="L1341" s="62">
        <f t="shared" si="21"/>
        <v>1.9624031600000222</v>
      </c>
    </row>
    <row r="1342" spans="1:12" ht="30" x14ac:dyDescent="0.2">
      <c r="A1342" s="8"/>
      <c r="B1342" s="28"/>
      <c r="C1342" s="28"/>
      <c r="D1342" s="13"/>
      <c r="E1342" s="13"/>
      <c r="F1342" s="13"/>
      <c r="G1342" s="59"/>
      <c r="H1342" s="60" t="s">
        <v>340</v>
      </c>
      <c r="I1342" s="61" t="s">
        <v>341</v>
      </c>
      <c r="J1342" s="62">
        <v>152.90692999999999</v>
      </c>
      <c r="K1342" s="62">
        <v>155.20160507</v>
      </c>
      <c r="L1342" s="62">
        <f t="shared" si="21"/>
        <v>2.2946750700000109</v>
      </c>
    </row>
    <row r="1343" spans="1:12" ht="15" x14ac:dyDescent="0.2">
      <c r="A1343" s="8"/>
      <c r="B1343" s="28"/>
      <c r="C1343" s="28"/>
      <c r="D1343" s="13"/>
      <c r="E1343" s="13"/>
      <c r="F1343" s="13"/>
      <c r="G1343" s="59"/>
      <c r="H1343" s="60" t="s">
        <v>342</v>
      </c>
      <c r="I1343" s="61" t="s">
        <v>318</v>
      </c>
      <c r="J1343" s="62">
        <v>11128.130308</v>
      </c>
      <c r="K1343" s="62">
        <v>11230.357554999997</v>
      </c>
      <c r="L1343" s="62">
        <f t="shared" si="21"/>
        <v>102.22724699999708</v>
      </c>
    </row>
    <row r="1344" spans="1:12" ht="15" x14ac:dyDescent="0.2">
      <c r="A1344" s="8"/>
      <c r="B1344" s="28"/>
      <c r="C1344" s="28"/>
      <c r="D1344" s="13"/>
      <c r="E1344" s="13"/>
      <c r="F1344" s="13"/>
      <c r="G1344" s="59"/>
      <c r="H1344" s="60" t="s">
        <v>343</v>
      </c>
      <c r="I1344" s="61" t="s">
        <v>344</v>
      </c>
      <c r="J1344" s="62">
        <v>139.34341599999999</v>
      </c>
      <c r="K1344" s="62">
        <v>142.07109806</v>
      </c>
      <c r="L1344" s="62">
        <f t="shared" si="21"/>
        <v>2.7276820600000065</v>
      </c>
    </row>
    <row r="1345" spans="1:12" ht="15" x14ac:dyDescent="0.2">
      <c r="A1345" s="8"/>
      <c r="B1345" s="28"/>
      <c r="C1345" s="28"/>
      <c r="D1345" s="13"/>
      <c r="E1345" s="13"/>
      <c r="F1345" s="13"/>
      <c r="G1345" s="59"/>
      <c r="H1345" s="60" t="s">
        <v>345</v>
      </c>
      <c r="I1345" s="61" t="s">
        <v>346</v>
      </c>
      <c r="J1345" s="62">
        <v>165.991737</v>
      </c>
      <c r="K1345" s="62">
        <v>168.38826821999999</v>
      </c>
      <c r="L1345" s="62">
        <f t="shared" si="21"/>
        <v>2.3965312199999858</v>
      </c>
    </row>
    <row r="1346" spans="1:12" ht="15" x14ac:dyDescent="0.2">
      <c r="A1346" s="8"/>
      <c r="B1346" s="28"/>
      <c r="C1346" s="28"/>
      <c r="D1346" s="13"/>
      <c r="E1346" s="13"/>
      <c r="F1346" s="13"/>
      <c r="G1346" s="59"/>
      <c r="H1346" s="60" t="s">
        <v>347</v>
      </c>
      <c r="I1346" s="61" t="s">
        <v>348</v>
      </c>
      <c r="J1346" s="62">
        <v>180.74954600000001</v>
      </c>
      <c r="K1346" s="62">
        <v>184.91795561000001</v>
      </c>
      <c r="L1346" s="62">
        <f t="shared" si="21"/>
        <v>4.1684096099999977</v>
      </c>
    </row>
    <row r="1347" spans="1:12" ht="15" x14ac:dyDescent="0.2">
      <c r="A1347" s="8"/>
      <c r="B1347" s="28"/>
      <c r="C1347" s="28"/>
      <c r="D1347" s="13"/>
      <c r="E1347" s="13"/>
      <c r="F1347" s="13"/>
      <c r="G1347" s="59"/>
      <c r="H1347" s="60" t="s">
        <v>349</v>
      </c>
      <c r="I1347" s="61" t="s">
        <v>350</v>
      </c>
      <c r="J1347" s="62">
        <v>70.980042999999995</v>
      </c>
      <c r="K1347" s="62">
        <v>72.232320779999995</v>
      </c>
      <c r="L1347" s="62">
        <f t="shared" si="21"/>
        <v>1.25227778</v>
      </c>
    </row>
    <row r="1348" spans="1:12" ht="15" x14ac:dyDescent="0.2">
      <c r="A1348" s="8"/>
      <c r="B1348" s="28"/>
      <c r="C1348" s="28"/>
      <c r="D1348" s="13"/>
      <c r="E1348" s="13"/>
      <c r="F1348" s="13"/>
      <c r="G1348" s="59"/>
      <c r="H1348" s="60" t="s">
        <v>351</v>
      </c>
      <c r="I1348" s="61" t="s">
        <v>352</v>
      </c>
      <c r="J1348" s="62">
        <v>59.936101000000001</v>
      </c>
      <c r="K1348" s="62">
        <v>60.681327190000005</v>
      </c>
      <c r="L1348" s="62">
        <f t="shared" si="21"/>
        <v>0.7452261900000039</v>
      </c>
    </row>
    <row r="1349" spans="1:12" ht="15" x14ac:dyDescent="0.2">
      <c r="A1349" s="8"/>
      <c r="B1349" s="28"/>
      <c r="C1349" s="28"/>
      <c r="D1349" s="13"/>
      <c r="E1349" s="13"/>
      <c r="F1349" s="13"/>
      <c r="G1349" s="59"/>
      <c r="H1349" s="60" t="s">
        <v>353</v>
      </c>
      <c r="I1349" s="61" t="s">
        <v>354</v>
      </c>
      <c r="J1349" s="62">
        <v>20.479603999999998</v>
      </c>
      <c r="K1349" s="62">
        <v>20.479603999999998</v>
      </c>
      <c r="L1349" s="62">
        <f t="shared" si="21"/>
        <v>0</v>
      </c>
    </row>
    <row r="1350" spans="1:12" ht="15" x14ac:dyDescent="0.2">
      <c r="A1350" s="8"/>
      <c r="B1350" s="28"/>
      <c r="C1350" s="28"/>
      <c r="D1350" s="13"/>
      <c r="E1350" s="13"/>
      <c r="F1350" s="13"/>
      <c r="G1350" s="59"/>
      <c r="H1350" s="60" t="s">
        <v>355</v>
      </c>
      <c r="I1350" s="61" t="s">
        <v>356</v>
      </c>
      <c r="J1350" s="62">
        <v>137.02040600000001</v>
      </c>
      <c r="K1350" s="62">
        <v>140.13532477999999</v>
      </c>
      <c r="L1350" s="62">
        <f t="shared" si="21"/>
        <v>3.1149187799999822</v>
      </c>
    </row>
    <row r="1351" spans="1:12" ht="15" x14ac:dyDescent="0.2">
      <c r="A1351" s="8"/>
      <c r="B1351" s="28"/>
      <c r="C1351" s="28"/>
      <c r="D1351" s="13"/>
      <c r="E1351" s="13"/>
      <c r="F1351" s="13"/>
      <c r="G1351" s="59"/>
      <c r="H1351" s="60" t="s">
        <v>357</v>
      </c>
      <c r="I1351" s="61" t="s">
        <v>358</v>
      </c>
      <c r="J1351" s="62">
        <v>95.605204000000001</v>
      </c>
      <c r="K1351" s="62">
        <v>96.731356309999995</v>
      </c>
      <c r="L1351" s="62">
        <f t="shared" si="21"/>
        <v>1.1261523099999948</v>
      </c>
    </row>
    <row r="1352" spans="1:12" ht="15" x14ac:dyDescent="0.2">
      <c r="A1352" s="8"/>
      <c r="B1352" s="28"/>
      <c r="C1352" s="28"/>
      <c r="D1352" s="13"/>
      <c r="E1352" s="13"/>
      <c r="F1352" s="13"/>
      <c r="G1352" s="59"/>
      <c r="H1352" s="60" t="s">
        <v>359</v>
      </c>
      <c r="I1352" s="61" t="s">
        <v>360</v>
      </c>
      <c r="J1352" s="62">
        <v>161.95066700000001</v>
      </c>
      <c r="K1352" s="62">
        <v>164.51030051000001</v>
      </c>
      <c r="L1352" s="62">
        <f t="shared" si="21"/>
        <v>2.5596335099999976</v>
      </c>
    </row>
    <row r="1353" spans="1:12" ht="15" x14ac:dyDescent="0.2">
      <c r="A1353" s="8"/>
      <c r="B1353" s="28"/>
      <c r="C1353" s="28"/>
      <c r="D1353" s="13"/>
      <c r="E1353" s="13"/>
      <c r="F1353" s="13"/>
      <c r="G1353" s="59"/>
      <c r="H1353" s="60" t="s">
        <v>361</v>
      </c>
      <c r="I1353" s="61" t="s">
        <v>362</v>
      </c>
      <c r="J1353" s="62">
        <v>79.449572000000003</v>
      </c>
      <c r="K1353" s="62">
        <v>80.787952840000003</v>
      </c>
      <c r="L1353" s="62">
        <f t="shared" si="21"/>
        <v>1.3383808399999992</v>
      </c>
    </row>
    <row r="1354" spans="1:12" ht="15" x14ac:dyDescent="0.2">
      <c r="A1354" s="8"/>
      <c r="B1354" s="28"/>
      <c r="C1354" s="28"/>
      <c r="D1354" s="13"/>
      <c r="E1354" s="13"/>
      <c r="F1354" s="13"/>
      <c r="G1354" s="59"/>
      <c r="H1354" s="60" t="s">
        <v>363</v>
      </c>
      <c r="I1354" s="61" t="s">
        <v>364</v>
      </c>
      <c r="J1354" s="62">
        <v>146.083924</v>
      </c>
      <c r="K1354" s="62">
        <v>148.17162376999997</v>
      </c>
      <c r="L1354" s="62">
        <f t="shared" si="21"/>
        <v>2.087699769999972</v>
      </c>
    </row>
    <row r="1355" spans="1:12" ht="30" x14ac:dyDescent="0.2">
      <c r="A1355" s="8"/>
      <c r="B1355" s="28"/>
      <c r="C1355" s="28"/>
      <c r="D1355" s="13"/>
      <c r="E1355" s="13"/>
      <c r="F1355" s="13"/>
      <c r="G1355" s="59"/>
      <c r="H1355" s="60" t="s">
        <v>365</v>
      </c>
      <c r="I1355" s="61" t="s">
        <v>366</v>
      </c>
      <c r="J1355" s="62">
        <v>249.8126</v>
      </c>
      <c r="K1355" s="62">
        <v>255.33377717000002</v>
      </c>
      <c r="L1355" s="62">
        <f t="shared" si="21"/>
        <v>5.5211771700000156</v>
      </c>
    </row>
    <row r="1356" spans="1:12" ht="15" x14ac:dyDescent="0.2">
      <c r="A1356" s="8"/>
      <c r="B1356" s="28"/>
      <c r="C1356" s="28"/>
      <c r="D1356" s="13"/>
      <c r="E1356" s="13"/>
      <c r="F1356" s="13"/>
      <c r="G1356" s="59"/>
      <c r="H1356" s="60" t="s">
        <v>367</v>
      </c>
      <c r="I1356" s="61" t="s">
        <v>368</v>
      </c>
      <c r="J1356" s="62">
        <v>186.395624</v>
      </c>
      <c r="K1356" s="62">
        <v>190.01413231999999</v>
      </c>
      <c r="L1356" s="62">
        <f t="shared" si="21"/>
        <v>3.6185083199999895</v>
      </c>
    </row>
    <row r="1357" spans="1:12" ht="15" x14ac:dyDescent="0.2">
      <c r="A1357" s="8"/>
      <c r="B1357" s="28"/>
      <c r="C1357" s="28"/>
      <c r="D1357" s="13"/>
      <c r="E1357" s="29">
        <v>45</v>
      </c>
      <c r="F1357" s="30" t="s">
        <v>369</v>
      </c>
      <c r="G1357" s="31"/>
      <c r="H1357" s="32"/>
      <c r="I1357" s="33"/>
      <c r="J1357" s="34">
        <v>176.56864200000001</v>
      </c>
      <c r="K1357" s="34">
        <v>1006.93133062</v>
      </c>
      <c r="L1357" s="34">
        <f t="shared" si="21"/>
        <v>830.36268861999997</v>
      </c>
    </row>
    <row r="1358" spans="1:12" ht="15" x14ac:dyDescent="0.2">
      <c r="A1358" s="8"/>
      <c r="B1358" s="28"/>
      <c r="C1358" s="28"/>
      <c r="D1358" s="13"/>
      <c r="E1358" s="13"/>
      <c r="F1358" s="13"/>
      <c r="G1358" s="55" t="s">
        <v>2</v>
      </c>
      <c r="H1358" s="56"/>
      <c r="I1358" s="57"/>
      <c r="J1358" s="58">
        <v>176.56864200000001</v>
      </c>
      <c r="K1358" s="58">
        <v>1006.93133062</v>
      </c>
      <c r="L1358" s="58">
        <f t="shared" si="21"/>
        <v>830.36268861999997</v>
      </c>
    </row>
    <row r="1359" spans="1:12" ht="15" x14ac:dyDescent="0.2">
      <c r="A1359" s="8"/>
      <c r="B1359" s="28"/>
      <c r="C1359" s="28"/>
      <c r="D1359" s="13"/>
      <c r="E1359" s="13"/>
      <c r="F1359" s="13"/>
      <c r="G1359" s="59"/>
      <c r="H1359" s="60" t="s">
        <v>1818</v>
      </c>
      <c r="I1359" s="61" t="s">
        <v>1693</v>
      </c>
      <c r="J1359" s="62">
        <v>17.146854000000001</v>
      </c>
      <c r="K1359" s="62">
        <v>18.997754019999999</v>
      </c>
      <c r="L1359" s="62">
        <f t="shared" ref="L1359:L1422" si="22">+K1359-J1359</f>
        <v>1.8509000199999974</v>
      </c>
    </row>
    <row r="1360" spans="1:12" ht="15" x14ac:dyDescent="0.2">
      <c r="A1360" s="8"/>
      <c r="B1360" s="28"/>
      <c r="C1360" s="28"/>
      <c r="D1360" s="13"/>
      <c r="E1360" s="13"/>
      <c r="F1360" s="13"/>
      <c r="G1360" s="59"/>
      <c r="H1360" s="60" t="s">
        <v>1820</v>
      </c>
      <c r="I1360" s="61" t="s">
        <v>1107</v>
      </c>
      <c r="J1360" s="62">
        <v>3.453856</v>
      </c>
      <c r="K1360" s="62">
        <v>4.0989081000000001</v>
      </c>
      <c r="L1360" s="62">
        <f t="shared" si="22"/>
        <v>0.64505210000000002</v>
      </c>
    </row>
    <row r="1361" spans="1:12" ht="15" x14ac:dyDescent="0.2">
      <c r="A1361" s="8"/>
      <c r="B1361" s="28"/>
      <c r="C1361" s="28"/>
      <c r="D1361" s="13"/>
      <c r="E1361" s="13"/>
      <c r="F1361" s="13"/>
      <c r="G1361" s="59"/>
      <c r="H1361" s="60" t="s">
        <v>1852</v>
      </c>
      <c r="I1361" s="61" t="s">
        <v>1694</v>
      </c>
      <c r="J1361" s="62">
        <v>2.600244</v>
      </c>
      <c r="K1361" s="62">
        <v>5.5991737000000006</v>
      </c>
      <c r="L1361" s="62">
        <f t="shared" si="22"/>
        <v>2.9989297000000006</v>
      </c>
    </row>
    <row r="1362" spans="1:12" ht="15" x14ac:dyDescent="0.2">
      <c r="A1362" s="8"/>
      <c r="B1362" s="28"/>
      <c r="C1362" s="28"/>
      <c r="D1362" s="13"/>
      <c r="E1362" s="13"/>
      <c r="F1362" s="13"/>
      <c r="G1362" s="59"/>
      <c r="H1362" s="60" t="s">
        <v>1862</v>
      </c>
      <c r="I1362" s="61" t="s">
        <v>1141</v>
      </c>
      <c r="J1362" s="62">
        <v>19.924545999999999</v>
      </c>
      <c r="K1362" s="62">
        <v>21.427455370000001</v>
      </c>
      <c r="L1362" s="62">
        <f t="shared" si="22"/>
        <v>1.5029093700000011</v>
      </c>
    </row>
    <row r="1363" spans="1:12" ht="15" x14ac:dyDescent="0.2">
      <c r="A1363" s="8"/>
      <c r="B1363" s="28"/>
      <c r="C1363" s="28"/>
      <c r="D1363" s="13"/>
      <c r="E1363" s="13"/>
      <c r="F1363" s="13"/>
      <c r="G1363" s="59"/>
      <c r="H1363" s="60" t="s">
        <v>1863</v>
      </c>
      <c r="I1363" s="61" t="s">
        <v>1695</v>
      </c>
      <c r="J1363" s="62">
        <v>32.771138000000001</v>
      </c>
      <c r="K1363" s="62">
        <v>35.062935209999999</v>
      </c>
      <c r="L1363" s="62">
        <f t="shared" si="22"/>
        <v>2.2917972099999986</v>
      </c>
    </row>
    <row r="1364" spans="1:12" ht="15" x14ac:dyDescent="0.2">
      <c r="A1364" s="8"/>
      <c r="B1364" s="28"/>
      <c r="C1364" s="28"/>
      <c r="D1364" s="13"/>
      <c r="E1364" s="13"/>
      <c r="F1364" s="13"/>
      <c r="G1364" s="59"/>
      <c r="H1364" s="60" t="s">
        <v>2182</v>
      </c>
      <c r="I1364" s="61" t="s">
        <v>2183</v>
      </c>
      <c r="J1364" s="62">
        <v>61.303863999999997</v>
      </c>
      <c r="K1364" s="62">
        <v>66.826867950000008</v>
      </c>
      <c r="L1364" s="62">
        <f t="shared" si="22"/>
        <v>5.5230039500000103</v>
      </c>
    </row>
    <row r="1365" spans="1:12" ht="15" x14ac:dyDescent="0.2">
      <c r="A1365" s="8"/>
      <c r="B1365" s="28"/>
      <c r="C1365" s="28"/>
      <c r="D1365" s="13"/>
      <c r="E1365" s="13"/>
      <c r="F1365" s="13"/>
      <c r="G1365" s="59"/>
      <c r="H1365" s="60" t="s">
        <v>1843</v>
      </c>
      <c r="I1365" s="61" t="s">
        <v>1088</v>
      </c>
      <c r="J1365" s="62">
        <v>7.5735590000000004</v>
      </c>
      <c r="K1365" s="62">
        <v>8.61776914</v>
      </c>
      <c r="L1365" s="62">
        <f t="shared" si="22"/>
        <v>1.0442101399999997</v>
      </c>
    </row>
    <row r="1366" spans="1:12" ht="15" x14ac:dyDescent="0.2">
      <c r="A1366" s="8"/>
      <c r="B1366" s="28"/>
      <c r="C1366" s="28"/>
      <c r="D1366" s="13"/>
      <c r="E1366" s="13"/>
      <c r="F1366" s="13"/>
      <c r="G1366" s="59"/>
      <c r="H1366" s="60" t="s">
        <v>1847</v>
      </c>
      <c r="I1366" s="61" t="s">
        <v>1779</v>
      </c>
      <c r="J1366" s="62">
        <v>31.794581000000001</v>
      </c>
      <c r="K1366" s="62">
        <v>846.30046713000002</v>
      </c>
      <c r="L1366" s="62">
        <f t="shared" si="22"/>
        <v>814.50588613000002</v>
      </c>
    </row>
    <row r="1367" spans="1:12" ht="15" x14ac:dyDescent="0.2">
      <c r="A1367" s="8"/>
      <c r="B1367" s="28"/>
      <c r="C1367" s="28"/>
      <c r="D1367" s="13"/>
      <c r="E1367" s="29">
        <v>46</v>
      </c>
      <c r="F1367" s="30" t="s">
        <v>370</v>
      </c>
      <c r="G1367" s="31"/>
      <c r="H1367" s="32"/>
      <c r="I1367" s="33"/>
      <c r="J1367" s="34">
        <v>143.70314200000001</v>
      </c>
      <c r="K1367" s="34">
        <v>294.91638700000004</v>
      </c>
      <c r="L1367" s="34">
        <f t="shared" si="22"/>
        <v>151.21324500000003</v>
      </c>
    </row>
    <row r="1368" spans="1:12" ht="15" x14ac:dyDescent="0.2">
      <c r="A1368" s="8"/>
      <c r="B1368" s="28"/>
      <c r="C1368" s="28"/>
      <c r="D1368" s="13"/>
      <c r="E1368" s="13"/>
      <c r="F1368" s="13"/>
      <c r="G1368" s="55" t="s">
        <v>2</v>
      </c>
      <c r="H1368" s="56"/>
      <c r="I1368" s="57"/>
      <c r="J1368" s="58">
        <v>143.70314200000001</v>
      </c>
      <c r="K1368" s="58">
        <v>294.91638700000004</v>
      </c>
      <c r="L1368" s="58">
        <f t="shared" si="22"/>
        <v>151.21324500000003</v>
      </c>
    </row>
    <row r="1369" spans="1:12" ht="15" x14ac:dyDescent="0.2">
      <c r="A1369" s="8"/>
      <c r="B1369" s="28"/>
      <c r="C1369" s="28"/>
      <c r="D1369" s="13"/>
      <c r="E1369" s="13"/>
      <c r="F1369" s="13"/>
      <c r="G1369" s="59"/>
      <c r="H1369" s="60" t="s">
        <v>1818</v>
      </c>
      <c r="I1369" s="61" t="s">
        <v>1693</v>
      </c>
      <c r="J1369" s="62">
        <v>16.714482</v>
      </c>
      <c r="K1369" s="62">
        <v>13.017969609999998</v>
      </c>
      <c r="L1369" s="62">
        <f t="shared" si="22"/>
        <v>-3.6965123900000023</v>
      </c>
    </row>
    <row r="1370" spans="1:12" ht="15" x14ac:dyDescent="0.2">
      <c r="A1370" s="8"/>
      <c r="B1370" s="28"/>
      <c r="C1370" s="28"/>
      <c r="D1370" s="13"/>
      <c r="E1370" s="13"/>
      <c r="F1370" s="13"/>
      <c r="G1370" s="59"/>
      <c r="H1370" s="60" t="s">
        <v>1820</v>
      </c>
      <c r="I1370" s="61" t="s">
        <v>1107</v>
      </c>
      <c r="J1370" s="62">
        <v>2.9531390000000002</v>
      </c>
      <c r="K1370" s="62">
        <v>3.8787073200000002</v>
      </c>
      <c r="L1370" s="62">
        <f t="shared" si="22"/>
        <v>0.92556832</v>
      </c>
    </row>
    <row r="1371" spans="1:12" ht="15" x14ac:dyDescent="0.2">
      <c r="A1371" s="8"/>
      <c r="B1371" s="28"/>
      <c r="C1371" s="28"/>
      <c r="D1371" s="13"/>
      <c r="E1371" s="13"/>
      <c r="F1371" s="13"/>
      <c r="G1371" s="59"/>
      <c r="H1371" s="60" t="s">
        <v>1852</v>
      </c>
      <c r="I1371" s="61" t="s">
        <v>1088</v>
      </c>
      <c r="J1371" s="62">
        <v>4.4892079999999996</v>
      </c>
      <c r="K1371" s="62">
        <v>4.8768942699999993</v>
      </c>
      <c r="L1371" s="62">
        <f t="shared" si="22"/>
        <v>0.38768626999999967</v>
      </c>
    </row>
    <row r="1372" spans="1:12" ht="15" x14ac:dyDescent="0.2">
      <c r="A1372" s="8"/>
      <c r="B1372" s="28"/>
      <c r="C1372" s="28"/>
      <c r="D1372" s="13"/>
      <c r="E1372" s="13"/>
      <c r="F1372" s="13"/>
      <c r="G1372" s="59"/>
      <c r="H1372" s="60" t="s">
        <v>1854</v>
      </c>
      <c r="I1372" s="61" t="s">
        <v>2184</v>
      </c>
      <c r="J1372" s="62">
        <v>3.2564160000000002</v>
      </c>
      <c r="K1372" s="62">
        <v>4.3488792900000002</v>
      </c>
      <c r="L1372" s="62">
        <f t="shared" si="22"/>
        <v>1.09246329</v>
      </c>
    </row>
    <row r="1373" spans="1:12" ht="15" x14ac:dyDescent="0.2">
      <c r="A1373" s="8"/>
      <c r="B1373" s="28"/>
      <c r="C1373" s="28"/>
      <c r="D1373" s="13"/>
      <c r="E1373" s="13"/>
      <c r="F1373" s="13"/>
      <c r="G1373" s="59"/>
      <c r="H1373" s="60" t="s">
        <v>1855</v>
      </c>
      <c r="I1373" s="61" t="s">
        <v>2185</v>
      </c>
      <c r="J1373" s="62">
        <v>4.1487699999999998</v>
      </c>
      <c r="K1373" s="62">
        <v>4.671979359999999</v>
      </c>
      <c r="L1373" s="62">
        <f t="shared" si="22"/>
        <v>0.52320935999999918</v>
      </c>
    </row>
    <row r="1374" spans="1:12" ht="15" x14ac:dyDescent="0.2">
      <c r="A1374" s="8"/>
      <c r="B1374" s="28"/>
      <c r="C1374" s="28"/>
      <c r="D1374" s="13"/>
      <c r="E1374" s="13"/>
      <c r="F1374" s="13"/>
      <c r="G1374" s="59"/>
      <c r="H1374" s="60" t="s">
        <v>1862</v>
      </c>
      <c r="I1374" s="61" t="s">
        <v>1465</v>
      </c>
      <c r="J1374" s="62">
        <v>1.0762400000000001</v>
      </c>
      <c r="K1374" s="62">
        <v>1.7856814800000007</v>
      </c>
      <c r="L1374" s="62">
        <f t="shared" si="22"/>
        <v>0.70944148000000062</v>
      </c>
    </row>
    <row r="1375" spans="1:12" ht="15" x14ac:dyDescent="0.2">
      <c r="A1375" s="8"/>
      <c r="B1375" s="28"/>
      <c r="C1375" s="28"/>
      <c r="D1375" s="13"/>
      <c r="E1375" s="13"/>
      <c r="F1375" s="13"/>
      <c r="G1375" s="59"/>
      <c r="H1375" s="60" t="s">
        <v>2186</v>
      </c>
      <c r="I1375" s="61" t="s">
        <v>2286</v>
      </c>
      <c r="J1375" s="62">
        <v>2.478183</v>
      </c>
      <c r="K1375" s="62">
        <v>2.9286894899999996</v>
      </c>
      <c r="L1375" s="62">
        <f t="shared" si="22"/>
        <v>0.45050648999999954</v>
      </c>
    </row>
    <row r="1376" spans="1:12" ht="15" x14ac:dyDescent="0.2">
      <c r="A1376" s="8"/>
      <c r="B1376" s="28"/>
      <c r="C1376" s="28"/>
      <c r="D1376" s="13"/>
      <c r="E1376" s="13"/>
      <c r="F1376" s="13"/>
      <c r="G1376" s="59"/>
      <c r="H1376" s="60" t="s">
        <v>2187</v>
      </c>
      <c r="I1376" s="61" t="s">
        <v>1204</v>
      </c>
      <c r="J1376" s="62">
        <v>2.373678</v>
      </c>
      <c r="K1376" s="62">
        <v>3.1514300199999998</v>
      </c>
      <c r="L1376" s="62">
        <f t="shared" si="22"/>
        <v>0.77775201999999988</v>
      </c>
    </row>
    <row r="1377" spans="1:12" ht="15" x14ac:dyDescent="0.2">
      <c r="A1377" s="8"/>
      <c r="B1377" s="28"/>
      <c r="C1377" s="28"/>
      <c r="D1377" s="13"/>
      <c r="E1377" s="13"/>
      <c r="F1377" s="13"/>
      <c r="G1377" s="59"/>
      <c r="H1377" s="60" t="s">
        <v>2188</v>
      </c>
      <c r="I1377" s="61" t="s">
        <v>2287</v>
      </c>
      <c r="J1377" s="62">
        <v>4.1642489999999999</v>
      </c>
      <c r="K1377" s="62">
        <v>4.81353293</v>
      </c>
      <c r="L1377" s="62">
        <f t="shared" si="22"/>
        <v>0.64928393000000018</v>
      </c>
    </row>
    <row r="1378" spans="1:12" ht="15" x14ac:dyDescent="0.2">
      <c r="A1378" s="8"/>
      <c r="B1378" s="28"/>
      <c r="C1378" s="28"/>
      <c r="D1378" s="13"/>
      <c r="E1378" s="13"/>
      <c r="F1378" s="13"/>
      <c r="G1378" s="59"/>
      <c r="H1378" s="60" t="s">
        <v>2288</v>
      </c>
      <c r="I1378" s="68" t="s">
        <v>2289</v>
      </c>
      <c r="J1378" s="62">
        <v>3.1969799999999999</v>
      </c>
      <c r="K1378" s="62">
        <v>4.04389485</v>
      </c>
      <c r="L1378" s="62">
        <f t="shared" si="22"/>
        <v>0.84691485000000011</v>
      </c>
    </row>
    <row r="1379" spans="1:12" ht="15" x14ac:dyDescent="0.2">
      <c r="A1379" s="8"/>
      <c r="B1379" s="28"/>
      <c r="C1379" s="28"/>
      <c r="D1379" s="13"/>
      <c r="E1379" s="13"/>
      <c r="F1379" s="13"/>
      <c r="G1379" s="59"/>
      <c r="H1379" s="60" t="s">
        <v>2290</v>
      </c>
      <c r="I1379" s="61" t="s">
        <v>2291</v>
      </c>
      <c r="J1379" s="62">
        <v>4.4077900000000003</v>
      </c>
      <c r="K1379" s="62">
        <v>5.0592953800000018</v>
      </c>
      <c r="L1379" s="62">
        <f t="shared" si="22"/>
        <v>0.65150538000000147</v>
      </c>
    </row>
    <row r="1380" spans="1:12" ht="15" x14ac:dyDescent="0.2">
      <c r="A1380" s="8"/>
      <c r="B1380" s="28"/>
      <c r="C1380" s="28"/>
      <c r="D1380" s="13"/>
      <c r="E1380" s="13"/>
      <c r="F1380" s="13"/>
      <c r="G1380" s="59"/>
      <c r="H1380" s="60" t="s">
        <v>1863</v>
      </c>
      <c r="I1380" s="61" t="s">
        <v>2189</v>
      </c>
      <c r="J1380" s="62">
        <v>1.0745830000000001</v>
      </c>
      <c r="K1380" s="62">
        <v>1.6235933700000003</v>
      </c>
      <c r="L1380" s="62">
        <f t="shared" si="22"/>
        <v>0.54901037000000019</v>
      </c>
    </row>
    <row r="1381" spans="1:12" ht="15" x14ac:dyDescent="0.2">
      <c r="A1381" s="8"/>
      <c r="B1381" s="28"/>
      <c r="C1381" s="28"/>
      <c r="D1381" s="13"/>
      <c r="E1381" s="13"/>
      <c r="F1381" s="13"/>
      <c r="G1381" s="59"/>
      <c r="H1381" s="60" t="s">
        <v>2190</v>
      </c>
      <c r="I1381" s="61" t="s">
        <v>1696</v>
      </c>
      <c r="J1381" s="62">
        <v>5.4377849999999999</v>
      </c>
      <c r="K1381" s="62">
        <v>6.5836247100000023</v>
      </c>
      <c r="L1381" s="62">
        <f t="shared" si="22"/>
        <v>1.1458397100000024</v>
      </c>
    </row>
    <row r="1382" spans="1:12" ht="15" x14ac:dyDescent="0.2">
      <c r="A1382" s="8"/>
      <c r="B1382" s="28"/>
      <c r="C1382" s="28"/>
      <c r="D1382" s="13"/>
      <c r="E1382" s="13"/>
      <c r="F1382" s="13"/>
      <c r="G1382" s="59"/>
      <c r="H1382" s="60" t="s">
        <v>2191</v>
      </c>
      <c r="I1382" s="61" t="s">
        <v>1697</v>
      </c>
      <c r="J1382" s="62">
        <v>5.321275</v>
      </c>
      <c r="K1382" s="62">
        <v>6.7785495700000009</v>
      </c>
      <c r="L1382" s="62">
        <f t="shared" si="22"/>
        <v>1.4572745700000009</v>
      </c>
    </row>
    <row r="1383" spans="1:12" ht="15" x14ac:dyDescent="0.2">
      <c r="A1383" s="8"/>
      <c r="B1383" s="28"/>
      <c r="C1383" s="28"/>
      <c r="D1383" s="13"/>
      <c r="E1383" s="13"/>
      <c r="F1383" s="13"/>
      <c r="G1383" s="59"/>
      <c r="H1383" s="60" t="s">
        <v>2192</v>
      </c>
      <c r="I1383" s="61" t="s">
        <v>2193</v>
      </c>
      <c r="J1383" s="62">
        <v>5.4495570000000004</v>
      </c>
      <c r="K1383" s="62">
        <v>6.5329058900000003</v>
      </c>
      <c r="L1383" s="62">
        <f t="shared" si="22"/>
        <v>1.0833488899999999</v>
      </c>
    </row>
    <row r="1384" spans="1:12" ht="15" x14ac:dyDescent="0.2">
      <c r="A1384" s="8"/>
      <c r="B1384" s="28"/>
      <c r="C1384" s="28"/>
      <c r="D1384" s="13"/>
      <c r="E1384" s="13"/>
      <c r="F1384" s="13"/>
      <c r="G1384" s="59"/>
      <c r="H1384" s="60" t="s">
        <v>2194</v>
      </c>
      <c r="I1384" s="61" t="s">
        <v>2195</v>
      </c>
      <c r="J1384" s="62">
        <v>1.1988259999999999</v>
      </c>
      <c r="K1384" s="62">
        <v>1.7109079200000004</v>
      </c>
      <c r="L1384" s="62">
        <f t="shared" si="22"/>
        <v>0.51208192000000041</v>
      </c>
    </row>
    <row r="1385" spans="1:12" ht="15" x14ac:dyDescent="0.2">
      <c r="A1385" s="8"/>
      <c r="B1385" s="28"/>
      <c r="C1385" s="28"/>
      <c r="D1385" s="13"/>
      <c r="E1385" s="13"/>
      <c r="F1385" s="13"/>
      <c r="G1385" s="59"/>
      <c r="H1385" s="60" t="s">
        <v>2196</v>
      </c>
      <c r="I1385" s="61" t="s">
        <v>2197</v>
      </c>
      <c r="J1385" s="62">
        <v>2.9202590000000002</v>
      </c>
      <c r="K1385" s="62">
        <v>3.8361689899999996</v>
      </c>
      <c r="L1385" s="62">
        <f t="shared" si="22"/>
        <v>0.9159099899999994</v>
      </c>
    </row>
    <row r="1386" spans="1:12" ht="15" x14ac:dyDescent="0.2">
      <c r="A1386" s="8"/>
      <c r="B1386" s="28"/>
      <c r="C1386" s="28"/>
      <c r="D1386" s="13"/>
      <c r="E1386" s="13"/>
      <c r="F1386" s="13"/>
      <c r="G1386" s="59"/>
      <c r="H1386" s="60" t="s">
        <v>2198</v>
      </c>
      <c r="I1386" s="61" t="s">
        <v>1698</v>
      </c>
      <c r="J1386" s="62">
        <v>7.795064</v>
      </c>
      <c r="K1386" s="62">
        <v>9.197746089999999</v>
      </c>
      <c r="L1386" s="62">
        <f t="shared" si="22"/>
        <v>1.402682089999999</v>
      </c>
    </row>
    <row r="1387" spans="1:12" ht="30" x14ac:dyDescent="0.2">
      <c r="A1387" s="8"/>
      <c r="B1387" s="28"/>
      <c r="C1387" s="28"/>
      <c r="D1387" s="13"/>
      <c r="E1387" s="13"/>
      <c r="F1387" s="13"/>
      <c r="G1387" s="59"/>
      <c r="H1387" s="60" t="s">
        <v>2199</v>
      </c>
      <c r="I1387" s="61" t="s">
        <v>2200</v>
      </c>
      <c r="J1387" s="62">
        <v>7.2130960000000002</v>
      </c>
      <c r="K1387" s="62">
        <v>8.6506844000000012</v>
      </c>
      <c r="L1387" s="62">
        <f t="shared" si="22"/>
        <v>1.437588400000001</v>
      </c>
    </row>
    <row r="1388" spans="1:12" ht="15" x14ac:dyDescent="0.2">
      <c r="A1388" s="8"/>
      <c r="B1388" s="28"/>
      <c r="C1388" s="28"/>
      <c r="D1388" s="13"/>
      <c r="E1388" s="13"/>
      <c r="F1388" s="13"/>
      <c r="G1388" s="59"/>
      <c r="H1388" s="60" t="s">
        <v>2201</v>
      </c>
      <c r="I1388" s="61" t="s">
        <v>1699</v>
      </c>
      <c r="J1388" s="62">
        <v>1.103912</v>
      </c>
      <c r="K1388" s="62">
        <v>1.7630073599999998</v>
      </c>
      <c r="L1388" s="62">
        <f t="shared" si="22"/>
        <v>0.6590953599999998</v>
      </c>
    </row>
    <row r="1389" spans="1:12" ht="15" x14ac:dyDescent="0.2">
      <c r="A1389" s="8"/>
      <c r="B1389" s="28"/>
      <c r="C1389" s="28"/>
      <c r="D1389" s="13"/>
      <c r="E1389" s="13"/>
      <c r="F1389" s="13"/>
      <c r="G1389" s="59"/>
      <c r="H1389" s="60" t="s">
        <v>2202</v>
      </c>
      <c r="I1389" s="61" t="s">
        <v>2203</v>
      </c>
      <c r="J1389" s="62">
        <v>7.3946319999999996</v>
      </c>
      <c r="K1389" s="62">
        <v>5.0529682200000003</v>
      </c>
      <c r="L1389" s="62">
        <f t="shared" si="22"/>
        <v>-2.3416637799999993</v>
      </c>
    </row>
    <row r="1390" spans="1:12" ht="15" x14ac:dyDescent="0.2">
      <c r="A1390" s="8"/>
      <c r="B1390" s="28"/>
      <c r="C1390" s="28"/>
      <c r="D1390" s="13"/>
      <c r="E1390" s="13"/>
      <c r="F1390" s="13"/>
      <c r="G1390" s="59"/>
      <c r="H1390" s="60" t="s">
        <v>2204</v>
      </c>
      <c r="I1390" s="61" t="s">
        <v>2205</v>
      </c>
      <c r="J1390" s="62">
        <v>5.5268959999999998</v>
      </c>
      <c r="K1390" s="62">
        <v>5.5833708000000009</v>
      </c>
      <c r="L1390" s="62">
        <f t="shared" si="22"/>
        <v>5.6474800000001046E-2</v>
      </c>
    </row>
    <row r="1391" spans="1:12" ht="15" x14ac:dyDescent="0.2">
      <c r="A1391" s="8"/>
      <c r="B1391" s="28"/>
      <c r="C1391" s="28"/>
      <c r="D1391" s="13"/>
      <c r="E1391" s="13"/>
      <c r="F1391" s="13"/>
      <c r="G1391" s="59"/>
      <c r="H1391" s="60" t="s">
        <v>2206</v>
      </c>
      <c r="I1391" s="61" t="s">
        <v>2207</v>
      </c>
      <c r="J1391" s="62">
        <v>3.753984</v>
      </c>
      <c r="K1391" s="62">
        <v>3.7709421499999993</v>
      </c>
      <c r="L1391" s="62">
        <f t="shared" si="22"/>
        <v>1.6958149999999339E-2</v>
      </c>
    </row>
    <row r="1392" spans="1:12" ht="15" x14ac:dyDescent="0.2">
      <c r="A1392" s="8"/>
      <c r="B1392" s="28"/>
      <c r="C1392" s="28"/>
      <c r="D1392" s="13"/>
      <c r="E1392" s="13"/>
      <c r="F1392" s="13"/>
      <c r="G1392" s="59"/>
      <c r="H1392" s="60" t="s">
        <v>2000</v>
      </c>
      <c r="I1392" s="61" t="s">
        <v>1700</v>
      </c>
      <c r="J1392" s="62">
        <v>1.24909</v>
      </c>
      <c r="K1392" s="62">
        <v>1.8949675500000007</v>
      </c>
      <c r="L1392" s="62">
        <f t="shared" si="22"/>
        <v>0.64587755000000069</v>
      </c>
    </row>
    <row r="1393" spans="1:12" ht="30" x14ac:dyDescent="0.2">
      <c r="A1393" s="8"/>
      <c r="B1393" s="28"/>
      <c r="C1393" s="28"/>
      <c r="D1393" s="13"/>
      <c r="E1393" s="13"/>
      <c r="F1393" s="13"/>
      <c r="G1393" s="59"/>
      <c r="H1393" s="60" t="s">
        <v>2002</v>
      </c>
      <c r="I1393" s="61" t="s">
        <v>1701</v>
      </c>
      <c r="J1393" s="62">
        <v>7.569115</v>
      </c>
      <c r="K1393" s="62">
        <v>24.951543219999994</v>
      </c>
      <c r="L1393" s="62">
        <f t="shared" si="22"/>
        <v>17.382428219999994</v>
      </c>
    </row>
    <row r="1394" spans="1:12" ht="15" x14ac:dyDescent="0.2">
      <c r="A1394" s="8"/>
      <c r="B1394" s="28"/>
      <c r="C1394" s="28"/>
      <c r="D1394" s="13"/>
      <c r="E1394" s="13"/>
      <c r="F1394" s="13"/>
      <c r="G1394" s="59"/>
      <c r="H1394" s="60" t="s">
        <v>2004</v>
      </c>
      <c r="I1394" s="61" t="s">
        <v>2208</v>
      </c>
      <c r="J1394" s="62">
        <v>4.4152950000000004</v>
      </c>
      <c r="K1394" s="62">
        <v>5.2031701900000007</v>
      </c>
      <c r="L1394" s="62">
        <f t="shared" si="22"/>
        <v>0.78787519000000028</v>
      </c>
    </row>
    <row r="1395" spans="1:12" ht="15" x14ac:dyDescent="0.2">
      <c r="A1395" s="8"/>
      <c r="B1395" s="28"/>
      <c r="C1395" s="28"/>
      <c r="D1395" s="13"/>
      <c r="E1395" s="13"/>
      <c r="F1395" s="13"/>
      <c r="G1395" s="59"/>
      <c r="H1395" s="60" t="s">
        <v>2005</v>
      </c>
      <c r="I1395" s="61" t="s">
        <v>2209</v>
      </c>
      <c r="J1395" s="62">
        <v>2.8639589999999999</v>
      </c>
      <c r="K1395" s="62">
        <v>3.6382125200000006</v>
      </c>
      <c r="L1395" s="62">
        <f t="shared" si="22"/>
        <v>0.77425352000000069</v>
      </c>
    </row>
    <row r="1396" spans="1:12" ht="15" x14ac:dyDescent="0.2">
      <c r="A1396" s="8"/>
      <c r="B1396" s="28"/>
      <c r="C1396" s="28"/>
      <c r="D1396" s="13"/>
      <c r="E1396" s="13"/>
      <c r="F1396" s="13"/>
      <c r="G1396" s="59"/>
      <c r="H1396" s="60" t="s">
        <v>1843</v>
      </c>
      <c r="I1396" s="61" t="s">
        <v>1779</v>
      </c>
      <c r="J1396" s="62">
        <v>5.8128970000000004</v>
      </c>
      <c r="K1396" s="62">
        <v>6.7374867799999985</v>
      </c>
      <c r="L1396" s="62">
        <f t="shared" si="22"/>
        <v>0.92458977999999803</v>
      </c>
    </row>
    <row r="1397" spans="1:12" ht="15" x14ac:dyDescent="0.2">
      <c r="A1397" s="8"/>
      <c r="B1397" s="28"/>
      <c r="C1397" s="28"/>
      <c r="D1397" s="13"/>
      <c r="E1397" s="13"/>
      <c r="F1397" s="13"/>
      <c r="G1397" s="59"/>
      <c r="H1397" s="60" t="s">
        <v>1886</v>
      </c>
      <c r="I1397" s="61" t="s">
        <v>1702</v>
      </c>
      <c r="J1397" s="62">
        <v>10.152709</v>
      </c>
      <c r="K1397" s="62">
        <v>122.56557096</v>
      </c>
      <c r="L1397" s="62">
        <f t="shared" si="22"/>
        <v>112.41286196</v>
      </c>
    </row>
    <row r="1398" spans="1:12" ht="15" x14ac:dyDescent="0.2">
      <c r="A1398" s="8"/>
      <c r="B1398" s="28"/>
      <c r="C1398" s="28"/>
      <c r="D1398" s="13"/>
      <c r="E1398" s="13"/>
      <c r="F1398" s="13"/>
      <c r="G1398" s="59"/>
      <c r="H1398" s="60" t="s">
        <v>1887</v>
      </c>
      <c r="I1398" s="61" t="s">
        <v>1186</v>
      </c>
      <c r="J1398" s="62">
        <v>4.1944619999999997</v>
      </c>
      <c r="K1398" s="62">
        <v>4.8593402700000015</v>
      </c>
      <c r="L1398" s="62">
        <f t="shared" si="22"/>
        <v>0.66487827000000177</v>
      </c>
    </row>
    <row r="1399" spans="1:12" ht="15" x14ac:dyDescent="0.2">
      <c r="A1399" s="8"/>
      <c r="B1399" s="28"/>
      <c r="C1399" s="28"/>
      <c r="D1399" s="13"/>
      <c r="E1399" s="13"/>
      <c r="F1399" s="13"/>
      <c r="G1399" s="59"/>
      <c r="H1399" s="60" t="s">
        <v>1889</v>
      </c>
      <c r="I1399" s="61" t="s">
        <v>1451</v>
      </c>
      <c r="J1399" s="62">
        <v>3.9966110000000001</v>
      </c>
      <c r="K1399" s="62">
        <v>11.404672040000001</v>
      </c>
      <c r="L1399" s="62">
        <f t="shared" si="22"/>
        <v>7.4080610400000015</v>
      </c>
    </row>
    <row r="1400" spans="1:12" ht="15" x14ac:dyDescent="0.2">
      <c r="A1400" s="8"/>
      <c r="B1400" s="28"/>
      <c r="C1400" s="28"/>
      <c r="D1400" s="13"/>
      <c r="E1400" s="29">
        <v>47</v>
      </c>
      <c r="F1400" s="30" t="s">
        <v>371</v>
      </c>
      <c r="G1400" s="31"/>
      <c r="H1400" s="32"/>
      <c r="I1400" s="33"/>
      <c r="J1400" s="34">
        <v>5873.3508659999998</v>
      </c>
      <c r="K1400" s="34">
        <v>6075.5821490799999</v>
      </c>
      <c r="L1400" s="34">
        <f t="shared" si="22"/>
        <v>202.23128308000014</v>
      </c>
    </row>
    <row r="1401" spans="1:12" ht="15" x14ac:dyDescent="0.2">
      <c r="A1401" s="8"/>
      <c r="B1401" s="28"/>
      <c r="C1401" s="28"/>
      <c r="D1401" s="13"/>
      <c r="E1401" s="13"/>
      <c r="F1401" s="13"/>
      <c r="G1401" s="55" t="s">
        <v>70</v>
      </c>
      <c r="H1401" s="56"/>
      <c r="I1401" s="57"/>
      <c r="J1401" s="58">
        <v>5873.3508659999998</v>
      </c>
      <c r="K1401" s="58">
        <v>6075.5821490799999</v>
      </c>
      <c r="L1401" s="58">
        <f t="shared" si="22"/>
        <v>202.23128308000014</v>
      </c>
    </row>
    <row r="1402" spans="1:12" ht="15" x14ac:dyDescent="0.2">
      <c r="A1402" s="8"/>
      <c r="B1402" s="28"/>
      <c r="C1402" s="28"/>
      <c r="D1402" s="13"/>
      <c r="E1402" s="13"/>
      <c r="F1402" s="13"/>
      <c r="G1402" s="59"/>
      <c r="H1402" s="60" t="s">
        <v>372</v>
      </c>
      <c r="I1402" s="61" t="s">
        <v>1740</v>
      </c>
      <c r="J1402" s="62">
        <v>1260.2423389999999</v>
      </c>
      <c r="K1402" s="62">
        <v>1300.892284</v>
      </c>
      <c r="L1402" s="62">
        <f t="shared" si="22"/>
        <v>40.649945000000116</v>
      </c>
    </row>
    <row r="1403" spans="1:12" ht="15" x14ac:dyDescent="0.2">
      <c r="A1403" s="8"/>
      <c r="B1403" s="28"/>
      <c r="C1403" s="28"/>
      <c r="D1403" s="13"/>
      <c r="E1403" s="13"/>
      <c r="F1403" s="13"/>
      <c r="G1403" s="59"/>
      <c r="H1403" s="60" t="s">
        <v>373</v>
      </c>
      <c r="I1403" s="61" t="s">
        <v>374</v>
      </c>
      <c r="J1403" s="62">
        <v>92.325626</v>
      </c>
      <c r="K1403" s="62">
        <v>92.325626</v>
      </c>
      <c r="L1403" s="62">
        <f t="shared" si="22"/>
        <v>0</v>
      </c>
    </row>
    <row r="1404" spans="1:12" ht="15" x14ac:dyDescent="0.2">
      <c r="A1404" s="8"/>
      <c r="B1404" s="28"/>
      <c r="C1404" s="28"/>
      <c r="D1404" s="13"/>
      <c r="E1404" s="13"/>
      <c r="F1404" s="13"/>
      <c r="G1404" s="59"/>
      <c r="H1404" s="60" t="s">
        <v>2210</v>
      </c>
      <c r="I1404" s="61" t="s">
        <v>2211</v>
      </c>
      <c r="J1404" s="62">
        <v>211.29066</v>
      </c>
      <c r="K1404" s="62">
        <v>211.29066</v>
      </c>
      <c r="L1404" s="62">
        <f t="shared" si="22"/>
        <v>0</v>
      </c>
    </row>
    <row r="1405" spans="1:12" ht="15" x14ac:dyDescent="0.2">
      <c r="A1405" s="8"/>
      <c r="B1405" s="28"/>
      <c r="C1405" s="28"/>
      <c r="D1405" s="13"/>
      <c r="E1405" s="13"/>
      <c r="F1405" s="13"/>
      <c r="G1405" s="59"/>
      <c r="H1405" s="60" t="s">
        <v>375</v>
      </c>
      <c r="I1405" s="61" t="s">
        <v>376</v>
      </c>
      <c r="J1405" s="62">
        <v>308.79085199999997</v>
      </c>
      <c r="K1405" s="62">
        <v>308.79085199999997</v>
      </c>
      <c r="L1405" s="62">
        <f t="shared" si="22"/>
        <v>0</v>
      </c>
    </row>
    <row r="1406" spans="1:12" ht="15" x14ac:dyDescent="0.2">
      <c r="A1406" s="8"/>
      <c r="B1406" s="28"/>
      <c r="C1406" s="28"/>
      <c r="D1406" s="13"/>
      <c r="E1406" s="13"/>
      <c r="F1406" s="13"/>
      <c r="G1406" s="59"/>
      <c r="H1406" s="60" t="s">
        <v>377</v>
      </c>
      <c r="I1406" s="61" t="s">
        <v>378</v>
      </c>
      <c r="J1406" s="62">
        <v>356.64189199999998</v>
      </c>
      <c r="K1406" s="62">
        <v>491.13767798999999</v>
      </c>
      <c r="L1406" s="62">
        <f t="shared" si="22"/>
        <v>134.49578599</v>
      </c>
    </row>
    <row r="1407" spans="1:12" ht="15" x14ac:dyDescent="0.2">
      <c r="A1407" s="8"/>
      <c r="B1407" s="28"/>
      <c r="C1407" s="28"/>
      <c r="D1407" s="13"/>
      <c r="E1407" s="13"/>
      <c r="F1407" s="13"/>
      <c r="G1407" s="59"/>
      <c r="H1407" s="60" t="s">
        <v>379</v>
      </c>
      <c r="I1407" s="61" t="s">
        <v>380</v>
      </c>
      <c r="J1407" s="62">
        <v>376.69147600000002</v>
      </c>
      <c r="K1407" s="62">
        <v>376.69147599999997</v>
      </c>
      <c r="L1407" s="62">
        <f t="shared" si="22"/>
        <v>0</v>
      </c>
    </row>
    <row r="1408" spans="1:12" ht="15" x14ac:dyDescent="0.2">
      <c r="A1408" s="8"/>
      <c r="B1408" s="28"/>
      <c r="C1408" s="28"/>
      <c r="D1408" s="13"/>
      <c r="E1408" s="13"/>
      <c r="F1408" s="13"/>
      <c r="G1408" s="59"/>
      <c r="H1408" s="60" t="s">
        <v>381</v>
      </c>
      <c r="I1408" s="61" t="s">
        <v>382</v>
      </c>
      <c r="J1408" s="62">
        <v>56.285865000000001</v>
      </c>
      <c r="K1408" s="62">
        <v>56.285865000000001</v>
      </c>
      <c r="L1408" s="62">
        <f t="shared" si="22"/>
        <v>0</v>
      </c>
    </row>
    <row r="1409" spans="1:12" ht="15" x14ac:dyDescent="0.2">
      <c r="A1409" s="8"/>
      <c r="B1409" s="28"/>
      <c r="C1409" s="28"/>
      <c r="D1409" s="13"/>
      <c r="E1409" s="13"/>
      <c r="F1409" s="13"/>
      <c r="G1409" s="59"/>
      <c r="H1409" s="60" t="s">
        <v>2212</v>
      </c>
      <c r="I1409" s="61" t="s">
        <v>2213</v>
      </c>
      <c r="J1409" s="62">
        <v>263.70654000000002</v>
      </c>
      <c r="K1409" s="62">
        <v>263.70653999999996</v>
      </c>
      <c r="L1409" s="62">
        <f t="shared" si="22"/>
        <v>0</v>
      </c>
    </row>
    <row r="1410" spans="1:12" ht="15" x14ac:dyDescent="0.2">
      <c r="A1410" s="8"/>
      <c r="B1410" s="28"/>
      <c r="C1410" s="28"/>
      <c r="D1410" s="13"/>
      <c r="E1410" s="13"/>
      <c r="F1410" s="13"/>
      <c r="G1410" s="59"/>
      <c r="H1410" s="60" t="s">
        <v>71</v>
      </c>
      <c r="I1410" s="61" t="s">
        <v>72</v>
      </c>
      <c r="J1410" s="62">
        <v>68.115065000000001</v>
      </c>
      <c r="K1410" s="62">
        <v>69.966109960000026</v>
      </c>
      <c r="L1410" s="62">
        <f t="shared" si="22"/>
        <v>1.8510449600000243</v>
      </c>
    </row>
    <row r="1411" spans="1:12" ht="15" x14ac:dyDescent="0.2">
      <c r="A1411" s="8"/>
      <c r="B1411" s="28"/>
      <c r="C1411" s="28"/>
      <c r="D1411" s="13"/>
      <c r="E1411" s="13"/>
      <c r="F1411" s="13"/>
      <c r="G1411" s="59"/>
      <c r="H1411" s="60" t="s">
        <v>383</v>
      </c>
      <c r="I1411" s="61" t="s">
        <v>384</v>
      </c>
      <c r="J1411" s="62">
        <v>600.43370100000004</v>
      </c>
      <c r="K1411" s="62">
        <v>600.35413412999992</v>
      </c>
      <c r="L1411" s="62">
        <f t="shared" si="22"/>
        <v>-7.9566870000121526E-2</v>
      </c>
    </row>
    <row r="1412" spans="1:12" ht="15" x14ac:dyDescent="0.2">
      <c r="A1412" s="8"/>
      <c r="B1412" s="28"/>
      <c r="C1412" s="28"/>
      <c r="D1412" s="13"/>
      <c r="E1412" s="13"/>
      <c r="F1412" s="13"/>
      <c r="G1412" s="59"/>
      <c r="H1412" s="60" t="s">
        <v>2505</v>
      </c>
      <c r="I1412" s="61" t="s">
        <v>2506</v>
      </c>
      <c r="J1412" s="62">
        <v>20</v>
      </c>
      <c r="K1412" s="62">
        <v>20</v>
      </c>
      <c r="L1412" s="62">
        <f t="shared" si="22"/>
        <v>0</v>
      </c>
    </row>
    <row r="1413" spans="1:12" ht="15" x14ac:dyDescent="0.2">
      <c r="A1413" s="8"/>
      <c r="B1413" s="28"/>
      <c r="C1413" s="28"/>
      <c r="D1413" s="13"/>
      <c r="E1413" s="13"/>
      <c r="F1413" s="13"/>
      <c r="G1413" s="59"/>
      <c r="H1413" s="60" t="s">
        <v>2292</v>
      </c>
      <c r="I1413" s="61" t="s">
        <v>2293</v>
      </c>
      <c r="J1413" s="62">
        <v>994.23436700000002</v>
      </c>
      <c r="K1413" s="62">
        <v>994.23436700000013</v>
      </c>
      <c r="L1413" s="62">
        <f t="shared" si="22"/>
        <v>0</v>
      </c>
    </row>
    <row r="1414" spans="1:12" ht="15" x14ac:dyDescent="0.2">
      <c r="A1414" s="8"/>
      <c r="B1414" s="28"/>
      <c r="C1414" s="28"/>
      <c r="D1414" s="13"/>
      <c r="E1414" s="13"/>
      <c r="F1414" s="13"/>
      <c r="G1414" s="59"/>
      <c r="H1414" s="60" t="s">
        <v>125</v>
      </c>
      <c r="I1414" s="61" t="s">
        <v>126</v>
      </c>
      <c r="J1414" s="62">
        <v>1264.5924829999999</v>
      </c>
      <c r="K1414" s="62">
        <v>1264.5924829999999</v>
      </c>
      <c r="L1414" s="62">
        <f t="shared" si="22"/>
        <v>0</v>
      </c>
    </row>
    <row r="1415" spans="1:12" ht="15" x14ac:dyDescent="0.2">
      <c r="A1415" s="8"/>
      <c r="B1415" s="28"/>
      <c r="C1415" s="28"/>
      <c r="D1415" s="13"/>
      <c r="E1415" s="13"/>
      <c r="F1415" s="13"/>
      <c r="G1415" s="59"/>
      <c r="H1415" s="60" t="s">
        <v>184</v>
      </c>
      <c r="I1415" s="61" t="s">
        <v>185</v>
      </c>
      <c r="J1415" s="62">
        <v>0</v>
      </c>
      <c r="K1415" s="62">
        <v>25.314073999999991</v>
      </c>
      <c r="L1415" s="62">
        <f t="shared" si="22"/>
        <v>25.314073999999991</v>
      </c>
    </row>
    <row r="1416" spans="1:12" ht="15" x14ac:dyDescent="0.2">
      <c r="A1416" s="8"/>
      <c r="B1416" s="28"/>
      <c r="C1416" s="28"/>
      <c r="D1416" s="13"/>
      <c r="E1416" s="29">
        <v>48</v>
      </c>
      <c r="F1416" s="30" t="s">
        <v>385</v>
      </c>
      <c r="G1416" s="31"/>
      <c r="H1416" s="32"/>
      <c r="I1416" s="33"/>
      <c r="J1416" s="34">
        <v>8436.7385670000003</v>
      </c>
      <c r="K1416" s="34">
        <v>8456.0390355700001</v>
      </c>
      <c r="L1416" s="34">
        <f t="shared" si="22"/>
        <v>19.300468569999794</v>
      </c>
    </row>
    <row r="1417" spans="1:12" ht="15" x14ac:dyDescent="0.2">
      <c r="A1417" s="8"/>
      <c r="B1417" s="28"/>
      <c r="C1417" s="28"/>
      <c r="D1417" s="13"/>
      <c r="E1417" s="13"/>
      <c r="F1417" s="13"/>
      <c r="G1417" s="55" t="s">
        <v>2</v>
      </c>
      <c r="H1417" s="56"/>
      <c r="I1417" s="57"/>
      <c r="J1417" s="58">
        <v>3811.1780899999999</v>
      </c>
      <c r="K1417" s="58">
        <v>3888.1123716500006</v>
      </c>
      <c r="L1417" s="58">
        <f t="shared" si="22"/>
        <v>76.934281650000685</v>
      </c>
    </row>
    <row r="1418" spans="1:12" ht="15" x14ac:dyDescent="0.2">
      <c r="A1418" s="8"/>
      <c r="B1418" s="28"/>
      <c r="C1418" s="28"/>
      <c r="D1418" s="13"/>
      <c r="E1418" s="13"/>
      <c r="F1418" s="13"/>
      <c r="G1418" s="59"/>
      <c r="H1418" s="60" t="s">
        <v>1818</v>
      </c>
      <c r="I1418" s="61" t="s">
        <v>1703</v>
      </c>
      <c r="J1418" s="62">
        <v>44.168953999999999</v>
      </c>
      <c r="K1418" s="62">
        <v>17.087049610000001</v>
      </c>
      <c r="L1418" s="62">
        <f t="shared" si="22"/>
        <v>-27.081904389999998</v>
      </c>
    </row>
    <row r="1419" spans="1:12" ht="15" x14ac:dyDescent="0.2">
      <c r="A1419" s="8"/>
      <c r="B1419" s="28"/>
      <c r="C1419" s="28"/>
      <c r="D1419" s="13"/>
      <c r="E1419" s="13"/>
      <c r="F1419" s="13"/>
      <c r="G1419" s="59"/>
      <c r="H1419" s="60" t="s">
        <v>1821</v>
      </c>
      <c r="I1419" s="61" t="s">
        <v>1704</v>
      </c>
      <c r="J1419" s="62">
        <v>6.322832</v>
      </c>
      <c r="K1419" s="62">
        <v>8.2920629899999998</v>
      </c>
      <c r="L1419" s="62">
        <f t="shared" si="22"/>
        <v>1.9692309899999998</v>
      </c>
    </row>
    <row r="1420" spans="1:12" ht="15" x14ac:dyDescent="0.2">
      <c r="A1420" s="8"/>
      <c r="B1420" s="28"/>
      <c r="C1420" s="28"/>
      <c r="D1420" s="13"/>
      <c r="E1420" s="13"/>
      <c r="F1420" s="13"/>
      <c r="G1420" s="59"/>
      <c r="H1420" s="60" t="s">
        <v>1839</v>
      </c>
      <c r="I1420" s="61" t="s">
        <v>1705</v>
      </c>
      <c r="J1420" s="62">
        <v>8.0364500000000003</v>
      </c>
      <c r="K1420" s="62">
        <v>9.056039310000001</v>
      </c>
      <c r="L1420" s="62">
        <f t="shared" si="22"/>
        <v>1.0195893100000006</v>
      </c>
    </row>
    <row r="1421" spans="1:12" ht="15" x14ac:dyDescent="0.2">
      <c r="A1421" s="8"/>
      <c r="B1421" s="28"/>
      <c r="C1421" s="28"/>
      <c r="D1421" s="13"/>
      <c r="E1421" s="13"/>
      <c r="F1421" s="13"/>
      <c r="G1421" s="59"/>
      <c r="H1421" s="60" t="s">
        <v>1868</v>
      </c>
      <c r="I1421" s="61" t="s">
        <v>1198</v>
      </c>
      <c r="J1421" s="62">
        <v>13.49685</v>
      </c>
      <c r="K1421" s="62">
        <v>10.341559119999999</v>
      </c>
      <c r="L1421" s="62">
        <f t="shared" si="22"/>
        <v>-3.1552908800000008</v>
      </c>
    </row>
    <row r="1422" spans="1:12" ht="15" x14ac:dyDescent="0.2">
      <c r="A1422" s="8"/>
      <c r="B1422" s="28"/>
      <c r="C1422" s="28"/>
      <c r="D1422" s="13"/>
      <c r="E1422" s="13"/>
      <c r="F1422" s="13"/>
      <c r="G1422" s="59"/>
      <c r="H1422" s="60" t="s">
        <v>1820</v>
      </c>
      <c r="I1422" s="61" t="s">
        <v>1706</v>
      </c>
      <c r="J1422" s="62">
        <v>2814.2944590000002</v>
      </c>
      <c r="K1422" s="62">
        <v>2810.66223369</v>
      </c>
      <c r="L1422" s="62">
        <f t="shared" si="22"/>
        <v>-3.6322253100001944</v>
      </c>
    </row>
    <row r="1423" spans="1:12" ht="15" x14ac:dyDescent="0.2">
      <c r="A1423" s="8"/>
      <c r="B1423" s="28"/>
      <c r="C1423" s="28"/>
      <c r="D1423" s="13"/>
      <c r="E1423" s="13"/>
      <c r="F1423" s="13"/>
      <c r="G1423" s="59"/>
      <c r="H1423" s="60" t="s">
        <v>1822</v>
      </c>
      <c r="I1423" s="61" t="s">
        <v>1707</v>
      </c>
      <c r="J1423" s="62">
        <v>80.161344999999997</v>
      </c>
      <c r="K1423" s="62">
        <v>84.764127259999995</v>
      </c>
      <c r="L1423" s="62">
        <f t="shared" ref="L1423:L1486" si="23">+K1423-J1423</f>
        <v>4.6027822599999979</v>
      </c>
    </row>
    <row r="1424" spans="1:12" ht="15" x14ac:dyDescent="0.2">
      <c r="A1424" s="8"/>
      <c r="B1424" s="28"/>
      <c r="C1424" s="28"/>
      <c r="D1424" s="13"/>
      <c r="E1424" s="13"/>
      <c r="F1424" s="13"/>
      <c r="G1424" s="59"/>
      <c r="H1424" s="60" t="s">
        <v>1852</v>
      </c>
      <c r="I1424" s="61" t="s">
        <v>1708</v>
      </c>
      <c r="J1424" s="62">
        <v>6.0286359999999997</v>
      </c>
      <c r="K1424" s="62">
        <v>9.0321043000000003</v>
      </c>
      <c r="L1424" s="62">
        <f t="shared" si="23"/>
        <v>3.0034683000000006</v>
      </c>
    </row>
    <row r="1425" spans="1:12" ht="15" x14ac:dyDescent="0.2">
      <c r="A1425" s="8"/>
      <c r="B1425" s="28"/>
      <c r="C1425" s="28"/>
      <c r="D1425" s="13"/>
      <c r="E1425" s="13"/>
      <c r="F1425" s="13"/>
      <c r="G1425" s="59"/>
      <c r="H1425" s="60" t="s">
        <v>1862</v>
      </c>
      <c r="I1425" s="61" t="s">
        <v>1709</v>
      </c>
      <c r="J1425" s="62">
        <v>12.405612</v>
      </c>
      <c r="K1425" s="62">
        <v>12.32966519</v>
      </c>
      <c r="L1425" s="62">
        <f t="shared" si="23"/>
        <v>-7.5946809999999587E-2</v>
      </c>
    </row>
    <row r="1426" spans="1:12" ht="15" x14ac:dyDescent="0.2">
      <c r="A1426" s="8"/>
      <c r="B1426" s="28"/>
      <c r="C1426" s="28"/>
      <c r="D1426" s="13"/>
      <c r="E1426" s="13"/>
      <c r="F1426" s="13"/>
      <c r="G1426" s="59"/>
      <c r="H1426" s="60" t="s">
        <v>1843</v>
      </c>
      <c r="I1426" s="61" t="s">
        <v>1710</v>
      </c>
      <c r="J1426" s="62">
        <v>303.44618800000001</v>
      </c>
      <c r="K1426" s="62">
        <v>244.62818769</v>
      </c>
      <c r="L1426" s="62">
        <f t="shared" si="23"/>
        <v>-58.818000310000002</v>
      </c>
    </row>
    <row r="1427" spans="1:12" ht="15" x14ac:dyDescent="0.2">
      <c r="A1427" s="8"/>
      <c r="B1427" s="28"/>
      <c r="C1427" s="28"/>
      <c r="D1427" s="13"/>
      <c r="E1427" s="13"/>
      <c r="F1427" s="13"/>
      <c r="G1427" s="59"/>
      <c r="H1427" s="60" t="s">
        <v>1886</v>
      </c>
      <c r="I1427" s="61" t="s">
        <v>1711</v>
      </c>
      <c r="J1427" s="62">
        <v>15.786212000000001</v>
      </c>
      <c r="K1427" s="62">
        <v>120.26700412000001</v>
      </c>
      <c r="L1427" s="62">
        <f t="shared" si="23"/>
        <v>104.48079212</v>
      </c>
    </row>
    <row r="1428" spans="1:12" ht="15" x14ac:dyDescent="0.2">
      <c r="A1428" s="8"/>
      <c r="B1428" s="28"/>
      <c r="C1428" s="28"/>
      <c r="D1428" s="13"/>
      <c r="E1428" s="13"/>
      <c r="F1428" s="13"/>
      <c r="G1428" s="59"/>
      <c r="H1428" s="60" t="s">
        <v>2136</v>
      </c>
      <c r="I1428" s="61" t="s">
        <v>1712</v>
      </c>
      <c r="J1428" s="62">
        <v>82.519223999999994</v>
      </c>
      <c r="K1428" s="62">
        <v>87.10919991999998</v>
      </c>
      <c r="L1428" s="62">
        <f t="shared" si="23"/>
        <v>4.5899759199999863</v>
      </c>
    </row>
    <row r="1429" spans="1:12" ht="15" x14ac:dyDescent="0.2">
      <c r="A1429" s="8"/>
      <c r="B1429" s="28"/>
      <c r="C1429" s="28"/>
      <c r="D1429" s="13"/>
      <c r="E1429" s="13"/>
      <c r="F1429" s="13"/>
      <c r="G1429" s="59"/>
      <c r="H1429" s="60" t="s">
        <v>1899</v>
      </c>
      <c r="I1429" s="61" t="s">
        <v>1713</v>
      </c>
      <c r="J1429" s="62">
        <v>20.957463000000001</v>
      </c>
      <c r="K1429" s="62">
        <v>17.596133699999999</v>
      </c>
      <c r="L1429" s="62">
        <f t="shared" si="23"/>
        <v>-3.3613293000000013</v>
      </c>
    </row>
    <row r="1430" spans="1:12" ht="15" x14ac:dyDescent="0.2">
      <c r="A1430" s="8"/>
      <c r="B1430" s="28"/>
      <c r="C1430" s="28"/>
      <c r="D1430" s="13"/>
      <c r="E1430" s="13"/>
      <c r="F1430" s="13"/>
      <c r="G1430" s="59"/>
      <c r="H1430" s="60" t="s">
        <v>1909</v>
      </c>
      <c r="I1430" s="61" t="s">
        <v>1714</v>
      </c>
      <c r="J1430" s="62">
        <v>44.311990999999999</v>
      </c>
      <c r="K1430" s="62">
        <v>49.599748730000002</v>
      </c>
      <c r="L1430" s="62">
        <f t="shared" si="23"/>
        <v>5.2877577300000027</v>
      </c>
    </row>
    <row r="1431" spans="1:12" ht="15" x14ac:dyDescent="0.2">
      <c r="A1431" s="8"/>
      <c r="B1431" s="28"/>
      <c r="C1431" s="28"/>
      <c r="D1431" s="13"/>
      <c r="E1431" s="13"/>
      <c r="F1431" s="13"/>
      <c r="G1431" s="59"/>
      <c r="H1431" s="60" t="s">
        <v>1919</v>
      </c>
      <c r="I1431" s="68" t="s">
        <v>1715</v>
      </c>
      <c r="J1431" s="62">
        <v>84.204308999999995</v>
      </c>
      <c r="K1431" s="62">
        <v>185.74555032999999</v>
      </c>
      <c r="L1431" s="62">
        <f t="shared" si="23"/>
        <v>101.54124132999999</v>
      </c>
    </row>
    <row r="1432" spans="1:12" ht="15" x14ac:dyDescent="0.2">
      <c r="A1432" s="8"/>
      <c r="B1432" s="28"/>
      <c r="C1432" s="28"/>
      <c r="D1432" s="13"/>
      <c r="E1432" s="13"/>
      <c r="F1432" s="13"/>
      <c r="G1432" s="59"/>
      <c r="H1432" s="60" t="s">
        <v>1922</v>
      </c>
      <c r="I1432" s="61" t="s">
        <v>1779</v>
      </c>
      <c r="J1432" s="62">
        <v>41.012425999999998</v>
      </c>
      <c r="K1432" s="62">
        <v>6.3336322900000006</v>
      </c>
      <c r="L1432" s="62">
        <f t="shared" si="23"/>
        <v>-34.678793709999994</v>
      </c>
    </row>
    <row r="1433" spans="1:12" ht="15" x14ac:dyDescent="0.2">
      <c r="A1433" s="8"/>
      <c r="B1433" s="28"/>
      <c r="C1433" s="28"/>
      <c r="D1433" s="13"/>
      <c r="E1433" s="13"/>
      <c r="F1433" s="13"/>
      <c r="G1433" s="59"/>
      <c r="H1433" s="60" t="s">
        <v>1923</v>
      </c>
      <c r="I1433" s="61" t="s">
        <v>1716</v>
      </c>
      <c r="J1433" s="62">
        <v>204.32342299999999</v>
      </c>
      <c r="K1433" s="62">
        <v>179.74944972999995</v>
      </c>
      <c r="L1433" s="62">
        <f t="shared" si="23"/>
        <v>-24.573973270000039</v>
      </c>
    </row>
    <row r="1434" spans="1:12" ht="30" x14ac:dyDescent="0.2">
      <c r="A1434" s="8"/>
      <c r="B1434" s="28"/>
      <c r="C1434" s="28"/>
      <c r="D1434" s="13"/>
      <c r="E1434" s="13"/>
      <c r="F1434" s="13"/>
      <c r="G1434" s="59"/>
      <c r="H1434" s="60" t="s">
        <v>2109</v>
      </c>
      <c r="I1434" s="61" t="s">
        <v>1717</v>
      </c>
      <c r="J1434" s="62">
        <v>29.701716000000001</v>
      </c>
      <c r="K1434" s="62">
        <v>35.518623670000004</v>
      </c>
      <c r="L1434" s="62">
        <f t="shared" si="23"/>
        <v>5.8169076700000026</v>
      </c>
    </row>
    <row r="1435" spans="1:12" ht="15" x14ac:dyDescent="0.2">
      <c r="A1435" s="8"/>
      <c r="B1435" s="28"/>
      <c r="C1435" s="28"/>
      <c r="D1435" s="13"/>
      <c r="E1435" s="13"/>
      <c r="F1435" s="13"/>
      <c r="G1435" s="55" t="s">
        <v>41</v>
      </c>
      <c r="H1435" s="56"/>
      <c r="I1435" s="57"/>
      <c r="J1435" s="58">
        <v>4202.4529169999996</v>
      </c>
      <c r="K1435" s="58">
        <v>4164.5272274999998</v>
      </c>
      <c r="L1435" s="58">
        <f t="shared" si="23"/>
        <v>-37.925689499999862</v>
      </c>
    </row>
    <row r="1436" spans="1:12" ht="15" x14ac:dyDescent="0.2">
      <c r="A1436" s="8"/>
      <c r="B1436" s="28"/>
      <c r="C1436" s="28"/>
      <c r="D1436" s="13"/>
      <c r="E1436" s="13"/>
      <c r="F1436" s="13"/>
      <c r="G1436" s="59"/>
      <c r="H1436" s="60" t="s">
        <v>44</v>
      </c>
      <c r="I1436" s="61" t="s">
        <v>386</v>
      </c>
      <c r="J1436" s="62">
        <v>2427.9621419999999</v>
      </c>
      <c r="K1436" s="62">
        <v>2387.9254858300005</v>
      </c>
      <c r="L1436" s="62">
        <f t="shared" si="23"/>
        <v>-40.036656169999333</v>
      </c>
    </row>
    <row r="1437" spans="1:12" ht="15" x14ac:dyDescent="0.2">
      <c r="A1437" s="8"/>
      <c r="B1437" s="28"/>
      <c r="C1437" s="28"/>
      <c r="D1437" s="13"/>
      <c r="E1437" s="13"/>
      <c r="F1437" s="13"/>
      <c r="G1437" s="59"/>
      <c r="H1437" s="60" t="s">
        <v>88</v>
      </c>
      <c r="I1437" s="61" t="s">
        <v>387</v>
      </c>
      <c r="J1437" s="62">
        <v>1683.5027319999999</v>
      </c>
      <c r="K1437" s="62">
        <v>1698.4447526499996</v>
      </c>
      <c r="L1437" s="62">
        <f t="shared" si="23"/>
        <v>14.942020649999677</v>
      </c>
    </row>
    <row r="1438" spans="1:12" ht="15" x14ac:dyDescent="0.2">
      <c r="A1438" s="8"/>
      <c r="B1438" s="28"/>
      <c r="C1438" s="28"/>
      <c r="D1438" s="13"/>
      <c r="E1438" s="13"/>
      <c r="F1438" s="13"/>
      <c r="G1438" s="59"/>
      <c r="H1438" s="60" t="s">
        <v>46</v>
      </c>
      <c r="I1438" s="61" t="s">
        <v>388</v>
      </c>
      <c r="J1438" s="62">
        <v>43.203144999999999</v>
      </c>
      <c r="K1438" s="62">
        <v>38.288178890000005</v>
      </c>
      <c r="L1438" s="62">
        <f t="shared" si="23"/>
        <v>-4.9149661099999946</v>
      </c>
    </row>
    <row r="1439" spans="1:12" ht="15" x14ac:dyDescent="0.2">
      <c r="A1439" s="8"/>
      <c r="B1439" s="28"/>
      <c r="C1439" s="28"/>
      <c r="D1439" s="13"/>
      <c r="E1439" s="13"/>
      <c r="F1439" s="13"/>
      <c r="G1439" s="59"/>
      <c r="H1439" s="60" t="s">
        <v>52</v>
      </c>
      <c r="I1439" s="61" t="s">
        <v>389</v>
      </c>
      <c r="J1439" s="62">
        <v>30.950883000000001</v>
      </c>
      <c r="K1439" s="62">
        <v>26.356024810000001</v>
      </c>
      <c r="L1439" s="62">
        <f t="shared" si="23"/>
        <v>-4.5948581900000001</v>
      </c>
    </row>
    <row r="1440" spans="1:12" ht="30" x14ac:dyDescent="0.2">
      <c r="A1440" s="8"/>
      <c r="B1440" s="28"/>
      <c r="C1440" s="28"/>
      <c r="D1440" s="13"/>
      <c r="E1440" s="13"/>
      <c r="F1440" s="13"/>
      <c r="G1440" s="59"/>
      <c r="H1440" s="60" t="s">
        <v>80</v>
      </c>
      <c r="I1440" s="61" t="s">
        <v>390</v>
      </c>
      <c r="J1440" s="62">
        <v>16.834015000000001</v>
      </c>
      <c r="K1440" s="62">
        <v>13.512785320000001</v>
      </c>
      <c r="L1440" s="62">
        <f t="shared" si="23"/>
        <v>-3.3212296800000001</v>
      </c>
    </row>
    <row r="1441" spans="1:12" ht="15" x14ac:dyDescent="0.2">
      <c r="A1441" s="8"/>
      <c r="B1441" s="28"/>
      <c r="C1441" s="28"/>
      <c r="D1441" s="13"/>
      <c r="E1441" s="13"/>
      <c r="F1441" s="13"/>
      <c r="G1441" s="55" t="s">
        <v>70</v>
      </c>
      <c r="H1441" s="56"/>
      <c r="I1441" s="57"/>
      <c r="J1441" s="58">
        <v>423.10755999999998</v>
      </c>
      <c r="K1441" s="58">
        <v>403.39943642000003</v>
      </c>
      <c r="L1441" s="58">
        <f t="shared" si="23"/>
        <v>-19.708123579999949</v>
      </c>
    </row>
    <row r="1442" spans="1:12" ht="15" x14ac:dyDescent="0.2">
      <c r="A1442" s="8"/>
      <c r="B1442" s="28"/>
      <c r="C1442" s="28"/>
      <c r="D1442" s="13"/>
      <c r="E1442" s="13"/>
      <c r="F1442" s="13"/>
      <c r="G1442" s="59"/>
      <c r="H1442" s="60" t="s">
        <v>391</v>
      </c>
      <c r="I1442" s="61" t="s">
        <v>2507</v>
      </c>
      <c r="J1442" s="62">
        <v>15.271763999999999</v>
      </c>
      <c r="K1442" s="62">
        <v>21.971107649999997</v>
      </c>
      <c r="L1442" s="62">
        <f t="shared" si="23"/>
        <v>6.6993436499999977</v>
      </c>
    </row>
    <row r="1443" spans="1:12" ht="30" x14ac:dyDescent="0.2">
      <c r="A1443" s="8"/>
      <c r="B1443" s="28"/>
      <c r="C1443" s="28"/>
      <c r="D1443" s="13"/>
      <c r="E1443" s="13"/>
      <c r="F1443" s="13"/>
      <c r="G1443" s="59"/>
      <c r="H1443" s="60" t="s">
        <v>392</v>
      </c>
      <c r="I1443" s="61" t="s">
        <v>393</v>
      </c>
      <c r="J1443" s="62">
        <v>36.611668999999999</v>
      </c>
      <c r="K1443" s="62">
        <v>33.387573029999992</v>
      </c>
      <c r="L1443" s="62">
        <f t="shared" si="23"/>
        <v>-3.2240959700000076</v>
      </c>
    </row>
    <row r="1444" spans="1:12" ht="15" x14ac:dyDescent="0.2">
      <c r="A1444" s="8"/>
      <c r="B1444" s="28"/>
      <c r="C1444" s="28"/>
      <c r="D1444" s="13"/>
      <c r="E1444" s="13"/>
      <c r="F1444" s="13"/>
      <c r="G1444" s="59"/>
      <c r="H1444" s="60" t="s">
        <v>394</v>
      </c>
      <c r="I1444" s="61" t="s">
        <v>395</v>
      </c>
      <c r="J1444" s="62">
        <v>33.317242999999998</v>
      </c>
      <c r="K1444" s="62">
        <v>39.401980279999997</v>
      </c>
      <c r="L1444" s="62">
        <f t="shared" si="23"/>
        <v>6.0847372799999988</v>
      </c>
    </row>
    <row r="1445" spans="1:12" ht="15" x14ac:dyDescent="0.2">
      <c r="A1445" s="8"/>
      <c r="B1445" s="28"/>
      <c r="C1445" s="28"/>
      <c r="D1445" s="13"/>
      <c r="E1445" s="13"/>
      <c r="F1445" s="13"/>
      <c r="G1445" s="59"/>
      <c r="H1445" s="60" t="s">
        <v>396</v>
      </c>
      <c r="I1445" s="61" t="s">
        <v>397</v>
      </c>
      <c r="J1445" s="62">
        <v>17.497135</v>
      </c>
      <c r="K1445" s="62">
        <v>16.21053972</v>
      </c>
      <c r="L1445" s="62">
        <f t="shared" si="23"/>
        <v>-1.2865952800000002</v>
      </c>
    </row>
    <row r="1446" spans="1:12" ht="15" x14ac:dyDescent="0.2">
      <c r="A1446" s="8"/>
      <c r="B1446" s="28"/>
      <c r="C1446" s="28"/>
      <c r="D1446" s="13"/>
      <c r="E1446" s="13"/>
      <c r="F1446" s="13"/>
      <c r="G1446" s="59"/>
      <c r="H1446" s="60" t="s">
        <v>398</v>
      </c>
      <c r="I1446" s="61" t="s">
        <v>399</v>
      </c>
      <c r="J1446" s="62">
        <v>21.591062000000001</v>
      </c>
      <c r="K1446" s="62">
        <v>22.76834483</v>
      </c>
      <c r="L1446" s="62">
        <f t="shared" si="23"/>
        <v>1.1772828299999993</v>
      </c>
    </row>
    <row r="1447" spans="1:12" ht="15" x14ac:dyDescent="0.2">
      <c r="A1447" s="8"/>
      <c r="B1447" s="28"/>
      <c r="C1447" s="28"/>
      <c r="D1447" s="13"/>
      <c r="E1447" s="13"/>
      <c r="F1447" s="13"/>
      <c r="G1447" s="59"/>
      <c r="H1447" s="60" t="s">
        <v>400</v>
      </c>
      <c r="I1447" s="61" t="s">
        <v>401</v>
      </c>
      <c r="J1447" s="62">
        <v>23.670553000000002</v>
      </c>
      <c r="K1447" s="62">
        <v>23.838777699999998</v>
      </c>
      <c r="L1447" s="62">
        <f t="shared" si="23"/>
        <v>0.16822469999999612</v>
      </c>
    </row>
    <row r="1448" spans="1:12" ht="15" x14ac:dyDescent="0.2">
      <c r="A1448" s="8"/>
      <c r="B1448" s="28"/>
      <c r="C1448" s="28"/>
      <c r="D1448" s="13"/>
      <c r="E1448" s="13"/>
      <c r="F1448" s="13"/>
      <c r="G1448" s="59"/>
      <c r="H1448" s="60" t="s">
        <v>402</v>
      </c>
      <c r="I1448" s="61" t="s">
        <v>2508</v>
      </c>
      <c r="J1448" s="62">
        <v>136.20126400000001</v>
      </c>
      <c r="K1448" s="62">
        <v>132.78160048000004</v>
      </c>
      <c r="L1448" s="62">
        <f t="shared" si="23"/>
        <v>-3.4196635199999719</v>
      </c>
    </row>
    <row r="1449" spans="1:12" ht="15" x14ac:dyDescent="0.2">
      <c r="A1449" s="8"/>
      <c r="B1449" s="28"/>
      <c r="C1449" s="28"/>
      <c r="D1449" s="13"/>
      <c r="E1449" s="13"/>
      <c r="F1449" s="13"/>
      <c r="G1449" s="59"/>
      <c r="H1449" s="60" t="s">
        <v>403</v>
      </c>
      <c r="I1449" s="61" t="s">
        <v>2509</v>
      </c>
      <c r="J1449" s="62">
        <v>87.709453999999994</v>
      </c>
      <c r="K1449" s="62">
        <v>64.912088189999992</v>
      </c>
      <c r="L1449" s="62">
        <f t="shared" si="23"/>
        <v>-22.797365810000002</v>
      </c>
    </row>
    <row r="1450" spans="1:12" ht="15" x14ac:dyDescent="0.2">
      <c r="A1450" s="8"/>
      <c r="B1450" s="28"/>
      <c r="C1450" s="28"/>
      <c r="D1450" s="13"/>
      <c r="E1450" s="13"/>
      <c r="F1450" s="13"/>
      <c r="G1450" s="59"/>
      <c r="H1450" s="60" t="s">
        <v>307</v>
      </c>
      <c r="I1450" s="61" t="s">
        <v>308</v>
      </c>
      <c r="J1450" s="62">
        <v>51.237416000000003</v>
      </c>
      <c r="K1450" s="62">
        <v>48.12742454</v>
      </c>
      <c r="L1450" s="62">
        <f t="shared" si="23"/>
        <v>-3.1099914600000034</v>
      </c>
    </row>
    <row r="1451" spans="1:12" ht="15" x14ac:dyDescent="0.2">
      <c r="A1451" s="8"/>
      <c r="B1451" s="28"/>
      <c r="C1451" s="28"/>
      <c r="D1451" s="24" t="s">
        <v>404</v>
      </c>
      <c r="E1451" s="24"/>
      <c r="F1451" s="24"/>
      <c r="G1451" s="55"/>
      <c r="H1451" s="56"/>
      <c r="I1451" s="57"/>
      <c r="J1451" s="58">
        <v>988493.54966300004</v>
      </c>
      <c r="K1451" s="58">
        <v>1010330.7193920199</v>
      </c>
      <c r="L1451" s="58">
        <f t="shared" si="23"/>
        <v>21837.169729019864</v>
      </c>
    </row>
    <row r="1452" spans="1:12" ht="15" x14ac:dyDescent="0.2">
      <c r="A1452" s="8"/>
      <c r="B1452" s="28"/>
      <c r="C1452" s="28"/>
      <c r="D1452" s="13"/>
      <c r="E1452" s="29">
        <v>19</v>
      </c>
      <c r="F1452" s="30" t="s">
        <v>405</v>
      </c>
      <c r="G1452" s="31"/>
      <c r="H1452" s="32"/>
      <c r="I1452" s="33"/>
      <c r="J1452" s="34">
        <v>515813.37620300002</v>
      </c>
      <c r="K1452" s="34">
        <v>515809.38751480001</v>
      </c>
      <c r="L1452" s="34">
        <f t="shared" si="23"/>
        <v>-3.988688200013712</v>
      </c>
    </row>
    <row r="1453" spans="1:12" ht="15" x14ac:dyDescent="0.2">
      <c r="A1453" s="8"/>
      <c r="B1453" s="28"/>
      <c r="C1453" s="28"/>
      <c r="D1453" s="13"/>
      <c r="E1453" s="13"/>
      <c r="F1453" s="13"/>
      <c r="G1453" s="55" t="s">
        <v>2</v>
      </c>
      <c r="H1453" s="56"/>
      <c r="I1453" s="57"/>
      <c r="J1453" s="58">
        <v>62892.463669999997</v>
      </c>
      <c r="K1453" s="58">
        <v>62844.474981800005</v>
      </c>
      <c r="L1453" s="58">
        <f t="shared" si="23"/>
        <v>-47.988688199991884</v>
      </c>
    </row>
    <row r="1454" spans="1:12" ht="15" x14ac:dyDescent="0.2">
      <c r="A1454" s="8"/>
      <c r="B1454" s="28"/>
      <c r="C1454" s="28"/>
      <c r="D1454" s="13"/>
      <c r="E1454" s="13"/>
      <c r="F1454" s="13"/>
      <c r="G1454" s="59"/>
      <c r="H1454" s="60" t="s">
        <v>1924</v>
      </c>
      <c r="I1454" s="61" t="s">
        <v>1264</v>
      </c>
      <c r="J1454" s="62">
        <v>15424.853290999999</v>
      </c>
      <c r="K1454" s="62">
        <v>15424.853290999999</v>
      </c>
      <c r="L1454" s="62">
        <f t="shared" si="23"/>
        <v>0</v>
      </c>
    </row>
    <row r="1455" spans="1:12" ht="15" x14ac:dyDescent="0.2">
      <c r="A1455" s="8"/>
      <c r="B1455" s="28"/>
      <c r="C1455" s="28"/>
      <c r="D1455" s="13"/>
      <c r="E1455" s="13"/>
      <c r="F1455" s="13"/>
      <c r="G1455" s="59"/>
      <c r="H1455" s="60" t="s">
        <v>1929</v>
      </c>
      <c r="I1455" s="61" t="s">
        <v>1267</v>
      </c>
      <c r="J1455" s="62">
        <v>47467.610378999998</v>
      </c>
      <c r="K1455" s="62">
        <v>47419.621690800006</v>
      </c>
      <c r="L1455" s="62">
        <f t="shared" si="23"/>
        <v>-47.988688199991884</v>
      </c>
    </row>
    <row r="1456" spans="1:12" ht="15" x14ac:dyDescent="0.2">
      <c r="A1456" s="8"/>
      <c r="B1456" s="28"/>
      <c r="C1456" s="28"/>
      <c r="D1456" s="13"/>
      <c r="E1456" s="13"/>
      <c r="F1456" s="13"/>
      <c r="G1456" s="55" t="s">
        <v>70</v>
      </c>
      <c r="H1456" s="56"/>
      <c r="I1456" s="57"/>
      <c r="J1456" s="58">
        <v>452920.912533</v>
      </c>
      <c r="K1456" s="58">
        <v>452964.912533</v>
      </c>
      <c r="L1456" s="58">
        <f t="shared" si="23"/>
        <v>44</v>
      </c>
    </row>
    <row r="1457" spans="1:12" ht="30" x14ac:dyDescent="0.2">
      <c r="A1457" s="8"/>
      <c r="B1457" s="28"/>
      <c r="C1457" s="28"/>
      <c r="D1457" s="13"/>
      <c r="E1457" s="13"/>
      <c r="F1457" s="13"/>
      <c r="G1457" s="59"/>
      <c r="H1457" s="60" t="s">
        <v>406</v>
      </c>
      <c r="I1457" s="61" t="s">
        <v>407</v>
      </c>
      <c r="J1457" s="62">
        <v>170977.282852</v>
      </c>
      <c r="K1457" s="62">
        <v>171021.282852</v>
      </c>
      <c r="L1457" s="62">
        <f t="shared" si="23"/>
        <v>44</v>
      </c>
    </row>
    <row r="1458" spans="1:12" ht="15" x14ac:dyDescent="0.2">
      <c r="A1458" s="8"/>
      <c r="B1458" s="28"/>
      <c r="C1458" s="28"/>
      <c r="D1458" s="13"/>
      <c r="E1458" s="13"/>
      <c r="F1458" s="13"/>
      <c r="G1458" s="59"/>
      <c r="H1458" s="60" t="s">
        <v>408</v>
      </c>
      <c r="I1458" s="61" t="s">
        <v>409</v>
      </c>
      <c r="J1458" s="62">
        <v>278622.23805099999</v>
      </c>
      <c r="K1458" s="62">
        <v>278622.23805099999</v>
      </c>
      <c r="L1458" s="62">
        <f t="shared" si="23"/>
        <v>0</v>
      </c>
    </row>
    <row r="1459" spans="1:12" ht="30" x14ac:dyDescent="0.2">
      <c r="A1459" s="8"/>
      <c r="B1459" s="28"/>
      <c r="C1459" s="28"/>
      <c r="D1459" s="13"/>
      <c r="E1459" s="13"/>
      <c r="F1459" s="13"/>
      <c r="G1459" s="59"/>
      <c r="H1459" s="60" t="s">
        <v>410</v>
      </c>
      <c r="I1459" s="61" t="s">
        <v>411</v>
      </c>
      <c r="J1459" s="62">
        <v>3321.3916300000001</v>
      </c>
      <c r="K1459" s="62">
        <v>3321.3916300000001</v>
      </c>
      <c r="L1459" s="62">
        <f t="shared" si="23"/>
        <v>0</v>
      </c>
    </row>
    <row r="1460" spans="1:12" ht="15" x14ac:dyDescent="0.2">
      <c r="A1460" s="8"/>
      <c r="B1460" s="28"/>
      <c r="C1460" s="28"/>
      <c r="D1460" s="13"/>
      <c r="E1460" s="29">
        <v>23</v>
      </c>
      <c r="F1460" s="30" t="s">
        <v>412</v>
      </c>
      <c r="G1460" s="31"/>
      <c r="H1460" s="32"/>
      <c r="I1460" s="33"/>
      <c r="J1460" s="34">
        <v>64717.083801000001</v>
      </c>
      <c r="K1460" s="34">
        <v>85582.449858699998</v>
      </c>
      <c r="L1460" s="34">
        <f t="shared" si="23"/>
        <v>20865.366057699997</v>
      </c>
    </row>
    <row r="1461" spans="1:12" ht="15" x14ac:dyDescent="0.2">
      <c r="A1461" s="8"/>
      <c r="B1461" s="28"/>
      <c r="C1461" s="28"/>
      <c r="D1461" s="13"/>
      <c r="E1461" s="13"/>
      <c r="F1461" s="13"/>
      <c r="G1461" s="55" t="s">
        <v>2</v>
      </c>
      <c r="H1461" s="56"/>
      <c r="I1461" s="57"/>
      <c r="J1461" s="58">
        <v>64717.083801000001</v>
      </c>
      <c r="K1461" s="58">
        <v>85582.449858699998</v>
      </c>
      <c r="L1461" s="58">
        <f t="shared" si="23"/>
        <v>20865.366057699997</v>
      </c>
    </row>
    <row r="1462" spans="1:12" ht="15" x14ac:dyDescent="0.2">
      <c r="A1462" s="8"/>
      <c r="B1462" s="28"/>
      <c r="C1462" s="28"/>
      <c r="D1462" s="13"/>
      <c r="E1462" s="13"/>
      <c r="F1462" s="13"/>
      <c r="G1462" s="59"/>
      <c r="H1462" s="60" t="s">
        <v>1924</v>
      </c>
      <c r="I1462" s="61" t="s">
        <v>1264</v>
      </c>
      <c r="J1462" s="62">
        <v>64717.083801000001</v>
      </c>
      <c r="K1462" s="62">
        <v>85582.449858699998</v>
      </c>
      <c r="L1462" s="62">
        <f t="shared" si="23"/>
        <v>20865.366057699997</v>
      </c>
    </row>
    <row r="1463" spans="1:12" ht="28.5" customHeight="1" x14ac:dyDescent="0.2">
      <c r="A1463" s="8"/>
      <c r="B1463" s="28"/>
      <c r="C1463" s="28"/>
      <c r="D1463" s="13"/>
      <c r="E1463" s="29">
        <v>25</v>
      </c>
      <c r="F1463" s="78" t="s">
        <v>413</v>
      </c>
      <c r="G1463" s="78"/>
      <c r="H1463" s="78"/>
      <c r="I1463" s="78"/>
      <c r="J1463" s="34">
        <v>18604.231641999999</v>
      </c>
      <c r="K1463" s="34">
        <v>18604.079797589995</v>
      </c>
      <c r="L1463" s="34">
        <f t="shared" si="23"/>
        <v>-0.15184441000383231</v>
      </c>
    </row>
    <row r="1464" spans="1:12" ht="15" x14ac:dyDescent="0.2">
      <c r="A1464" s="8"/>
      <c r="B1464" s="28"/>
      <c r="C1464" s="28"/>
      <c r="D1464" s="13"/>
      <c r="E1464" s="13"/>
      <c r="F1464" s="13"/>
      <c r="G1464" s="55" t="s">
        <v>41</v>
      </c>
      <c r="H1464" s="56"/>
      <c r="I1464" s="57"/>
      <c r="J1464" s="58">
        <v>18604.231641999999</v>
      </c>
      <c r="K1464" s="58">
        <v>18604.079797589995</v>
      </c>
      <c r="L1464" s="58">
        <f t="shared" si="23"/>
        <v>-0.15184441000383231</v>
      </c>
    </row>
    <row r="1465" spans="1:12" ht="15" x14ac:dyDescent="0.2">
      <c r="A1465" s="8"/>
      <c r="B1465" s="28"/>
      <c r="C1465" s="28"/>
      <c r="D1465" s="13"/>
      <c r="E1465" s="13"/>
      <c r="F1465" s="13"/>
      <c r="G1465" s="59"/>
      <c r="H1465" s="60" t="s">
        <v>78</v>
      </c>
      <c r="I1465" s="61" t="s">
        <v>414</v>
      </c>
      <c r="J1465" s="62">
        <v>18604.231641999999</v>
      </c>
      <c r="K1465" s="62">
        <v>18604.079797589995</v>
      </c>
      <c r="L1465" s="62">
        <f t="shared" si="23"/>
        <v>-0.15184441000383231</v>
      </c>
    </row>
    <row r="1466" spans="1:12" ht="15" x14ac:dyDescent="0.2">
      <c r="A1466" s="8"/>
      <c r="B1466" s="28"/>
      <c r="C1466" s="28"/>
      <c r="D1466" s="13"/>
      <c r="E1466" s="29">
        <v>33</v>
      </c>
      <c r="F1466" s="30" t="s">
        <v>415</v>
      </c>
      <c r="G1466" s="31"/>
      <c r="H1466" s="32"/>
      <c r="I1466" s="33"/>
      <c r="J1466" s="34">
        <v>389358.85801700002</v>
      </c>
      <c r="K1466" s="34">
        <v>390334.80222092994</v>
      </c>
      <c r="L1466" s="34">
        <f t="shared" si="23"/>
        <v>975.94420392991742</v>
      </c>
    </row>
    <row r="1467" spans="1:12" ht="15" x14ac:dyDescent="0.2">
      <c r="A1467" s="8"/>
      <c r="B1467" s="28"/>
      <c r="C1467" s="28"/>
      <c r="D1467" s="13"/>
      <c r="E1467" s="13"/>
      <c r="F1467" s="13"/>
      <c r="G1467" s="55" t="s">
        <v>2</v>
      </c>
      <c r="H1467" s="56"/>
      <c r="I1467" s="57"/>
      <c r="J1467" s="58">
        <v>389358.85801700002</v>
      </c>
      <c r="K1467" s="58">
        <v>390334.80222092994</v>
      </c>
      <c r="L1467" s="58">
        <f t="shared" si="23"/>
        <v>975.94420392991742</v>
      </c>
    </row>
    <row r="1468" spans="1:12" ht="15" x14ac:dyDescent="0.2">
      <c r="A1468" s="8"/>
      <c r="B1468" s="28"/>
      <c r="C1468" s="28"/>
      <c r="D1468" s="13"/>
      <c r="E1468" s="13"/>
      <c r="F1468" s="13"/>
      <c r="G1468" s="59"/>
      <c r="H1468" s="60" t="s">
        <v>1929</v>
      </c>
      <c r="I1468" s="61" t="s">
        <v>1267</v>
      </c>
      <c r="J1468" s="62">
        <v>389358.85801700002</v>
      </c>
      <c r="K1468" s="62">
        <v>390334.80222092994</v>
      </c>
      <c r="L1468" s="62">
        <f t="shared" si="23"/>
        <v>975.94420392991742</v>
      </c>
    </row>
    <row r="1469" spans="1:12" ht="15" x14ac:dyDescent="0.2">
      <c r="A1469" s="8"/>
      <c r="B1469" s="28"/>
      <c r="C1469" s="28"/>
      <c r="D1469" s="24" t="s">
        <v>416</v>
      </c>
      <c r="E1469" s="24"/>
      <c r="F1469" s="24"/>
      <c r="G1469" s="55"/>
      <c r="H1469" s="56"/>
      <c r="I1469" s="57"/>
      <c r="J1469" s="58">
        <v>609378.24933200004</v>
      </c>
      <c r="K1469" s="58">
        <v>619042.024661</v>
      </c>
      <c r="L1469" s="58">
        <f t="shared" si="23"/>
        <v>9663.7753289999673</v>
      </c>
    </row>
    <row r="1470" spans="1:12" ht="15" x14ac:dyDescent="0.2">
      <c r="A1470" s="8"/>
      <c r="B1470" s="28"/>
      <c r="C1470" s="28"/>
      <c r="D1470" s="13"/>
      <c r="E1470" s="29">
        <v>50</v>
      </c>
      <c r="F1470" s="30" t="s">
        <v>409</v>
      </c>
      <c r="G1470" s="31"/>
      <c r="H1470" s="32"/>
      <c r="I1470" s="33"/>
      <c r="J1470" s="34">
        <v>395070.07514899998</v>
      </c>
      <c r="K1470" s="34">
        <v>404689.85047800001</v>
      </c>
      <c r="L1470" s="34">
        <f t="shared" si="23"/>
        <v>9619.7753290000255</v>
      </c>
    </row>
    <row r="1471" spans="1:12" ht="15" x14ac:dyDescent="0.2">
      <c r="A1471" s="8"/>
      <c r="B1471" s="28"/>
      <c r="C1471" s="28"/>
      <c r="D1471" s="13"/>
      <c r="E1471" s="13"/>
      <c r="F1471" s="13"/>
      <c r="G1471" s="55" t="s">
        <v>416</v>
      </c>
      <c r="H1471" s="56"/>
      <c r="I1471" s="57"/>
      <c r="J1471" s="58">
        <v>395070.07514899998</v>
      </c>
      <c r="K1471" s="58">
        <v>404689.85047800001</v>
      </c>
      <c r="L1471" s="58">
        <f t="shared" si="23"/>
        <v>9619.7753290000255</v>
      </c>
    </row>
    <row r="1472" spans="1:12" ht="15" x14ac:dyDescent="0.2">
      <c r="A1472" s="8"/>
      <c r="B1472" s="28"/>
      <c r="C1472" s="28"/>
      <c r="D1472" s="13"/>
      <c r="E1472" s="13"/>
      <c r="F1472" s="13"/>
      <c r="G1472" s="59"/>
      <c r="H1472" s="60" t="s">
        <v>408</v>
      </c>
      <c r="I1472" s="61" t="s">
        <v>409</v>
      </c>
      <c r="J1472" s="62">
        <v>395070.07514899998</v>
      </c>
      <c r="K1472" s="62">
        <v>404689.85047800001</v>
      </c>
      <c r="L1472" s="62">
        <f t="shared" si="23"/>
        <v>9619.7753290000255</v>
      </c>
    </row>
    <row r="1473" spans="1:16" ht="15" x14ac:dyDescent="0.2">
      <c r="A1473" s="8"/>
      <c r="B1473" s="28"/>
      <c r="C1473" s="28"/>
      <c r="D1473" s="13"/>
      <c r="E1473" s="29">
        <v>51</v>
      </c>
      <c r="F1473" s="30" t="s">
        <v>407</v>
      </c>
      <c r="G1473" s="31"/>
      <c r="H1473" s="32"/>
      <c r="I1473" s="33"/>
      <c r="J1473" s="34">
        <v>214308.174183</v>
      </c>
      <c r="K1473" s="34">
        <v>214352.174183</v>
      </c>
      <c r="L1473" s="34">
        <f t="shared" si="23"/>
        <v>44</v>
      </c>
    </row>
    <row r="1474" spans="1:16" ht="15" x14ac:dyDescent="0.2">
      <c r="A1474" s="8"/>
      <c r="B1474" s="28"/>
      <c r="C1474" s="28"/>
      <c r="D1474" s="13"/>
      <c r="E1474" s="13"/>
      <c r="F1474" s="13"/>
      <c r="G1474" s="55" t="s">
        <v>416</v>
      </c>
      <c r="H1474" s="56"/>
      <c r="I1474" s="57"/>
      <c r="J1474" s="58">
        <v>214308.174183</v>
      </c>
      <c r="K1474" s="58">
        <v>214352.174183</v>
      </c>
      <c r="L1474" s="58">
        <f t="shared" si="23"/>
        <v>44</v>
      </c>
    </row>
    <row r="1475" spans="1:16" ht="30" x14ac:dyDescent="0.2">
      <c r="A1475" s="8"/>
      <c r="B1475" s="28"/>
      <c r="C1475" s="28"/>
      <c r="D1475" s="13"/>
      <c r="E1475" s="13"/>
      <c r="F1475" s="13"/>
      <c r="G1475" s="59"/>
      <c r="H1475" s="60" t="s">
        <v>406</v>
      </c>
      <c r="I1475" s="61" t="s">
        <v>407</v>
      </c>
      <c r="J1475" s="62">
        <v>214308.174183</v>
      </c>
      <c r="K1475" s="62">
        <v>214352.174183</v>
      </c>
      <c r="L1475" s="62">
        <f t="shared" si="23"/>
        <v>44</v>
      </c>
    </row>
    <row r="1476" spans="1:16" ht="15" x14ac:dyDescent="0.2">
      <c r="A1476" s="8"/>
      <c r="B1476" s="28"/>
      <c r="C1476" s="28"/>
      <c r="D1476" s="24" t="s">
        <v>417</v>
      </c>
      <c r="E1476" s="24"/>
      <c r="F1476" s="24"/>
      <c r="G1476" s="55"/>
      <c r="H1476" s="56"/>
      <c r="I1476" s="57"/>
      <c r="J1476" s="58">
        <v>483333.32595199998</v>
      </c>
      <c r="K1476" s="58">
        <v>476806.08930400002</v>
      </c>
      <c r="L1476" s="58">
        <f t="shared" si="23"/>
        <v>-6527.2366479999619</v>
      </c>
    </row>
    <row r="1477" spans="1:16" ht="15" x14ac:dyDescent="0.2">
      <c r="A1477" s="8"/>
      <c r="B1477" s="28"/>
      <c r="C1477" s="28"/>
      <c r="D1477" s="13"/>
      <c r="E1477" s="29">
        <v>52</v>
      </c>
      <c r="F1477" s="30" t="s">
        <v>418</v>
      </c>
      <c r="G1477" s="31"/>
      <c r="H1477" s="32"/>
      <c r="I1477" s="33"/>
      <c r="J1477" s="34">
        <v>288268.79213700001</v>
      </c>
      <c r="K1477" s="34">
        <v>281741.55548899999</v>
      </c>
      <c r="L1477" s="34">
        <f t="shared" si="23"/>
        <v>-6527.2366480000201</v>
      </c>
    </row>
    <row r="1478" spans="1:16" ht="15" x14ac:dyDescent="0.2">
      <c r="A1478" s="8"/>
      <c r="B1478" s="28"/>
      <c r="C1478" s="28"/>
      <c r="D1478" s="13"/>
      <c r="E1478" s="13"/>
      <c r="F1478" s="13"/>
      <c r="G1478" s="55" t="s">
        <v>417</v>
      </c>
      <c r="H1478" s="56"/>
      <c r="I1478" s="57"/>
      <c r="J1478" s="58">
        <v>288268.79213700001</v>
      </c>
      <c r="K1478" s="58">
        <v>281741.55548899999</v>
      </c>
      <c r="L1478" s="58">
        <f t="shared" si="23"/>
        <v>-6527.2366480000201</v>
      </c>
    </row>
    <row r="1479" spans="1:16" ht="15" x14ac:dyDescent="0.2">
      <c r="A1479" s="8"/>
      <c r="B1479" s="28"/>
      <c r="C1479" s="28"/>
      <c r="D1479" s="13"/>
      <c r="E1479" s="13"/>
      <c r="F1479" s="13"/>
      <c r="G1479" s="59"/>
      <c r="H1479" s="60" t="s">
        <v>419</v>
      </c>
      <c r="I1479" s="61" t="s">
        <v>420</v>
      </c>
      <c r="J1479" s="62">
        <v>288268.79213700001</v>
      </c>
      <c r="K1479" s="62">
        <v>281741.55548899999</v>
      </c>
      <c r="L1479" s="62">
        <f t="shared" si="23"/>
        <v>-6527.2366480000201</v>
      </c>
    </row>
    <row r="1480" spans="1:16" ht="15" x14ac:dyDescent="0.2">
      <c r="A1480" s="8"/>
      <c r="B1480" s="28"/>
      <c r="C1480" s="28"/>
      <c r="D1480" s="13"/>
      <c r="E1480" s="29">
        <v>53</v>
      </c>
      <c r="F1480" s="30" t="s">
        <v>421</v>
      </c>
      <c r="G1480" s="31"/>
      <c r="H1480" s="32"/>
      <c r="I1480" s="33"/>
      <c r="J1480" s="34">
        <v>195064.533815</v>
      </c>
      <c r="K1480" s="34">
        <v>195064.533815</v>
      </c>
      <c r="L1480" s="34">
        <f t="shared" si="23"/>
        <v>0</v>
      </c>
    </row>
    <row r="1481" spans="1:16" ht="15" x14ac:dyDescent="0.2">
      <c r="A1481" s="8"/>
      <c r="B1481" s="28"/>
      <c r="C1481" s="28"/>
      <c r="D1481" s="13"/>
      <c r="E1481" s="13"/>
      <c r="F1481" s="13"/>
      <c r="G1481" s="55" t="s">
        <v>417</v>
      </c>
      <c r="H1481" s="56"/>
      <c r="I1481" s="57"/>
      <c r="J1481" s="58">
        <v>195064.533815</v>
      </c>
      <c r="K1481" s="58">
        <v>195064.533815</v>
      </c>
      <c r="L1481" s="58">
        <f t="shared" si="23"/>
        <v>0</v>
      </c>
    </row>
    <row r="1482" spans="1:16" ht="15" x14ac:dyDescent="0.2">
      <c r="A1482" s="8"/>
      <c r="B1482" s="28"/>
      <c r="C1482" s="28"/>
      <c r="D1482" s="13"/>
      <c r="E1482" s="13"/>
      <c r="F1482" s="13"/>
      <c r="G1482" s="59"/>
      <c r="H1482" s="60" t="s">
        <v>422</v>
      </c>
      <c r="I1482" s="61" t="s">
        <v>423</v>
      </c>
      <c r="J1482" s="62">
        <v>195064.533815</v>
      </c>
      <c r="K1482" s="62">
        <v>195064.533815</v>
      </c>
      <c r="L1482" s="62">
        <f t="shared" si="23"/>
        <v>0</v>
      </c>
    </row>
    <row r="1483" spans="1:16" s="1" customFormat="1" ht="20.100000000000001" customHeight="1" thickBot="1" x14ac:dyDescent="0.3">
      <c r="A1483" s="49"/>
      <c r="B1483" s="50" t="s">
        <v>2510</v>
      </c>
      <c r="C1483" s="50"/>
      <c r="D1483" s="50"/>
      <c r="E1483" s="50"/>
      <c r="F1483" s="50"/>
      <c r="G1483" s="50"/>
      <c r="H1483" s="50"/>
      <c r="I1483" s="50"/>
      <c r="J1483" s="51">
        <v>889746.10858799994</v>
      </c>
      <c r="K1483" s="51">
        <v>909400.81696199998</v>
      </c>
      <c r="L1483" s="51">
        <f t="shared" si="23"/>
        <v>19654.708374000038</v>
      </c>
      <c r="M1483" s="5"/>
      <c r="N1483" s="5"/>
      <c r="O1483" s="5"/>
      <c r="P1483" s="5"/>
    </row>
    <row r="1484" spans="1:16" ht="15" x14ac:dyDescent="0.2">
      <c r="A1484" s="8"/>
      <c r="B1484" s="28"/>
      <c r="C1484" s="28"/>
      <c r="D1484" s="24" t="s">
        <v>424</v>
      </c>
      <c r="E1484" s="24"/>
      <c r="F1484" s="24"/>
      <c r="G1484" s="55"/>
      <c r="H1484" s="56"/>
      <c r="I1484" s="57"/>
      <c r="J1484" s="58">
        <v>799947.65876999998</v>
      </c>
      <c r="K1484" s="58">
        <v>819602.36714400002</v>
      </c>
      <c r="L1484" s="58">
        <f t="shared" si="23"/>
        <v>19654.708374000038</v>
      </c>
    </row>
    <row r="1485" spans="1:16" ht="15" x14ac:dyDescent="0.2">
      <c r="A1485" s="8"/>
      <c r="B1485" s="28"/>
      <c r="C1485" s="28"/>
      <c r="D1485" s="13"/>
      <c r="E1485" s="29">
        <v>24</v>
      </c>
      <c r="F1485" s="30" t="s">
        <v>425</v>
      </c>
      <c r="G1485" s="31"/>
      <c r="H1485" s="32"/>
      <c r="I1485" s="33"/>
      <c r="J1485" s="34">
        <v>276465.646893</v>
      </c>
      <c r="K1485" s="34">
        <v>276465.646893</v>
      </c>
      <c r="L1485" s="34">
        <f t="shared" si="23"/>
        <v>0</v>
      </c>
    </row>
    <row r="1486" spans="1:16" ht="15" x14ac:dyDescent="0.2">
      <c r="A1486" s="8"/>
      <c r="B1486" s="28"/>
      <c r="C1486" s="28"/>
      <c r="D1486" s="13"/>
      <c r="E1486" s="13"/>
      <c r="F1486" s="13"/>
      <c r="G1486" s="55" t="s">
        <v>2</v>
      </c>
      <c r="H1486" s="56"/>
      <c r="I1486" s="57"/>
      <c r="J1486" s="58">
        <v>276465.646893</v>
      </c>
      <c r="K1486" s="58">
        <v>276465.646893</v>
      </c>
      <c r="L1486" s="58">
        <f t="shared" si="23"/>
        <v>0</v>
      </c>
    </row>
    <row r="1487" spans="1:16" ht="15" x14ac:dyDescent="0.2">
      <c r="A1487" s="8"/>
      <c r="B1487" s="28"/>
      <c r="C1487" s="28"/>
      <c r="D1487" s="13"/>
      <c r="E1487" s="13"/>
      <c r="F1487" s="13"/>
      <c r="G1487" s="59"/>
      <c r="H1487" s="60" t="s">
        <v>1822</v>
      </c>
      <c r="I1487" s="61" t="s">
        <v>1250</v>
      </c>
      <c r="J1487" s="62">
        <v>276465.646893</v>
      </c>
      <c r="K1487" s="62">
        <v>276465.646893</v>
      </c>
      <c r="L1487" s="62">
        <f t="shared" ref="L1487:L1503" si="24">+K1487-J1487</f>
        <v>0</v>
      </c>
    </row>
    <row r="1488" spans="1:16" ht="15" x14ac:dyDescent="0.2">
      <c r="A1488" s="8"/>
      <c r="B1488" s="28"/>
      <c r="C1488" s="28"/>
      <c r="D1488" s="13"/>
      <c r="E1488" s="29">
        <v>28</v>
      </c>
      <c r="F1488" s="30" t="s">
        <v>426</v>
      </c>
      <c r="G1488" s="31"/>
      <c r="H1488" s="32"/>
      <c r="I1488" s="33"/>
      <c r="J1488" s="34">
        <v>480139.91187700001</v>
      </c>
      <c r="K1488" s="34">
        <v>499794.62025099999</v>
      </c>
      <c r="L1488" s="34">
        <f t="shared" si="24"/>
        <v>19654.70837399998</v>
      </c>
    </row>
    <row r="1489" spans="1:12" ht="15" x14ac:dyDescent="0.2">
      <c r="A1489" s="8"/>
      <c r="B1489" s="28"/>
      <c r="C1489" s="28"/>
      <c r="D1489" s="13"/>
      <c r="E1489" s="13"/>
      <c r="F1489" s="13"/>
      <c r="G1489" s="55" t="s">
        <v>2</v>
      </c>
      <c r="H1489" s="56"/>
      <c r="I1489" s="57"/>
      <c r="J1489" s="58">
        <v>480139.91187700001</v>
      </c>
      <c r="K1489" s="58">
        <v>499794.62025099999</v>
      </c>
      <c r="L1489" s="58">
        <f t="shared" si="24"/>
        <v>19654.70837399998</v>
      </c>
    </row>
    <row r="1490" spans="1:12" ht="15" x14ac:dyDescent="0.2">
      <c r="A1490" s="8"/>
      <c r="B1490" s="28"/>
      <c r="C1490" s="28"/>
      <c r="D1490" s="13"/>
      <c r="E1490" s="13"/>
      <c r="F1490" s="13"/>
      <c r="G1490" s="59"/>
      <c r="H1490" s="60" t="s">
        <v>1835</v>
      </c>
      <c r="I1490" s="61" t="s">
        <v>1260</v>
      </c>
      <c r="J1490" s="62">
        <v>480139.91187700001</v>
      </c>
      <c r="K1490" s="62">
        <v>499794.62025099999</v>
      </c>
      <c r="L1490" s="62">
        <f t="shared" si="24"/>
        <v>19654.70837399998</v>
      </c>
    </row>
    <row r="1491" spans="1:12" ht="15" x14ac:dyDescent="0.2">
      <c r="A1491" s="8"/>
      <c r="B1491" s="28"/>
      <c r="C1491" s="28"/>
      <c r="D1491" s="13"/>
      <c r="E1491" s="29">
        <v>30</v>
      </c>
      <c r="F1491" s="30" t="s">
        <v>427</v>
      </c>
      <c r="G1491" s="31"/>
      <c r="H1491" s="32"/>
      <c r="I1491" s="33"/>
      <c r="J1491" s="34">
        <v>32096.2</v>
      </c>
      <c r="K1491" s="34">
        <v>32096.2</v>
      </c>
      <c r="L1491" s="34">
        <f t="shared" si="24"/>
        <v>0</v>
      </c>
    </row>
    <row r="1492" spans="1:12" ht="15" x14ac:dyDescent="0.2">
      <c r="A1492" s="8"/>
      <c r="B1492" s="28"/>
      <c r="C1492" s="28"/>
      <c r="D1492" s="13"/>
      <c r="E1492" s="13"/>
      <c r="F1492" s="13"/>
      <c r="G1492" s="55" t="s">
        <v>2</v>
      </c>
      <c r="H1492" s="56"/>
      <c r="I1492" s="57"/>
      <c r="J1492" s="58">
        <v>32096.2</v>
      </c>
      <c r="K1492" s="58">
        <v>32096.2</v>
      </c>
      <c r="L1492" s="58">
        <f t="shared" si="24"/>
        <v>0</v>
      </c>
    </row>
    <row r="1493" spans="1:12" ht="15" x14ac:dyDescent="0.2">
      <c r="A1493" s="8"/>
      <c r="B1493" s="28"/>
      <c r="C1493" s="28"/>
      <c r="D1493" s="13"/>
      <c r="E1493" s="13"/>
      <c r="F1493" s="13"/>
      <c r="G1493" s="59"/>
      <c r="H1493" s="60" t="s">
        <v>1924</v>
      </c>
      <c r="I1493" s="61" t="s">
        <v>1264</v>
      </c>
      <c r="J1493" s="62">
        <v>32096.2</v>
      </c>
      <c r="K1493" s="62">
        <v>32096.2</v>
      </c>
      <c r="L1493" s="62">
        <f t="shared" si="24"/>
        <v>0</v>
      </c>
    </row>
    <row r="1494" spans="1:12" ht="28.5" customHeight="1" x14ac:dyDescent="0.2">
      <c r="A1494" s="8"/>
      <c r="B1494" s="28"/>
      <c r="C1494" s="28"/>
      <c r="D1494" s="13"/>
      <c r="E1494" s="29">
        <v>34</v>
      </c>
      <c r="F1494" s="78" t="s">
        <v>428</v>
      </c>
      <c r="G1494" s="78"/>
      <c r="H1494" s="78"/>
      <c r="I1494" s="78"/>
      <c r="J1494" s="34">
        <v>11245.9</v>
      </c>
      <c r="K1494" s="34">
        <v>11245.9</v>
      </c>
      <c r="L1494" s="34">
        <f t="shared" si="24"/>
        <v>0</v>
      </c>
    </row>
    <row r="1495" spans="1:12" ht="15" x14ac:dyDescent="0.2">
      <c r="A1495" s="8"/>
      <c r="B1495" s="28"/>
      <c r="C1495" s="28"/>
      <c r="D1495" s="13"/>
      <c r="E1495" s="13"/>
      <c r="F1495" s="13"/>
      <c r="G1495" s="55" t="s">
        <v>2</v>
      </c>
      <c r="H1495" s="56"/>
      <c r="I1495" s="57"/>
      <c r="J1495" s="58">
        <v>11245.9</v>
      </c>
      <c r="K1495" s="58">
        <v>11245.9</v>
      </c>
      <c r="L1495" s="58">
        <f t="shared" si="24"/>
        <v>0</v>
      </c>
    </row>
    <row r="1496" spans="1:12" ht="15" x14ac:dyDescent="0.2">
      <c r="A1496" s="8"/>
      <c r="B1496" s="28"/>
      <c r="C1496" s="28"/>
      <c r="D1496" s="13"/>
      <c r="E1496" s="13"/>
      <c r="F1496" s="13"/>
      <c r="G1496" s="59"/>
      <c r="H1496" s="60" t="s">
        <v>1822</v>
      </c>
      <c r="I1496" s="61" t="s">
        <v>1250</v>
      </c>
      <c r="J1496" s="62">
        <v>11245.9</v>
      </c>
      <c r="K1496" s="62">
        <v>11245.9</v>
      </c>
      <c r="L1496" s="62">
        <f t="shared" si="24"/>
        <v>0</v>
      </c>
    </row>
    <row r="1497" spans="1:12" ht="15" x14ac:dyDescent="0.2">
      <c r="A1497" s="8"/>
      <c r="B1497" s="28"/>
      <c r="C1497" s="28"/>
      <c r="D1497" s="24" t="s">
        <v>417</v>
      </c>
      <c r="E1497" s="24"/>
      <c r="F1497" s="24"/>
      <c r="G1497" s="55"/>
      <c r="H1497" s="56"/>
      <c r="I1497" s="57"/>
      <c r="J1497" s="58">
        <v>89798.449817999994</v>
      </c>
      <c r="K1497" s="58">
        <v>89798.449817999994</v>
      </c>
      <c r="L1497" s="58">
        <f t="shared" si="24"/>
        <v>0</v>
      </c>
    </row>
    <row r="1498" spans="1:12" ht="15" x14ac:dyDescent="0.2">
      <c r="A1498" s="8"/>
      <c r="B1498" s="28"/>
      <c r="C1498" s="28"/>
      <c r="D1498" s="13"/>
      <c r="E1498" s="29">
        <v>52</v>
      </c>
      <c r="F1498" s="30" t="s">
        <v>418</v>
      </c>
      <c r="G1498" s="31"/>
      <c r="H1498" s="32"/>
      <c r="I1498" s="33"/>
      <c r="J1498" s="34">
        <v>76218.319782999999</v>
      </c>
      <c r="K1498" s="34">
        <v>76218.319782999999</v>
      </c>
      <c r="L1498" s="34">
        <f t="shared" si="24"/>
        <v>0</v>
      </c>
    </row>
    <row r="1499" spans="1:12" ht="15" x14ac:dyDescent="0.2">
      <c r="A1499" s="8"/>
      <c r="B1499" s="28"/>
      <c r="C1499" s="28"/>
      <c r="D1499" s="13"/>
      <c r="E1499" s="13"/>
      <c r="F1499" s="13"/>
      <c r="G1499" s="55" t="s">
        <v>417</v>
      </c>
      <c r="H1499" s="56"/>
      <c r="I1499" s="57"/>
      <c r="J1499" s="58">
        <v>76218.319782999999</v>
      </c>
      <c r="K1499" s="58">
        <v>76218.319782999999</v>
      </c>
      <c r="L1499" s="58">
        <f t="shared" si="24"/>
        <v>0</v>
      </c>
    </row>
    <row r="1500" spans="1:12" ht="15" x14ac:dyDescent="0.2">
      <c r="A1500" s="8"/>
      <c r="B1500" s="28"/>
      <c r="C1500" s="28"/>
      <c r="D1500" s="13"/>
      <c r="E1500" s="13"/>
      <c r="F1500" s="13"/>
      <c r="G1500" s="59"/>
      <c r="H1500" s="60" t="s">
        <v>419</v>
      </c>
      <c r="I1500" s="61" t="s">
        <v>420</v>
      </c>
      <c r="J1500" s="62">
        <v>76218.319782999999</v>
      </c>
      <c r="K1500" s="62">
        <v>76218.319782999999</v>
      </c>
      <c r="L1500" s="62">
        <f t="shared" si="24"/>
        <v>0</v>
      </c>
    </row>
    <row r="1501" spans="1:12" ht="15" x14ac:dyDescent="0.2">
      <c r="A1501" s="8"/>
      <c r="B1501" s="28"/>
      <c r="C1501" s="28"/>
      <c r="D1501" s="13"/>
      <c r="E1501" s="29">
        <v>53</v>
      </c>
      <c r="F1501" s="30" t="s">
        <v>421</v>
      </c>
      <c r="G1501" s="31"/>
      <c r="H1501" s="32"/>
      <c r="I1501" s="33"/>
      <c r="J1501" s="34">
        <v>13580.130035</v>
      </c>
      <c r="K1501" s="34">
        <v>13580.130035</v>
      </c>
      <c r="L1501" s="34">
        <f t="shared" si="24"/>
        <v>0</v>
      </c>
    </row>
    <row r="1502" spans="1:12" ht="15" x14ac:dyDescent="0.2">
      <c r="A1502" s="8"/>
      <c r="B1502" s="28"/>
      <c r="C1502" s="28"/>
      <c r="D1502" s="13"/>
      <c r="E1502" s="13"/>
      <c r="F1502" s="13"/>
      <c r="G1502" s="55" t="s">
        <v>417</v>
      </c>
      <c r="H1502" s="56"/>
      <c r="I1502" s="57"/>
      <c r="J1502" s="58">
        <v>13580.130035</v>
      </c>
      <c r="K1502" s="58">
        <v>13580.130035</v>
      </c>
      <c r="L1502" s="58">
        <f t="shared" si="24"/>
        <v>0</v>
      </c>
    </row>
    <row r="1503" spans="1:12" ht="15" x14ac:dyDescent="0.2">
      <c r="A1503" s="8"/>
      <c r="B1503" s="28"/>
      <c r="C1503" s="28"/>
      <c r="D1503" s="13"/>
      <c r="E1503" s="13"/>
      <c r="F1503" s="13"/>
      <c r="G1503" s="59"/>
      <c r="H1503" s="60" t="s">
        <v>422</v>
      </c>
      <c r="I1503" s="61" t="s">
        <v>423</v>
      </c>
      <c r="J1503" s="62">
        <v>13580.130035</v>
      </c>
      <c r="K1503" s="62">
        <v>13580.130035</v>
      </c>
      <c r="L1503" s="62">
        <f t="shared" si="24"/>
        <v>0</v>
      </c>
    </row>
    <row r="1504" spans="1:12" ht="7.5" customHeight="1" x14ac:dyDescent="0.2">
      <c r="A1504" s="8"/>
      <c r="B1504" s="28"/>
      <c r="C1504" s="28"/>
      <c r="D1504" s="13"/>
      <c r="E1504" s="13"/>
      <c r="F1504" s="13"/>
      <c r="G1504" s="59"/>
      <c r="H1504" s="60"/>
      <c r="I1504" s="61"/>
      <c r="J1504" s="62"/>
      <c r="K1504" s="62"/>
      <c r="L1504" s="62"/>
    </row>
    <row r="1505" spans="1:12" ht="30" customHeight="1" x14ac:dyDescent="0.2">
      <c r="A1505" s="8"/>
      <c r="B1505" s="71" t="s">
        <v>11</v>
      </c>
      <c r="C1505" s="71"/>
      <c r="D1505" s="71"/>
      <c r="E1505" s="71"/>
      <c r="F1505" s="71"/>
      <c r="G1505" s="71"/>
      <c r="H1505" s="71"/>
      <c r="I1505" s="71"/>
      <c r="J1505" s="63">
        <v>512514.39369699999</v>
      </c>
      <c r="K1505" s="63">
        <v>534077.75276102999</v>
      </c>
      <c r="L1505" s="63">
        <f>+K1505-J1505</f>
        <v>21563.359064029995</v>
      </c>
    </row>
    <row r="1506" spans="1:12" ht="15" x14ac:dyDescent="0.2">
      <c r="A1506" s="8"/>
      <c r="B1506" s="44"/>
      <c r="C1506" s="44"/>
      <c r="D1506" s="44"/>
      <c r="E1506" s="44"/>
      <c r="F1506" s="44" t="s">
        <v>12</v>
      </c>
      <c r="G1506" s="44"/>
      <c r="H1506" s="44"/>
      <c r="I1506" s="44"/>
      <c r="J1506" s="64">
        <v>20914.872793999999</v>
      </c>
      <c r="K1506" s="64">
        <v>21155.231858029972</v>
      </c>
      <c r="L1506" s="64">
        <f>+K1506-J1506</f>
        <v>240.35906402997352</v>
      </c>
    </row>
    <row r="1507" spans="1:12" ht="15" x14ac:dyDescent="0.2">
      <c r="A1507" s="8"/>
      <c r="B1507" s="44"/>
      <c r="C1507" s="44"/>
      <c r="D1507" s="44"/>
      <c r="E1507" s="44"/>
      <c r="F1507" s="44" t="s">
        <v>13</v>
      </c>
      <c r="G1507" s="44"/>
      <c r="H1507" s="44"/>
      <c r="I1507" s="44"/>
      <c r="J1507" s="64">
        <v>491599.52090300003</v>
      </c>
      <c r="K1507" s="64">
        <v>512922.52090300003</v>
      </c>
      <c r="L1507" s="64">
        <f>+K1507-J1507</f>
        <v>21323</v>
      </c>
    </row>
    <row r="1508" spans="1:12" ht="7.5" customHeight="1" thickBot="1" x14ac:dyDescent="0.25">
      <c r="A1508" s="16"/>
      <c r="B1508" s="16"/>
      <c r="C1508" s="16"/>
      <c r="D1508" s="16"/>
      <c r="E1508" s="16"/>
      <c r="F1508" s="16"/>
      <c r="G1508" s="17"/>
      <c r="H1508" s="17"/>
      <c r="I1508" s="17"/>
      <c r="J1508" s="17"/>
      <c r="K1508" s="17"/>
      <c r="L1508" s="18"/>
    </row>
    <row r="1509" spans="1:12" ht="45" customHeight="1" x14ac:dyDescent="0.2">
      <c r="A1509" s="70" t="s">
        <v>2553</v>
      </c>
      <c r="B1509" s="70"/>
      <c r="C1509" s="70"/>
      <c r="D1509" s="70"/>
      <c r="E1509" s="70"/>
      <c r="F1509" s="70"/>
      <c r="G1509" s="70"/>
      <c r="H1509" s="70"/>
      <c r="I1509" s="70"/>
      <c r="J1509" s="70"/>
      <c r="K1509" s="70"/>
      <c r="L1509" s="70"/>
    </row>
    <row r="1510" spans="1:12" ht="15" x14ac:dyDescent="0.2">
      <c r="A1510" s="8" t="s">
        <v>14</v>
      </c>
      <c r="C1510" s="8"/>
      <c r="D1510" s="8"/>
      <c r="E1510" s="8"/>
      <c r="F1510" s="8"/>
      <c r="G1510" s="8"/>
      <c r="H1510" s="8"/>
      <c r="I1510" s="8"/>
      <c r="J1510" s="8"/>
      <c r="K1510" s="8"/>
      <c r="L1510" s="8"/>
    </row>
    <row r="1511" spans="1:12" ht="15" x14ac:dyDescent="0.2">
      <c r="A1511" s="8" t="s">
        <v>15</v>
      </c>
      <c r="C1511" s="8"/>
      <c r="D1511" s="8"/>
      <c r="E1511" s="8"/>
      <c r="F1511" s="8"/>
      <c r="G1511" s="8"/>
      <c r="H1511" s="8"/>
      <c r="I1511" s="8"/>
      <c r="J1511" s="8"/>
      <c r="K1511" s="8"/>
      <c r="L1511" s="8"/>
    </row>
    <row r="1512" spans="1:12" x14ac:dyDescent="0.2">
      <c r="J1512" s="5"/>
      <c r="K1512" s="5"/>
      <c r="L1512" s="5"/>
    </row>
    <row r="1513" spans="1:12" x14ac:dyDescent="0.2">
      <c r="J1513" s="5"/>
      <c r="K1513" s="5"/>
      <c r="L1513" s="5"/>
    </row>
  </sheetData>
  <mergeCells count="12">
    <mergeCell ref="J1:L1"/>
    <mergeCell ref="A1:I1"/>
    <mergeCell ref="A4:L4"/>
    <mergeCell ref="A5:L5"/>
    <mergeCell ref="F1494:I1494"/>
    <mergeCell ref="F1463:I1463"/>
    <mergeCell ref="F104:I104"/>
    <mergeCell ref="A1509:L1509"/>
    <mergeCell ref="B1505:I1505"/>
    <mergeCell ref="A6:L6"/>
    <mergeCell ref="J7:L7"/>
    <mergeCell ref="A2:L2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0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6" t="s">
        <v>1723</v>
      </c>
      <c r="B1" s="76"/>
      <c r="C1" s="76"/>
      <c r="D1" s="76"/>
      <c r="E1" s="76"/>
      <c r="F1" s="76"/>
      <c r="G1" s="76"/>
      <c r="H1" s="76"/>
      <c r="I1" s="76"/>
      <c r="J1" s="76"/>
      <c r="K1" s="75" t="s">
        <v>2413</v>
      </c>
      <c r="L1" s="75"/>
      <c r="M1" s="75"/>
    </row>
    <row r="2" spans="1:17" customFormat="1" ht="42" customHeight="1" x14ac:dyDescent="0.4">
      <c r="A2" s="74" t="s">
        <v>2415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69"/>
    </row>
    <row r="3" spans="1:17" customFormat="1" ht="5.25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M3" s="69"/>
    </row>
    <row r="4" spans="1:17" s="3" customFormat="1" ht="21.75" x14ac:dyDescent="0.6">
      <c r="A4" s="77" t="s">
        <v>2369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6"/>
      <c r="O4" s="6"/>
      <c r="P4" s="6"/>
      <c r="Q4" s="6"/>
    </row>
    <row r="5" spans="1:17" s="3" customFormat="1" ht="15" customHeight="1" x14ac:dyDescent="0.6">
      <c r="A5" s="77" t="s">
        <v>2414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6"/>
      <c r="O5" s="6"/>
      <c r="P5" s="6"/>
      <c r="Q5" s="6"/>
    </row>
    <row r="6" spans="1:17" s="3" customFormat="1" ht="15" customHeight="1" x14ac:dyDescent="0.6">
      <c r="A6" s="72" t="s">
        <v>1724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  <c r="O6" s="6"/>
      <c r="P6" s="6"/>
      <c r="Q6" s="6"/>
    </row>
    <row r="7" spans="1:17" s="3" customFormat="1" ht="21" customHeight="1" x14ac:dyDescent="0.6">
      <c r="A7" s="47"/>
      <c r="B7" s="47"/>
      <c r="C7" s="47"/>
      <c r="D7" s="47"/>
      <c r="E7" s="47"/>
      <c r="F7" s="47"/>
      <c r="G7" s="47"/>
      <c r="H7" s="47"/>
      <c r="I7" s="47"/>
      <c r="J7" s="47"/>
      <c r="K7" s="73" t="s">
        <v>2414</v>
      </c>
      <c r="L7" s="73"/>
      <c r="M7" s="73"/>
      <c r="N7" s="6"/>
      <c r="O7" s="6"/>
      <c r="P7" s="6"/>
      <c r="Q7" s="6"/>
    </row>
    <row r="8" spans="1:17" s="1" customFormat="1" ht="16.5" x14ac:dyDescent="0.25">
      <c r="A8" s="47"/>
      <c r="B8" s="47"/>
      <c r="C8" s="47"/>
      <c r="D8" s="47" t="s">
        <v>25</v>
      </c>
      <c r="E8" s="47"/>
      <c r="F8" s="47"/>
      <c r="G8" s="47"/>
      <c r="H8" s="47"/>
      <c r="I8" s="47"/>
      <c r="J8" s="47"/>
      <c r="K8" s="47" t="s">
        <v>26</v>
      </c>
      <c r="L8" s="47" t="s">
        <v>1725</v>
      </c>
      <c r="M8" s="47" t="s">
        <v>3</v>
      </c>
      <c r="N8" s="8"/>
      <c r="O8" s="8"/>
      <c r="P8" s="8"/>
      <c r="Q8" s="8"/>
    </row>
    <row r="9" spans="1:17" s="1" customFormat="1" ht="15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 t="s">
        <v>5</v>
      </c>
      <c r="L9" s="48" t="s">
        <v>6</v>
      </c>
      <c r="M9" s="48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1"/>
      <c r="O11" s="8"/>
      <c r="P11" s="8"/>
      <c r="Q11" s="8"/>
    </row>
    <row r="12" spans="1:17" s="1" customFormat="1" ht="5.0999999999999996" customHeight="1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2" t="s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65">
        <f>+K15+K840</f>
        <v>3175980.348096</v>
      </c>
      <c r="L14" s="65">
        <f>+L15+L840</f>
        <v>3331519.29360002</v>
      </c>
      <c r="M14" s="65">
        <f>L14-K14</f>
        <v>155538.94550401997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49"/>
      <c r="B15" s="50" t="s">
        <v>9</v>
      </c>
      <c r="C15" s="50"/>
      <c r="D15" s="50"/>
      <c r="E15" s="50"/>
      <c r="F15" s="50"/>
      <c r="G15" s="50"/>
      <c r="H15" s="50"/>
      <c r="I15" s="50"/>
      <c r="J15" s="51"/>
      <c r="K15" s="51">
        <f>+K16+K734+K787-K878</f>
        <v>2286234.2395080002</v>
      </c>
      <c r="L15" s="51">
        <f>+L16+L734+L787-L878</f>
        <v>2422118.47663802</v>
      </c>
      <c r="M15" s="51">
        <f>L15-K15</f>
        <v>135884.23713001981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0" t="s">
        <v>10</v>
      </c>
      <c r="D16" s="40"/>
      <c r="E16" s="40"/>
      <c r="F16" s="40"/>
      <c r="G16" s="40"/>
      <c r="H16" s="40"/>
      <c r="I16" s="41"/>
      <c r="J16" s="42"/>
      <c r="K16" s="41">
        <f>+K17+K116+K126+K134+K649</f>
        <v>1706037.0579210001</v>
      </c>
      <c r="L16" s="41">
        <f>+L17+L116+L126+L134+L649</f>
        <v>1860348.1154340501</v>
      </c>
      <c r="M16" s="41">
        <f t="shared" ref="M16" si="0">L16-K16</f>
        <v>154311.05751305004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71009.675164999993</v>
      </c>
      <c r="L17" s="27">
        <v>71964.028967999999</v>
      </c>
      <c r="M17" s="27">
        <f t="shared" ref="M17:M79" si="1">L17-K17</f>
        <v>954.35380300000543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7"/>
      <c r="K18" s="35">
        <v>8830.9041010000001</v>
      </c>
      <c r="L18" s="35">
        <v>9247.3143383099996</v>
      </c>
      <c r="M18" s="35">
        <f t="shared" si="1"/>
        <v>416.4102373099995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8830.9041010000001</v>
      </c>
      <c r="L19" s="15">
        <v>9247.3143383099996</v>
      </c>
      <c r="M19" s="15">
        <f t="shared" si="1"/>
        <v>416.4102373099995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7"/>
      <c r="K20" s="35">
        <v>8830.9041010000001</v>
      </c>
      <c r="L20" s="35">
        <v>9247.3143383099996</v>
      </c>
      <c r="M20" s="35">
        <f t="shared" si="1"/>
        <v>416.4102373099995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497</v>
      </c>
      <c r="J21" s="14" t="s">
        <v>498</v>
      </c>
      <c r="K21" s="15">
        <v>1.3149999999999999</v>
      </c>
      <c r="L21" s="15">
        <v>1.3149999999999999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55</v>
      </c>
      <c r="L22" s="15">
        <v>55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135</v>
      </c>
      <c r="L23" s="15">
        <v>135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7552.781919</v>
      </c>
      <c r="L24" s="15">
        <v>7552.781919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1086.807182</v>
      </c>
      <c r="L25" s="15">
        <v>1503.21741931</v>
      </c>
      <c r="M25" s="15">
        <f t="shared" si="1"/>
        <v>416.41023730999996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67"/>
      <c r="K26" s="35">
        <v>34911.649555999997</v>
      </c>
      <c r="L26" s="35">
        <v>34911.649555999997</v>
      </c>
      <c r="M26" s="3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34911.649555999997</v>
      </c>
      <c r="L27" s="15">
        <v>34911.649555999997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67"/>
      <c r="K28" s="35">
        <v>34911.649555999997</v>
      </c>
      <c r="L28" s="35">
        <v>34911.649555999997</v>
      </c>
      <c r="M28" s="3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429</v>
      </c>
      <c r="K29" s="15">
        <v>34911.649555999997</v>
      </c>
      <c r="L29" s="15">
        <v>34911.649555999997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67"/>
      <c r="K30" s="35">
        <v>16717.998577999999</v>
      </c>
      <c r="L30" s="35">
        <v>16667.998577999999</v>
      </c>
      <c r="M30" s="35">
        <f t="shared" si="1"/>
        <v>-50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16717.998577999999</v>
      </c>
      <c r="L31" s="15">
        <v>16667.998577999999</v>
      </c>
      <c r="M31" s="15">
        <f t="shared" si="1"/>
        <v>-50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67"/>
      <c r="K32" s="35">
        <v>15293.314394999999</v>
      </c>
      <c r="L32" s="35">
        <v>15243.314394999999</v>
      </c>
      <c r="M32" s="35">
        <f t="shared" si="1"/>
        <v>-50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431</v>
      </c>
      <c r="K33" s="15">
        <v>2645.1033299999999</v>
      </c>
      <c r="L33" s="15">
        <v>2645.1033299999999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432</v>
      </c>
      <c r="J34" s="14" t="s">
        <v>433</v>
      </c>
      <c r="K34" s="15">
        <v>3540.7861480000001</v>
      </c>
      <c r="L34" s="15">
        <v>3540.7861480000001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434</v>
      </c>
      <c r="J35" s="13" t="s">
        <v>435</v>
      </c>
      <c r="K35" s="15">
        <v>1961.099976</v>
      </c>
      <c r="L35" s="15">
        <v>1961.099976</v>
      </c>
      <c r="M35" s="15">
        <f t="shared" si="1"/>
        <v>0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436</v>
      </c>
      <c r="J36" s="14" t="s">
        <v>437</v>
      </c>
      <c r="K36" s="15">
        <v>1007.349915</v>
      </c>
      <c r="L36" s="15">
        <v>1007.349915</v>
      </c>
      <c r="M36" s="15">
        <f t="shared" si="1"/>
        <v>0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438</v>
      </c>
      <c r="J37" s="14" t="s">
        <v>439</v>
      </c>
      <c r="K37" s="15">
        <v>4966.4943300000004</v>
      </c>
      <c r="L37" s="15">
        <v>4916.4943300000004</v>
      </c>
      <c r="M37" s="15">
        <f t="shared" si="1"/>
        <v>-50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440</v>
      </c>
      <c r="J38" s="14" t="s">
        <v>441</v>
      </c>
      <c r="K38" s="15">
        <v>159.451752</v>
      </c>
      <c r="L38" s="15">
        <v>159.451752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442</v>
      </c>
      <c r="J39" s="14" t="s">
        <v>443</v>
      </c>
      <c r="K39" s="15">
        <v>1013.028944</v>
      </c>
      <c r="L39" s="15">
        <v>1013.028944</v>
      </c>
      <c r="M39" s="15">
        <f t="shared" si="1"/>
        <v>0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444</v>
      </c>
      <c r="I40" s="30"/>
      <c r="J40" s="67"/>
      <c r="K40" s="35">
        <v>1424.6841830000001</v>
      </c>
      <c r="L40" s="35">
        <v>1424.6841830000001</v>
      </c>
      <c r="M40" s="35">
        <f t="shared" si="1"/>
        <v>0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445</v>
      </c>
      <c r="J41" s="14" t="s">
        <v>446</v>
      </c>
      <c r="K41" s="15">
        <v>1238.739769</v>
      </c>
      <c r="L41" s="15">
        <v>1238.739769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447</v>
      </c>
      <c r="J42" s="14" t="s">
        <v>448</v>
      </c>
      <c r="K42" s="15">
        <v>93.849512000000004</v>
      </c>
      <c r="L42" s="15">
        <v>93.849512000000004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449</v>
      </c>
      <c r="J43" s="14" t="s">
        <v>450</v>
      </c>
      <c r="K43" s="15">
        <v>92.094902000000005</v>
      </c>
      <c r="L43" s="15">
        <v>92.094902000000005</v>
      </c>
      <c r="M43" s="1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67"/>
      <c r="K44" s="35">
        <v>775.47690499999999</v>
      </c>
      <c r="L44" s="35">
        <v>775.47690499999999</v>
      </c>
      <c r="M44" s="3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775.47690499999999</v>
      </c>
      <c r="L45" s="15">
        <v>775.47690499999999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67"/>
      <c r="K46" s="35">
        <v>633.73158899999999</v>
      </c>
      <c r="L46" s="35">
        <v>633.73158899999999</v>
      </c>
      <c r="M46" s="35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451</v>
      </c>
      <c r="J47" s="14" t="s">
        <v>2387</v>
      </c>
      <c r="K47" s="15">
        <v>9.1711390000000002</v>
      </c>
      <c r="L47" s="15">
        <v>9.1711390000000002</v>
      </c>
      <c r="M47" s="15">
        <f t="shared" si="1"/>
        <v>0</v>
      </c>
      <c r="N47" s="23"/>
      <c r="O47" s="23"/>
      <c r="P47" s="23"/>
      <c r="Q47" s="23"/>
    </row>
    <row r="48" spans="1:17" ht="30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452</v>
      </c>
      <c r="J48" s="14" t="s">
        <v>2388</v>
      </c>
      <c r="K48" s="15">
        <v>341.62937599999998</v>
      </c>
      <c r="L48" s="15">
        <v>341.62937599999998</v>
      </c>
      <c r="M48" s="15">
        <f t="shared" si="1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453</v>
      </c>
      <c r="J49" s="14" t="s">
        <v>2389</v>
      </c>
      <c r="K49" s="15">
        <v>39.251398999999999</v>
      </c>
      <c r="L49" s="15">
        <v>39.251398999999999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454</v>
      </c>
      <c r="J50" s="14" t="s">
        <v>2214</v>
      </c>
      <c r="K50" s="15">
        <v>8.4033639999999998</v>
      </c>
      <c r="L50" s="15">
        <v>8.4033639999999998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455</v>
      </c>
      <c r="J51" s="14" t="s">
        <v>456</v>
      </c>
      <c r="K51" s="15">
        <v>10.052602</v>
      </c>
      <c r="L51" s="15">
        <v>10.052602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457</v>
      </c>
      <c r="J52" s="14" t="s">
        <v>1813</v>
      </c>
      <c r="K52" s="15">
        <v>13.732875999999999</v>
      </c>
      <c r="L52" s="15">
        <v>13.732875999999999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458</v>
      </c>
      <c r="J53" s="14" t="s">
        <v>2215</v>
      </c>
      <c r="K53" s="15">
        <v>2.7683800000000001</v>
      </c>
      <c r="L53" s="15">
        <v>2.7683800000000001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459</v>
      </c>
      <c r="J54" s="14" t="s">
        <v>460</v>
      </c>
      <c r="K54" s="15">
        <v>3.7810969999999999</v>
      </c>
      <c r="L54" s="15">
        <v>3.7810969999999999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461</v>
      </c>
      <c r="J55" s="14" t="s">
        <v>462</v>
      </c>
      <c r="K55" s="15">
        <v>13.930954</v>
      </c>
      <c r="L55" s="15">
        <v>13.930954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463</v>
      </c>
      <c r="J56" s="14" t="s">
        <v>2390</v>
      </c>
      <c r="K56" s="15">
        <v>7.9334249999999997</v>
      </c>
      <c r="L56" s="15">
        <v>7.9334249999999997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464</v>
      </c>
      <c r="J57" s="14" t="s">
        <v>1722</v>
      </c>
      <c r="K57" s="15">
        <v>37.34037</v>
      </c>
      <c r="L57" s="15">
        <v>37.34037</v>
      </c>
      <c r="M57" s="15">
        <f t="shared" si="1"/>
        <v>0</v>
      </c>
      <c r="N57" s="23"/>
      <c r="O57" s="23"/>
      <c r="P57" s="23"/>
      <c r="Q57" s="23"/>
    </row>
    <row r="58" spans="1:17" ht="60" x14ac:dyDescent="0.3">
      <c r="A58" s="23"/>
      <c r="B58" s="22"/>
      <c r="C58" s="22"/>
      <c r="D58" s="13"/>
      <c r="E58" s="28"/>
      <c r="F58" s="13"/>
      <c r="G58" s="13"/>
      <c r="H58" s="13"/>
      <c r="I58" s="13" t="s">
        <v>465</v>
      </c>
      <c r="J58" s="14" t="s">
        <v>2391</v>
      </c>
      <c r="K58" s="15">
        <v>20.898273</v>
      </c>
      <c r="L58" s="15">
        <v>20.898273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466</v>
      </c>
      <c r="J59" s="14" t="s">
        <v>467</v>
      </c>
      <c r="K59" s="15">
        <v>27.466974</v>
      </c>
      <c r="L59" s="15">
        <v>27.466974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468</v>
      </c>
      <c r="J60" s="14" t="s">
        <v>469</v>
      </c>
      <c r="K60" s="15">
        <v>27.084098999999998</v>
      </c>
      <c r="L60" s="15">
        <v>27.084098999999998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470</v>
      </c>
      <c r="J61" s="14" t="s">
        <v>2392</v>
      </c>
      <c r="K61" s="15">
        <v>8.5202159999999996</v>
      </c>
      <c r="L61" s="15">
        <v>8.5202159999999996</v>
      </c>
      <c r="M61" s="15">
        <f t="shared" si="1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8"/>
      <c r="F62" s="13"/>
      <c r="G62" s="13"/>
      <c r="H62" s="13"/>
      <c r="I62" s="13" t="s">
        <v>471</v>
      </c>
      <c r="J62" s="14" t="s">
        <v>2393</v>
      </c>
      <c r="K62" s="15">
        <v>8.457535</v>
      </c>
      <c r="L62" s="15">
        <v>8.457535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472</v>
      </c>
      <c r="J63" s="14" t="s">
        <v>1741</v>
      </c>
      <c r="K63" s="15">
        <v>6.3558919999999999</v>
      </c>
      <c r="L63" s="15">
        <v>6.3558919999999999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473</v>
      </c>
      <c r="J64" s="14" t="s">
        <v>2216</v>
      </c>
      <c r="K64" s="15">
        <v>3.96062</v>
      </c>
      <c r="L64" s="15">
        <v>3.96062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474</v>
      </c>
      <c r="J65" s="14" t="s">
        <v>475</v>
      </c>
      <c r="K65" s="15">
        <v>2.9716610000000001</v>
      </c>
      <c r="L65" s="15">
        <v>2.9716610000000001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476</v>
      </c>
      <c r="J66" s="14" t="s">
        <v>2394</v>
      </c>
      <c r="K66" s="15">
        <v>7.9566229999999996</v>
      </c>
      <c r="L66" s="15">
        <v>7.9566229999999996</v>
      </c>
      <c r="M66" s="15">
        <f t="shared" si="1"/>
        <v>0</v>
      </c>
      <c r="N66" s="23"/>
      <c r="O66" s="23"/>
      <c r="P66" s="23"/>
      <c r="Q66" s="23"/>
    </row>
    <row r="67" spans="1:17" ht="45" x14ac:dyDescent="0.3">
      <c r="A67" s="23"/>
      <c r="B67" s="22"/>
      <c r="C67" s="22"/>
      <c r="D67" s="13"/>
      <c r="E67" s="28"/>
      <c r="F67" s="13"/>
      <c r="G67" s="13"/>
      <c r="H67" s="13"/>
      <c r="I67" s="13" t="s">
        <v>477</v>
      </c>
      <c r="J67" s="14" t="s">
        <v>2395</v>
      </c>
      <c r="K67" s="15">
        <v>1.9545140000000001</v>
      </c>
      <c r="L67" s="15">
        <v>1.9545140000000001</v>
      </c>
      <c r="M67" s="15">
        <f t="shared" si="1"/>
        <v>0</v>
      </c>
      <c r="N67" s="23"/>
      <c r="O67" s="23"/>
      <c r="P67" s="23"/>
      <c r="Q67" s="23"/>
    </row>
    <row r="68" spans="1:17" ht="62.25" customHeight="1" x14ac:dyDescent="0.3">
      <c r="A68" s="23"/>
      <c r="B68" s="22"/>
      <c r="C68" s="22"/>
      <c r="D68" s="13"/>
      <c r="E68" s="28"/>
      <c r="F68" s="13"/>
      <c r="G68" s="13"/>
      <c r="H68" s="13"/>
      <c r="I68" s="13" t="s">
        <v>712</v>
      </c>
      <c r="J68" s="14" t="s">
        <v>2396</v>
      </c>
      <c r="K68" s="15">
        <v>4.1353470000000003</v>
      </c>
      <c r="L68" s="15">
        <v>4.1353470000000003</v>
      </c>
      <c r="M68" s="15">
        <f t="shared" si="1"/>
        <v>0</v>
      </c>
      <c r="N68" s="23"/>
      <c r="O68" s="23"/>
      <c r="P68" s="23"/>
      <c r="Q68" s="23"/>
    </row>
    <row r="69" spans="1:17" ht="45" customHeight="1" x14ac:dyDescent="0.3">
      <c r="A69" s="23"/>
      <c r="B69" s="22"/>
      <c r="C69" s="22"/>
      <c r="D69" s="13"/>
      <c r="E69" s="28"/>
      <c r="F69" s="13"/>
      <c r="G69" s="13"/>
      <c r="H69" s="13"/>
      <c r="I69" s="13" t="s">
        <v>478</v>
      </c>
      <c r="J69" s="14" t="s">
        <v>2397</v>
      </c>
      <c r="K69" s="15">
        <v>25.974853</v>
      </c>
      <c r="L69" s="15">
        <v>25.974853</v>
      </c>
      <c r="M69" s="1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30" t="s">
        <v>444</v>
      </c>
      <c r="I70" s="30"/>
      <c r="J70" s="67"/>
      <c r="K70" s="35">
        <v>141.745316</v>
      </c>
      <c r="L70" s="35">
        <v>141.745316</v>
      </c>
      <c r="M70" s="3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445</v>
      </c>
      <c r="J71" s="14" t="s">
        <v>479</v>
      </c>
      <c r="K71" s="15">
        <v>124.207781</v>
      </c>
      <c r="L71" s="15">
        <v>124.207781</v>
      </c>
      <c r="M71" s="15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449</v>
      </c>
      <c r="J72" s="14" t="s">
        <v>480</v>
      </c>
      <c r="K72" s="15">
        <v>17.537534999999998</v>
      </c>
      <c r="L72" s="15">
        <v>17.537534999999998</v>
      </c>
      <c r="M72" s="15">
        <f t="shared" si="1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9">
        <v>41</v>
      </c>
      <c r="F73" s="30" t="s">
        <v>31</v>
      </c>
      <c r="G73" s="30"/>
      <c r="H73" s="30"/>
      <c r="I73" s="30"/>
      <c r="J73" s="67"/>
      <c r="K73" s="35">
        <v>279.289738</v>
      </c>
      <c r="L73" s="35">
        <v>282.66280028</v>
      </c>
      <c r="M73" s="35">
        <f t="shared" si="1"/>
        <v>3.3730622799999992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 t="s">
        <v>16</v>
      </c>
      <c r="H74" s="13"/>
      <c r="I74" s="13"/>
      <c r="J74" s="14"/>
      <c r="K74" s="15">
        <v>279.289738</v>
      </c>
      <c r="L74" s="15">
        <v>282.66280028</v>
      </c>
      <c r="M74" s="15">
        <f t="shared" si="1"/>
        <v>3.3730622799999992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17</v>
      </c>
      <c r="I75" s="30"/>
      <c r="J75" s="67"/>
      <c r="K75" s="35">
        <v>224.03161700000001</v>
      </c>
      <c r="L75" s="35">
        <v>223.46998746</v>
      </c>
      <c r="M75" s="35">
        <f t="shared" si="1"/>
        <v>-0.56162954000001264</v>
      </c>
      <c r="N75" s="23"/>
      <c r="O75" s="23"/>
      <c r="P75" s="23"/>
      <c r="Q75" s="23"/>
    </row>
    <row r="76" spans="1:17" ht="30" x14ac:dyDescent="0.3">
      <c r="A76" s="23"/>
      <c r="B76" s="22"/>
      <c r="C76" s="22"/>
      <c r="D76" s="13"/>
      <c r="E76" s="28"/>
      <c r="F76" s="13"/>
      <c r="G76" s="13"/>
      <c r="H76" s="13"/>
      <c r="I76" s="13" t="s">
        <v>481</v>
      </c>
      <c r="J76" s="14" t="s">
        <v>482</v>
      </c>
      <c r="K76" s="15">
        <v>224.03161700000001</v>
      </c>
      <c r="L76" s="15">
        <v>223.46998746</v>
      </c>
      <c r="M76" s="15">
        <f t="shared" si="1"/>
        <v>-0.56162954000001264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444</v>
      </c>
      <c r="I77" s="30"/>
      <c r="J77" s="67"/>
      <c r="K77" s="35">
        <v>55.258121000000003</v>
      </c>
      <c r="L77" s="35">
        <v>59.192812819999993</v>
      </c>
      <c r="M77" s="35">
        <f t="shared" si="1"/>
        <v>3.9346918199999905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445</v>
      </c>
      <c r="J78" s="14" t="s">
        <v>479</v>
      </c>
      <c r="K78" s="15">
        <v>46.522554999999997</v>
      </c>
      <c r="L78" s="15">
        <v>50.051258299999994</v>
      </c>
      <c r="M78" s="15">
        <f t="shared" si="1"/>
        <v>3.5287032999999965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449</v>
      </c>
      <c r="J79" s="14" t="s">
        <v>483</v>
      </c>
      <c r="K79" s="15">
        <v>8.7355660000000004</v>
      </c>
      <c r="L79" s="15">
        <v>9.1415545199999997</v>
      </c>
      <c r="M79" s="15">
        <f t="shared" si="1"/>
        <v>0.4059885199999993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9">
        <v>43</v>
      </c>
      <c r="F80" s="30" t="s">
        <v>32</v>
      </c>
      <c r="G80" s="30"/>
      <c r="H80" s="30"/>
      <c r="I80" s="30"/>
      <c r="J80" s="67"/>
      <c r="K80" s="35">
        <v>713.97016199999996</v>
      </c>
      <c r="L80" s="35">
        <v>1298.5406654099997</v>
      </c>
      <c r="M80" s="35">
        <f t="shared" ref="M80:M143" si="2">L80-K80</f>
        <v>584.57050340999979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 t="s">
        <v>16</v>
      </c>
      <c r="H81" s="13"/>
      <c r="I81" s="13"/>
      <c r="J81" s="14"/>
      <c r="K81" s="15">
        <v>713.97016199999996</v>
      </c>
      <c r="L81" s="15">
        <v>1298.5406654099997</v>
      </c>
      <c r="M81" s="15">
        <f t="shared" si="2"/>
        <v>584.57050340999979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30" t="s">
        <v>17</v>
      </c>
      <c r="I82" s="30"/>
      <c r="J82" s="67"/>
      <c r="K82" s="35">
        <v>539.93061899999998</v>
      </c>
      <c r="L82" s="35">
        <v>539.93061899999998</v>
      </c>
      <c r="M82" s="35">
        <f t="shared" si="2"/>
        <v>0</v>
      </c>
      <c r="N82" s="23"/>
      <c r="O82" s="23"/>
      <c r="P82" s="23"/>
      <c r="Q82" s="23"/>
    </row>
    <row r="83" spans="1:17" ht="30" x14ac:dyDescent="0.3">
      <c r="A83" s="23"/>
      <c r="B83" s="22"/>
      <c r="C83" s="22"/>
      <c r="D83" s="13"/>
      <c r="E83" s="28"/>
      <c r="F83" s="13"/>
      <c r="G83" s="13"/>
      <c r="H83" s="13"/>
      <c r="I83" s="13" t="s">
        <v>488</v>
      </c>
      <c r="J83" s="14" t="s">
        <v>489</v>
      </c>
      <c r="K83" s="15">
        <v>485.82962500000002</v>
      </c>
      <c r="L83" s="15">
        <v>485.82962500000002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490</v>
      </c>
      <c r="J84" s="14" t="s">
        <v>491</v>
      </c>
      <c r="K84" s="15">
        <v>54.100994</v>
      </c>
      <c r="L84" s="15">
        <v>54.100994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444</v>
      </c>
      <c r="I85" s="30"/>
      <c r="J85" s="67"/>
      <c r="K85" s="35">
        <v>174.03954300000001</v>
      </c>
      <c r="L85" s="35">
        <v>758.61004641</v>
      </c>
      <c r="M85" s="35">
        <f t="shared" si="2"/>
        <v>584.57050341000001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445</v>
      </c>
      <c r="J86" s="14" t="s">
        <v>479</v>
      </c>
      <c r="K86" s="15">
        <v>152.96394799999999</v>
      </c>
      <c r="L86" s="15">
        <v>737.53445140999997</v>
      </c>
      <c r="M86" s="15">
        <f t="shared" si="2"/>
        <v>584.57050341000001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449</v>
      </c>
      <c r="J87" s="14" t="s">
        <v>483</v>
      </c>
      <c r="K87" s="15">
        <v>21.075595</v>
      </c>
      <c r="L87" s="15">
        <v>21.075595</v>
      </c>
      <c r="M87" s="15">
        <f t="shared" si="2"/>
        <v>0</v>
      </c>
      <c r="N87" s="23"/>
      <c r="O87" s="23"/>
      <c r="P87" s="23"/>
      <c r="Q87" s="23"/>
    </row>
    <row r="88" spans="1:17" ht="30" customHeight="1" x14ac:dyDescent="0.3">
      <c r="A88" s="23"/>
      <c r="B88" s="22"/>
      <c r="C88" s="22"/>
      <c r="D88" s="13"/>
      <c r="E88" s="29">
        <v>44</v>
      </c>
      <c r="F88" s="78" t="s">
        <v>33</v>
      </c>
      <c r="G88" s="78"/>
      <c r="H88" s="78"/>
      <c r="I88" s="78"/>
      <c r="J88" s="78"/>
      <c r="K88" s="35">
        <v>437.49512399999998</v>
      </c>
      <c r="L88" s="35">
        <v>437.49512399999998</v>
      </c>
      <c r="M88" s="3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 t="s">
        <v>16</v>
      </c>
      <c r="H89" s="13"/>
      <c r="I89" s="13"/>
      <c r="J89" s="14"/>
      <c r="K89" s="15">
        <v>437.49512399999998</v>
      </c>
      <c r="L89" s="15">
        <v>437.49512399999998</v>
      </c>
      <c r="M89" s="15">
        <f t="shared" si="2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17</v>
      </c>
      <c r="I90" s="30"/>
      <c r="J90" s="67"/>
      <c r="K90" s="35">
        <v>386.91101800000001</v>
      </c>
      <c r="L90" s="35">
        <v>386.91101800000001</v>
      </c>
      <c r="M90" s="3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451</v>
      </c>
      <c r="J91" s="14" t="s">
        <v>492</v>
      </c>
      <c r="K91" s="15">
        <v>181.75050300000001</v>
      </c>
      <c r="L91" s="15">
        <v>181.75050300000001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452</v>
      </c>
      <c r="J92" s="14" t="s">
        <v>493</v>
      </c>
      <c r="K92" s="15">
        <v>72.964599000000007</v>
      </c>
      <c r="L92" s="15">
        <v>72.964599000000007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453</v>
      </c>
      <c r="J93" s="14" t="s">
        <v>494</v>
      </c>
      <c r="K93" s="15">
        <v>66.473275999999998</v>
      </c>
      <c r="L93" s="15">
        <v>66.473275999999998</v>
      </c>
      <c r="M93" s="15">
        <f t="shared" si="2"/>
        <v>0</v>
      </c>
      <c r="N93" s="23"/>
      <c r="O93" s="23"/>
      <c r="P93" s="23"/>
      <c r="Q93" s="23"/>
    </row>
    <row r="94" spans="1:17" ht="30" x14ac:dyDescent="0.3">
      <c r="A94" s="23"/>
      <c r="B94" s="22"/>
      <c r="C94" s="22"/>
      <c r="D94" s="13"/>
      <c r="E94" s="28"/>
      <c r="F94" s="13"/>
      <c r="G94" s="13"/>
      <c r="H94" s="13"/>
      <c r="I94" s="13" t="s">
        <v>495</v>
      </c>
      <c r="J94" s="14" t="s">
        <v>496</v>
      </c>
      <c r="K94" s="15">
        <v>29.722639999999998</v>
      </c>
      <c r="L94" s="15">
        <v>29.722639999999998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497</v>
      </c>
      <c r="J95" s="14" t="s">
        <v>498</v>
      </c>
      <c r="K95" s="15">
        <v>36</v>
      </c>
      <c r="L95" s="15">
        <v>36</v>
      </c>
      <c r="M95" s="1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30" t="s">
        <v>444</v>
      </c>
      <c r="I96" s="30"/>
      <c r="J96" s="67"/>
      <c r="K96" s="35">
        <v>50.584105999999998</v>
      </c>
      <c r="L96" s="35">
        <v>50.584105999999998</v>
      </c>
      <c r="M96" s="3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445</v>
      </c>
      <c r="J97" s="14" t="s">
        <v>479</v>
      </c>
      <c r="K97" s="15">
        <v>41.737831</v>
      </c>
      <c r="L97" s="15">
        <v>41.737831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/>
      <c r="H98" s="13"/>
      <c r="I98" s="13" t="s">
        <v>449</v>
      </c>
      <c r="J98" s="14" t="s">
        <v>483</v>
      </c>
      <c r="K98" s="15">
        <v>8.8462750000000003</v>
      </c>
      <c r="L98" s="15">
        <v>8.8462750000000003</v>
      </c>
      <c r="M98" s="1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9">
        <v>49</v>
      </c>
      <c r="F99" s="30" t="s">
        <v>1817</v>
      </c>
      <c r="G99" s="30"/>
      <c r="H99" s="30"/>
      <c r="I99" s="30"/>
      <c r="J99" s="67"/>
      <c r="K99" s="35">
        <v>8342.891001</v>
      </c>
      <c r="L99" s="35">
        <v>8342.891001</v>
      </c>
      <c r="M99" s="3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 t="s">
        <v>16</v>
      </c>
      <c r="H100" s="13"/>
      <c r="I100" s="13"/>
      <c r="J100" s="14"/>
      <c r="K100" s="15">
        <v>8342.891001</v>
      </c>
      <c r="L100" s="15">
        <v>8342.891001</v>
      </c>
      <c r="M100" s="1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17</v>
      </c>
      <c r="I101" s="30"/>
      <c r="J101" s="67"/>
      <c r="K101" s="35">
        <v>7857.540011</v>
      </c>
      <c r="L101" s="35">
        <v>7857.540011</v>
      </c>
      <c r="M101" s="35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452</v>
      </c>
      <c r="J102" s="14" t="s">
        <v>796</v>
      </c>
      <c r="K102" s="15">
        <v>5497.4926750000004</v>
      </c>
      <c r="L102" s="15">
        <v>5497.4926750000004</v>
      </c>
      <c r="M102" s="15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453</v>
      </c>
      <c r="J103" s="14" t="s">
        <v>797</v>
      </c>
      <c r="K103" s="15">
        <v>778.34276399999999</v>
      </c>
      <c r="L103" s="15">
        <v>778.34276399999999</v>
      </c>
      <c r="M103" s="15">
        <f t="shared" si="2"/>
        <v>0</v>
      </c>
      <c r="N103" s="23"/>
      <c r="O103" s="23"/>
      <c r="P103" s="23"/>
      <c r="Q103" s="23"/>
    </row>
    <row r="104" spans="1:17" ht="30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495</v>
      </c>
      <c r="J104" s="14" t="s">
        <v>2398</v>
      </c>
      <c r="K104" s="15">
        <v>6.1656459999999997</v>
      </c>
      <c r="L104" s="15">
        <v>6.1656459999999997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454</v>
      </c>
      <c r="J105" s="14" t="s">
        <v>798</v>
      </c>
      <c r="K105" s="15">
        <v>260.17803199999997</v>
      </c>
      <c r="L105" s="15">
        <v>260.17803199999997</v>
      </c>
      <c r="M105" s="1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457</v>
      </c>
      <c r="J106" s="14" t="s">
        <v>2217</v>
      </c>
      <c r="K106" s="15">
        <v>237.54573500000001</v>
      </c>
      <c r="L106" s="15">
        <v>237.54573500000001</v>
      </c>
      <c r="M106" s="15">
        <f t="shared" si="2"/>
        <v>0</v>
      </c>
      <c r="N106" s="23"/>
      <c r="O106" s="23"/>
      <c r="P106" s="23"/>
      <c r="Q106" s="23"/>
    </row>
    <row r="107" spans="1:17" ht="30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614</v>
      </c>
      <c r="J107" s="14" t="s">
        <v>2218</v>
      </c>
      <c r="K107" s="15">
        <v>201.547752</v>
      </c>
      <c r="L107" s="15">
        <v>201.547752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512</v>
      </c>
      <c r="J108" s="14" t="s">
        <v>2219</v>
      </c>
      <c r="K108" s="15">
        <v>49.010415999999999</v>
      </c>
      <c r="L108" s="15">
        <v>49.010415999999999</v>
      </c>
      <c r="M108" s="15">
        <f t="shared" si="2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458</v>
      </c>
      <c r="J109" s="14" t="s">
        <v>799</v>
      </c>
      <c r="K109" s="15">
        <v>91.773962999999995</v>
      </c>
      <c r="L109" s="15">
        <v>91.773962999999995</v>
      </c>
      <c r="M109" s="15">
        <f t="shared" si="2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459</v>
      </c>
      <c r="J110" s="14" t="s">
        <v>800</v>
      </c>
      <c r="K110" s="15">
        <v>121.043442</v>
      </c>
      <c r="L110" s="15">
        <v>121.043442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461</v>
      </c>
      <c r="J111" s="14" t="s">
        <v>2220</v>
      </c>
      <c r="K111" s="15">
        <v>160.32729699999999</v>
      </c>
      <c r="L111" s="15">
        <v>160.32729699999999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20</v>
      </c>
      <c r="J112" s="14" t="s">
        <v>27</v>
      </c>
      <c r="K112" s="15">
        <v>454.11228899999998</v>
      </c>
      <c r="L112" s="15">
        <v>454.11228899999998</v>
      </c>
      <c r="M112" s="1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30" t="s">
        <v>444</v>
      </c>
      <c r="I113" s="30"/>
      <c r="J113" s="67"/>
      <c r="K113" s="35">
        <v>485.35099000000002</v>
      </c>
      <c r="L113" s="35">
        <v>485.35099000000002</v>
      </c>
      <c r="M113" s="3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445</v>
      </c>
      <c r="J114" s="14" t="s">
        <v>479</v>
      </c>
      <c r="K114" s="15">
        <v>445.827696</v>
      </c>
      <c r="L114" s="15">
        <v>445.827696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449</v>
      </c>
      <c r="J115" s="14" t="s">
        <v>483</v>
      </c>
      <c r="K115" s="15">
        <v>39.523294</v>
      </c>
      <c r="L115" s="15">
        <v>39.523294</v>
      </c>
      <c r="M115" s="15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24" t="s">
        <v>34</v>
      </c>
      <c r="E116" s="25"/>
      <c r="F116" s="24"/>
      <c r="G116" s="24"/>
      <c r="H116" s="24"/>
      <c r="I116" s="24"/>
      <c r="J116" s="26"/>
      <c r="K116" s="27">
        <v>3680.0188939999998</v>
      </c>
      <c r="L116" s="27">
        <v>3680.0188939999998</v>
      </c>
      <c r="M116" s="27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9">
        <v>40</v>
      </c>
      <c r="F117" s="30" t="s">
        <v>35</v>
      </c>
      <c r="G117" s="30"/>
      <c r="H117" s="30"/>
      <c r="I117" s="30"/>
      <c r="J117" s="67"/>
      <c r="K117" s="35">
        <v>3680.0188939999998</v>
      </c>
      <c r="L117" s="35">
        <v>3680.0188939999998</v>
      </c>
      <c r="M117" s="3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 t="s">
        <v>16</v>
      </c>
      <c r="H118" s="13"/>
      <c r="I118" s="13"/>
      <c r="J118" s="14"/>
      <c r="K118" s="15">
        <v>3680.0188939999998</v>
      </c>
      <c r="L118" s="15">
        <v>3680.0188939999998</v>
      </c>
      <c r="M118" s="15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17</v>
      </c>
      <c r="I119" s="30"/>
      <c r="J119" s="67"/>
      <c r="K119" s="35">
        <v>3387.6466959999998</v>
      </c>
      <c r="L119" s="35">
        <v>3387.6466959999998</v>
      </c>
      <c r="M119" s="35">
        <f t="shared" si="2"/>
        <v>0</v>
      </c>
      <c r="N119" s="23"/>
      <c r="O119" s="23"/>
      <c r="P119" s="23"/>
      <c r="Q119" s="23"/>
    </row>
    <row r="120" spans="1:17" ht="30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430</v>
      </c>
      <c r="J120" s="14" t="s">
        <v>499</v>
      </c>
      <c r="K120" s="15">
        <v>118.34615599999999</v>
      </c>
      <c r="L120" s="15">
        <v>118.34615599999999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500</v>
      </c>
      <c r="J121" s="14" t="s">
        <v>501</v>
      </c>
      <c r="K121" s="15">
        <v>3248.7592589999999</v>
      </c>
      <c r="L121" s="15">
        <v>3248.7592589999999</v>
      </c>
      <c r="M121" s="1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13"/>
      <c r="I122" s="13" t="s">
        <v>485</v>
      </c>
      <c r="J122" s="14" t="s">
        <v>502</v>
      </c>
      <c r="K122" s="15">
        <v>20.541281000000001</v>
      </c>
      <c r="L122" s="15">
        <v>20.541281000000001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444</v>
      </c>
      <c r="I123" s="30"/>
      <c r="J123" s="67"/>
      <c r="K123" s="35">
        <v>292.37219800000003</v>
      </c>
      <c r="L123" s="35">
        <v>292.37219800000003</v>
      </c>
      <c r="M123" s="3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445</v>
      </c>
      <c r="J124" s="14" t="s">
        <v>479</v>
      </c>
      <c r="K124" s="15">
        <v>250.85002399999999</v>
      </c>
      <c r="L124" s="15">
        <v>250.85002399999999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449</v>
      </c>
      <c r="J125" s="14" t="s">
        <v>483</v>
      </c>
      <c r="K125" s="15">
        <v>41.522174</v>
      </c>
      <c r="L125" s="15">
        <v>41.522174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24" t="s">
        <v>36</v>
      </c>
      <c r="E126" s="25"/>
      <c r="F126" s="24"/>
      <c r="G126" s="24"/>
      <c r="H126" s="24"/>
      <c r="I126" s="24"/>
      <c r="J126" s="26"/>
      <c r="K126" s="27">
        <v>1359.6159660000001</v>
      </c>
      <c r="L126" s="27">
        <v>1359.6159660000001</v>
      </c>
      <c r="M126" s="27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9">
        <v>32</v>
      </c>
      <c r="F127" s="30" t="s">
        <v>37</v>
      </c>
      <c r="G127" s="30"/>
      <c r="H127" s="30"/>
      <c r="I127" s="30"/>
      <c r="J127" s="67"/>
      <c r="K127" s="35">
        <v>1359.6159660000001</v>
      </c>
      <c r="L127" s="35">
        <v>1359.6159660000001</v>
      </c>
      <c r="M127" s="3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 t="s">
        <v>16</v>
      </c>
      <c r="H128" s="13"/>
      <c r="I128" s="13"/>
      <c r="J128" s="14"/>
      <c r="K128" s="15">
        <v>1359.6159660000001</v>
      </c>
      <c r="L128" s="15">
        <v>1359.6159660000001</v>
      </c>
      <c r="M128" s="1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30" t="s">
        <v>17</v>
      </c>
      <c r="I129" s="30"/>
      <c r="J129" s="67"/>
      <c r="K129" s="35">
        <v>1306.292218</v>
      </c>
      <c r="L129" s="35">
        <v>1306.292218</v>
      </c>
      <c r="M129" s="3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451</v>
      </c>
      <c r="J130" s="14" t="s">
        <v>503</v>
      </c>
      <c r="K130" s="15">
        <v>1287.292222</v>
      </c>
      <c r="L130" s="15">
        <v>1287.292222</v>
      </c>
      <c r="M130" s="1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13"/>
      <c r="I131" s="13" t="s">
        <v>497</v>
      </c>
      <c r="J131" s="14" t="s">
        <v>498</v>
      </c>
      <c r="K131" s="15">
        <v>18.999995999999999</v>
      </c>
      <c r="L131" s="15">
        <v>18.999995999999999</v>
      </c>
      <c r="M131" s="1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30" t="s">
        <v>444</v>
      </c>
      <c r="I132" s="30"/>
      <c r="J132" s="67"/>
      <c r="K132" s="35">
        <v>53.323748000000002</v>
      </c>
      <c r="L132" s="35">
        <v>53.323748000000002</v>
      </c>
      <c r="M132" s="35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445</v>
      </c>
      <c r="J133" s="14" t="s">
        <v>479</v>
      </c>
      <c r="K133" s="15">
        <v>53.323748000000002</v>
      </c>
      <c r="L133" s="15">
        <v>53.323748000000002</v>
      </c>
      <c r="M133" s="15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24" t="s">
        <v>38</v>
      </c>
      <c r="E134" s="25"/>
      <c r="F134" s="24"/>
      <c r="G134" s="24"/>
      <c r="H134" s="24"/>
      <c r="I134" s="24"/>
      <c r="J134" s="26"/>
      <c r="K134" s="27">
        <v>641494.198233</v>
      </c>
      <c r="L134" s="27">
        <v>773013.73221403011</v>
      </c>
      <c r="M134" s="27">
        <f t="shared" si="2"/>
        <v>131519.53398103011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9">
        <v>2</v>
      </c>
      <c r="F135" s="30" t="s">
        <v>39</v>
      </c>
      <c r="G135" s="30"/>
      <c r="H135" s="30"/>
      <c r="I135" s="30"/>
      <c r="J135" s="67"/>
      <c r="K135" s="35">
        <v>366.98879799999997</v>
      </c>
      <c r="L135" s="35">
        <v>366.98879799999975</v>
      </c>
      <c r="M135" s="35">
        <f t="shared" si="2"/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 t="s">
        <v>16</v>
      </c>
      <c r="H136" s="13"/>
      <c r="I136" s="13"/>
      <c r="J136" s="14"/>
      <c r="K136" s="15">
        <v>366.98879799999997</v>
      </c>
      <c r="L136" s="15">
        <v>366.98879799999975</v>
      </c>
      <c r="M136" s="15">
        <f t="shared" si="2"/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30" t="s">
        <v>17</v>
      </c>
      <c r="I137" s="30"/>
      <c r="J137" s="67"/>
      <c r="K137" s="35">
        <v>348.12090000000001</v>
      </c>
      <c r="L137" s="35">
        <v>339.37549445999974</v>
      </c>
      <c r="M137" s="35">
        <f t="shared" si="2"/>
        <v>-8.745405540000263</v>
      </c>
      <c r="N137" s="23"/>
      <c r="O137" s="23"/>
      <c r="P137" s="23"/>
      <c r="Q137" s="23"/>
    </row>
    <row r="138" spans="1:17" ht="30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430</v>
      </c>
      <c r="J138" s="14" t="s">
        <v>504</v>
      </c>
      <c r="K138" s="15">
        <v>5.8873040000000003</v>
      </c>
      <c r="L138" s="15">
        <v>5.7263850700000001</v>
      </c>
      <c r="M138" s="15">
        <f t="shared" si="2"/>
        <v>-0.16091893000000024</v>
      </c>
      <c r="N138" s="23"/>
      <c r="O138" s="23"/>
      <c r="P138" s="23"/>
      <c r="Q138" s="23"/>
    </row>
    <row r="139" spans="1:17" ht="30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500</v>
      </c>
      <c r="J139" s="14" t="s">
        <v>505</v>
      </c>
      <c r="K139" s="15">
        <v>322.96691499999997</v>
      </c>
      <c r="L139" s="15">
        <v>301.40856264999974</v>
      </c>
      <c r="M139" s="15">
        <f t="shared" si="2"/>
        <v>-21.558352350000234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484</v>
      </c>
      <c r="J140" s="14" t="s">
        <v>2221</v>
      </c>
      <c r="K140" s="15">
        <v>18.221499000000001</v>
      </c>
      <c r="L140" s="15">
        <v>19.700546740000004</v>
      </c>
      <c r="M140" s="15">
        <f t="shared" si="2"/>
        <v>1.4790477400000022</v>
      </c>
      <c r="N140" s="23"/>
      <c r="O140" s="23"/>
      <c r="P140" s="23"/>
      <c r="Q140" s="23"/>
    </row>
    <row r="141" spans="1:17" ht="30" x14ac:dyDescent="0.3">
      <c r="A141" s="23"/>
      <c r="B141" s="22"/>
      <c r="C141" s="22"/>
      <c r="D141" s="13"/>
      <c r="E141" s="28"/>
      <c r="F141" s="13"/>
      <c r="G141" s="13"/>
      <c r="H141" s="13"/>
      <c r="I141" s="13" t="s">
        <v>486</v>
      </c>
      <c r="J141" s="14" t="s">
        <v>2222</v>
      </c>
      <c r="K141" s="15">
        <v>1.0451820000000001</v>
      </c>
      <c r="L141" s="15">
        <v>12.54</v>
      </c>
      <c r="M141" s="15">
        <f t="shared" si="2"/>
        <v>11.494817999999999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30" t="s">
        <v>444</v>
      </c>
      <c r="I142" s="30"/>
      <c r="J142" s="67"/>
      <c r="K142" s="35">
        <v>18.867898</v>
      </c>
      <c r="L142" s="35">
        <v>27.613303540000004</v>
      </c>
      <c r="M142" s="35">
        <f t="shared" si="2"/>
        <v>8.7454055400000037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445</v>
      </c>
      <c r="J143" s="14" t="s">
        <v>479</v>
      </c>
      <c r="K143" s="15">
        <v>18.867898</v>
      </c>
      <c r="L143" s="15">
        <v>27.613303540000004</v>
      </c>
      <c r="M143" s="15">
        <f t="shared" si="2"/>
        <v>8.7454055400000037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9">
        <v>4</v>
      </c>
      <c r="F144" s="30" t="s">
        <v>40</v>
      </c>
      <c r="G144" s="30"/>
      <c r="H144" s="30"/>
      <c r="I144" s="30"/>
      <c r="J144" s="67"/>
      <c r="K144" s="35">
        <v>1957.0080800000001</v>
      </c>
      <c r="L144" s="35">
        <v>2634.83473353</v>
      </c>
      <c r="M144" s="35">
        <f t="shared" ref="M144:M207" si="3">L144-K144</f>
        <v>677.82665352999993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 t="s">
        <v>16</v>
      </c>
      <c r="H145" s="13"/>
      <c r="I145" s="13"/>
      <c r="J145" s="14"/>
      <c r="K145" s="15">
        <v>1957.0080800000001</v>
      </c>
      <c r="L145" s="15">
        <v>2634.83473353</v>
      </c>
      <c r="M145" s="15">
        <f t="shared" si="3"/>
        <v>677.82665352999993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8"/>
      <c r="F146" s="13"/>
      <c r="G146" s="13"/>
      <c r="H146" s="30" t="s">
        <v>506</v>
      </c>
      <c r="I146" s="30"/>
      <c r="J146" s="67"/>
      <c r="K146" s="35">
        <v>0</v>
      </c>
      <c r="L146" s="35">
        <v>400.20418578000005</v>
      </c>
      <c r="M146" s="35">
        <f t="shared" si="3"/>
        <v>400.20418578000005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705</v>
      </c>
      <c r="J147" s="14" t="s">
        <v>2511</v>
      </c>
      <c r="K147" s="15">
        <v>0</v>
      </c>
      <c r="L147" s="15">
        <v>400.20418578000005</v>
      </c>
      <c r="M147" s="15">
        <f t="shared" si="3"/>
        <v>400.20418578000005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30" t="s">
        <v>17</v>
      </c>
      <c r="I148" s="30"/>
      <c r="J148" s="67"/>
      <c r="K148" s="35">
        <v>1753.9794139999999</v>
      </c>
      <c r="L148" s="35">
        <v>2032.8569942300005</v>
      </c>
      <c r="M148" s="35">
        <f t="shared" si="3"/>
        <v>278.8775802300006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495</v>
      </c>
      <c r="J149" s="14" t="s">
        <v>509</v>
      </c>
      <c r="K149" s="15">
        <v>13.483798999999999</v>
      </c>
      <c r="L149" s="15">
        <v>20.69729616</v>
      </c>
      <c r="M149" s="15">
        <f t="shared" si="3"/>
        <v>7.2134971600000011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454</v>
      </c>
      <c r="J150" s="14" t="s">
        <v>510</v>
      </c>
      <c r="K150" s="15">
        <v>20.377130999999999</v>
      </c>
      <c r="L150" s="15">
        <v>12.116006990000001</v>
      </c>
      <c r="M150" s="15">
        <f t="shared" si="3"/>
        <v>-8.2611240099999979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457</v>
      </c>
      <c r="J151" s="14" t="s">
        <v>511</v>
      </c>
      <c r="K151" s="15">
        <v>721.52726700000005</v>
      </c>
      <c r="L151" s="15">
        <v>1015.1852346500003</v>
      </c>
      <c r="M151" s="15">
        <f t="shared" si="3"/>
        <v>293.65796765000027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512</v>
      </c>
      <c r="J152" s="13" t="s">
        <v>513</v>
      </c>
      <c r="K152" s="15">
        <v>150.777941</v>
      </c>
      <c r="L152" s="15">
        <v>146.85402392</v>
      </c>
      <c r="M152" s="15">
        <f t="shared" si="3"/>
        <v>-3.9239170799999954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459</v>
      </c>
      <c r="J153" s="14" t="s">
        <v>514</v>
      </c>
      <c r="K153" s="15">
        <v>104.220636</v>
      </c>
      <c r="L153" s="15">
        <v>111.44427191</v>
      </c>
      <c r="M153" s="15">
        <f t="shared" si="3"/>
        <v>7.2236359099999987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464</v>
      </c>
      <c r="J154" s="14" t="s">
        <v>515</v>
      </c>
      <c r="K154" s="15">
        <v>36.724924999999999</v>
      </c>
      <c r="L154" s="15">
        <v>133.13890053</v>
      </c>
      <c r="M154" s="15">
        <f t="shared" si="3"/>
        <v>96.413975530000002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430</v>
      </c>
      <c r="J155" s="14" t="s">
        <v>519</v>
      </c>
      <c r="K155" s="15">
        <v>215.400612</v>
      </c>
      <c r="L155" s="15">
        <v>186.89553533999992</v>
      </c>
      <c r="M155" s="15">
        <f t="shared" si="3"/>
        <v>-28.505076660000071</v>
      </c>
      <c r="N155" s="23"/>
      <c r="O155" s="23"/>
      <c r="P155" s="23"/>
      <c r="Q155" s="23"/>
    </row>
    <row r="156" spans="1:17" ht="4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486</v>
      </c>
      <c r="J156" s="14" t="s">
        <v>1814</v>
      </c>
      <c r="K156" s="15">
        <v>62.072538000000002</v>
      </c>
      <c r="L156" s="15">
        <v>59.528070129999975</v>
      </c>
      <c r="M156" s="15">
        <f t="shared" si="3"/>
        <v>-2.5444678700000267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487</v>
      </c>
      <c r="J157" s="14" t="s">
        <v>520</v>
      </c>
      <c r="K157" s="15">
        <v>17.47625</v>
      </c>
      <c r="L157" s="15">
        <v>19.995250959999996</v>
      </c>
      <c r="M157" s="15">
        <f t="shared" si="3"/>
        <v>2.5190009599999961</v>
      </c>
      <c r="N157" s="23"/>
      <c r="O157" s="23"/>
      <c r="P157" s="23"/>
      <c r="Q157" s="23"/>
    </row>
    <row r="158" spans="1:17" ht="30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521</v>
      </c>
      <c r="J158" s="14" t="s">
        <v>522</v>
      </c>
      <c r="K158" s="15">
        <v>40.903033999999998</v>
      </c>
      <c r="L158" s="15">
        <v>43.265962220000006</v>
      </c>
      <c r="M158" s="15">
        <f t="shared" si="3"/>
        <v>2.3629282200000077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525</v>
      </c>
      <c r="J159" s="14" t="s">
        <v>526</v>
      </c>
      <c r="K159" s="15">
        <v>29.291187000000001</v>
      </c>
      <c r="L159" s="15">
        <v>26.907541749999996</v>
      </c>
      <c r="M159" s="15">
        <f t="shared" si="3"/>
        <v>-2.3836452500000043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527</v>
      </c>
      <c r="J160" s="14" t="s">
        <v>528</v>
      </c>
      <c r="K160" s="15">
        <v>11.194269</v>
      </c>
      <c r="L160" s="15">
        <v>10.772677129999998</v>
      </c>
      <c r="M160" s="15">
        <f t="shared" si="3"/>
        <v>-0.42159187000000209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530</v>
      </c>
      <c r="J161" s="14" t="s">
        <v>2223</v>
      </c>
      <c r="K161" s="15">
        <v>166.681421</v>
      </c>
      <c r="L161" s="15">
        <v>67.08772119999999</v>
      </c>
      <c r="M161" s="15">
        <f t="shared" si="3"/>
        <v>-99.59369980000001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531</v>
      </c>
      <c r="J162" s="14" t="s">
        <v>1742</v>
      </c>
      <c r="K162" s="15">
        <v>35.111257000000002</v>
      </c>
      <c r="L162" s="15">
        <v>77.280776590000045</v>
      </c>
      <c r="M162" s="15">
        <f t="shared" si="3"/>
        <v>42.169519590000043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532</v>
      </c>
      <c r="J163" s="14" t="s">
        <v>533</v>
      </c>
      <c r="K163" s="15">
        <v>55.552593000000002</v>
      </c>
      <c r="L163" s="15">
        <v>48.952000089999999</v>
      </c>
      <c r="M163" s="15">
        <f t="shared" si="3"/>
        <v>-6.6005929100000031</v>
      </c>
      <c r="N163" s="23"/>
      <c r="O163" s="23"/>
      <c r="P163" s="23"/>
      <c r="Q163" s="23"/>
    </row>
    <row r="164" spans="1:17" ht="30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534</v>
      </c>
      <c r="J164" s="14" t="s">
        <v>535</v>
      </c>
      <c r="K164" s="15">
        <v>32.347523000000002</v>
      </c>
      <c r="L164" s="15">
        <v>14.766069180000001</v>
      </c>
      <c r="M164" s="15">
        <f t="shared" si="3"/>
        <v>-17.58145382</v>
      </c>
      <c r="N164" s="23"/>
      <c r="O164" s="23"/>
      <c r="P164" s="23"/>
      <c r="Q164" s="23"/>
    </row>
    <row r="165" spans="1:17" ht="30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1076</v>
      </c>
      <c r="J165" s="14" t="s">
        <v>1077</v>
      </c>
      <c r="K165" s="15">
        <v>34.593122000000001</v>
      </c>
      <c r="L165" s="15">
        <v>23.662283420000001</v>
      </c>
      <c r="M165" s="15">
        <f t="shared" si="3"/>
        <v>-10.93083858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2224</v>
      </c>
      <c r="J166" s="14" t="s">
        <v>2225</v>
      </c>
      <c r="K166" s="15">
        <v>6.2439090000000004</v>
      </c>
      <c r="L166" s="15">
        <v>14.307372059999999</v>
      </c>
      <c r="M166" s="15">
        <f t="shared" si="3"/>
        <v>8.0634630599999984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8"/>
      <c r="F167" s="13"/>
      <c r="G167" s="13"/>
      <c r="H167" s="30" t="s">
        <v>444</v>
      </c>
      <c r="I167" s="30"/>
      <c r="J167" s="67"/>
      <c r="K167" s="35">
        <v>203.02866599999999</v>
      </c>
      <c r="L167" s="35">
        <v>201.77355352000001</v>
      </c>
      <c r="M167" s="35">
        <f t="shared" si="3"/>
        <v>-1.2551124799999798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445</v>
      </c>
      <c r="J168" s="14" t="s">
        <v>479</v>
      </c>
      <c r="K168" s="15">
        <v>202.53004999999999</v>
      </c>
      <c r="L168" s="15">
        <v>201.49011152</v>
      </c>
      <c r="M168" s="15">
        <f t="shared" si="3"/>
        <v>-1.0399384799999893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449</v>
      </c>
      <c r="J169" s="14" t="s">
        <v>483</v>
      </c>
      <c r="K169" s="15">
        <v>0.498616</v>
      </c>
      <c r="L169" s="15">
        <v>0.28344200000000003</v>
      </c>
      <c r="M169" s="15">
        <f t="shared" si="3"/>
        <v>-0.21517399999999998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9">
        <v>5</v>
      </c>
      <c r="F170" s="30" t="s">
        <v>75</v>
      </c>
      <c r="G170" s="30"/>
      <c r="H170" s="30"/>
      <c r="I170" s="30"/>
      <c r="J170" s="67"/>
      <c r="K170" s="35">
        <v>3972.6657369999998</v>
      </c>
      <c r="L170" s="35">
        <v>5496.6833529200003</v>
      </c>
      <c r="M170" s="35">
        <f t="shared" si="3"/>
        <v>1524.0176159200005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 t="s">
        <v>16</v>
      </c>
      <c r="H171" s="13"/>
      <c r="I171" s="13"/>
      <c r="J171" s="14"/>
      <c r="K171" s="15">
        <v>3972.6657369999998</v>
      </c>
      <c r="L171" s="15">
        <v>5496.6833529200003</v>
      </c>
      <c r="M171" s="15">
        <f t="shared" si="3"/>
        <v>1524.0176159200005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30" t="s">
        <v>17</v>
      </c>
      <c r="I172" s="30"/>
      <c r="J172" s="67"/>
      <c r="K172" s="35">
        <v>3408.1809429999998</v>
      </c>
      <c r="L172" s="35">
        <v>4903.3523921300002</v>
      </c>
      <c r="M172" s="35">
        <f t="shared" si="3"/>
        <v>1495.1714491300004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452</v>
      </c>
      <c r="J173" s="14" t="s">
        <v>540</v>
      </c>
      <c r="K173" s="15">
        <v>321.961029</v>
      </c>
      <c r="L173" s="15">
        <v>1551.0890051799993</v>
      </c>
      <c r="M173" s="15">
        <f t="shared" si="3"/>
        <v>1229.1279761799992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454</v>
      </c>
      <c r="J174" s="14" t="s">
        <v>2226</v>
      </c>
      <c r="K174" s="15">
        <v>7.2606609999999998</v>
      </c>
      <c r="L174" s="15">
        <v>7.1179245699999996</v>
      </c>
      <c r="M174" s="15">
        <f t="shared" si="3"/>
        <v>-0.14273643000000025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497</v>
      </c>
      <c r="J175" s="14" t="s">
        <v>498</v>
      </c>
      <c r="K175" s="15">
        <v>72</v>
      </c>
      <c r="L175" s="15">
        <v>59.469439039999997</v>
      </c>
      <c r="M175" s="15">
        <f t="shared" si="3"/>
        <v>-12.530560960000003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8"/>
      <c r="F176" s="13"/>
      <c r="G176" s="13"/>
      <c r="H176" s="13"/>
      <c r="I176" s="13" t="s">
        <v>430</v>
      </c>
      <c r="J176" s="14" t="s">
        <v>541</v>
      </c>
      <c r="K176" s="15">
        <v>42.960256999999999</v>
      </c>
      <c r="L176" s="15">
        <v>42.625109420000001</v>
      </c>
      <c r="M176" s="15">
        <f t="shared" si="3"/>
        <v>-0.33514757999999745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500</v>
      </c>
      <c r="J177" s="14" t="s">
        <v>542</v>
      </c>
      <c r="K177" s="15">
        <v>2459.207214</v>
      </c>
      <c r="L177" s="15">
        <v>2914.3166882100008</v>
      </c>
      <c r="M177" s="15">
        <f t="shared" si="3"/>
        <v>455.10947421000083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13" t="s">
        <v>486</v>
      </c>
      <c r="J178" s="13" t="s">
        <v>543</v>
      </c>
      <c r="K178" s="15">
        <v>504.79178200000001</v>
      </c>
      <c r="L178" s="15">
        <v>328.73422570999998</v>
      </c>
      <c r="M178" s="15">
        <f t="shared" si="3"/>
        <v>-176.05755629000004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30" t="s">
        <v>444</v>
      </c>
      <c r="I179" s="30"/>
      <c r="J179" s="67"/>
      <c r="K179" s="35">
        <v>564.48479399999997</v>
      </c>
      <c r="L179" s="35">
        <v>593.33096078999972</v>
      </c>
      <c r="M179" s="35">
        <f t="shared" si="3"/>
        <v>28.846166789999756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445</v>
      </c>
      <c r="J180" s="14" t="s">
        <v>479</v>
      </c>
      <c r="K180" s="15">
        <v>564.48479399999997</v>
      </c>
      <c r="L180" s="15">
        <v>593.33096078999972</v>
      </c>
      <c r="M180" s="15">
        <f t="shared" si="3"/>
        <v>28.846166789999756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9">
        <v>6</v>
      </c>
      <c r="F181" s="30" t="s">
        <v>83</v>
      </c>
      <c r="G181" s="30"/>
      <c r="H181" s="30"/>
      <c r="I181" s="30"/>
      <c r="J181" s="67"/>
      <c r="K181" s="35">
        <v>10312.13197</v>
      </c>
      <c r="L181" s="35">
        <v>16247.934259880003</v>
      </c>
      <c r="M181" s="35">
        <f t="shared" si="3"/>
        <v>5935.8022898800027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 t="s">
        <v>16</v>
      </c>
      <c r="H182" s="13"/>
      <c r="I182" s="13"/>
      <c r="J182" s="14"/>
      <c r="K182" s="15">
        <v>10312.13197</v>
      </c>
      <c r="L182" s="15">
        <v>16247.934259880003</v>
      </c>
      <c r="M182" s="15">
        <f t="shared" si="3"/>
        <v>5935.8022898800027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30" t="s">
        <v>17</v>
      </c>
      <c r="I183" s="30"/>
      <c r="J183" s="67"/>
      <c r="K183" s="35">
        <v>8952.8552309999995</v>
      </c>
      <c r="L183" s="35">
        <v>14646.741646730001</v>
      </c>
      <c r="M183" s="35">
        <f t="shared" si="3"/>
        <v>5693.8864157300013</v>
      </c>
      <c r="N183" s="23"/>
      <c r="O183" s="23"/>
      <c r="P183" s="23"/>
      <c r="Q183" s="23"/>
    </row>
    <row r="184" spans="1:17" ht="30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544</v>
      </c>
      <c r="J184" s="14" t="s">
        <v>545</v>
      </c>
      <c r="K184" s="15">
        <v>60.914177000000002</v>
      </c>
      <c r="L184" s="15">
        <v>58.996296449999996</v>
      </c>
      <c r="M184" s="15">
        <f t="shared" si="3"/>
        <v>-1.9178805500000067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453</v>
      </c>
      <c r="J185" s="14" t="s">
        <v>546</v>
      </c>
      <c r="K185" s="15">
        <v>264.16764499999999</v>
      </c>
      <c r="L185" s="15">
        <v>292.90652741000008</v>
      </c>
      <c r="M185" s="15">
        <f t="shared" si="3"/>
        <v>28.738882410000087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457</v>
      </c>
      <c r="J186" s="14" t="s">
        <v>547</v>
      </c>
      <c r="K186" s="15">
        <v>41.316355000000001</v>
      </c>
      <c r="L186" s="15">
        <v>43.447682119999996</v>
      </c>
      <c r="M186" s="15">
        <f t="shared" si="3"/>
        <v>2.1313271199999946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458</v>
      </c>
      <c r="J187" s="14" t="s">
        <v>548</v>
      </c>
      <c r="K187" s="15">
        <v>243.554247</v>
      </c>
      <c r="L187" s="15">
        <v>243.57484056999991</v>
      </c>
      <c r="M187" s="15">
        <f t="shared" si="3"/>
        <v>2.0593569999903139E-2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549</v>
      </c>
      <c r="J188" s="14" t="s">
        <v>550</v>
      </c>
      <c r="K188" s="15">
        <v>1506.579133</v>
      </c>
      <c r="L188" s="15">
        <v>1456.8258976499997</v>
      </c>
      <c r="M188" s="15">
        <f t="shared" si="3"/>
        <v>-49.753235350000296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473</v>
      </c>
      <c r="J189" s="14" t="s">
        <v>551</v>
      </c>
      <c r="K189" s="15">
        <v>4254.5010149999998</v>
      </c>
      <c r="L189" s="15">
        <v>4301.7063119600007</v>
      </c>
      <c r="M189" s="15">
        <f t="shared" si="3"/>
        <v>47.205296960000851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474</v>
      </c>
      <c r="J190" s="14" t="s">
        <v>552</v>
      </c>
      <c r="K190" s="15">
        <v>385.78104200000001</v>
      </c>
      <c r="L190" s="15">
        <v>422.980794</v>
      </c>
      <c r="M190" s="15">
        <f t="shared" si="3"/>
        <v>37.199751999999989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554</v>
      </c>
      <c r="J191" s="14" t="s">
        <v>555</v>
      </c>
      <c r="K191" s="15">
        <v>300.243088</v>
      </c>
      <c r="L191" s="15">
        <v>5300.2430880000002</v>
      </c>
      <c r="M191" s="15">
        <f t="shared" si="3"/>
        <v>5000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557</v>
      </c>
      <c r="J192" s="14" t="s">
        <v>558</v>
      </c>
      <c r="K192" s="15">
        <v>65.776410999999996</v>
      </c>
      <c r="L192" s="15">
        <v>62.981744589999998</v>
      </c>
      <c r="M192" s="15">
        <f t="shared" si="3"/>
        <v>-2.7946664099999978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559</v>
      </c>
      <c r="J193" s="14" t="s">
        <v>560</v>
      </c>
      <c r="K193" s="15">
        <v>59.592595000000003</v>
      </c>
      <c r="L193" s="15">
        <v>79.243824509999996</v>
      </c>
      <c r="M193" s="15">
        <f t="shared" si="3"/>
        <v>19.651229509999993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561</v>
      </c>
      <c r="J194" s="14" t="s">
        <v>562</v>
      </c>
      <c r="K194" s="15">
        <v>77.899316999999996</v>
      </c>
      <c r="L194" s="15">
        <v>161.04415578000001</v>
      </c>
      <c r="M194" s="15">
        <f t="shared" si="3"/>
        <v>83.144838780000015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488</v>
      </c>
      <c r="J195" s="14" t="s">
        <v>563</v>
      </c>
      <c r="K195" s="15">
        <v>84.509424999999993</v>
      </c>
      <c r="L195" s="15">
        <v>206.85773982999996</v>
      </c>
      <c r="M195" s="15">
        <f t="shared" si="3"/>
        <v>122.34831482999996</v>
      </c>
      <c r="N195" s="23"/>
      <c r="O195" s="23"/>
      <c r="P195" s="23"/>
      <c r="Q195" s="23"/>
    </row>
    <row r="196" spans="1:17" ht="30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564</v>
      </c>
      <c r="J196" s="14" t="s">
        <v>565</v>
      </c>
      <c r="K196" s="15">
        <v>589.94503799999995</v>
      </c>
      <c r="L196" s="15">
        <v>810.31907265999996</v>
      </c>
      <c r="M196" s="15">
        <f t="shared" si="3"/>
        <v>220.37403466000001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497</v>
      </c>
      <c r="J197" s="14" t="s">
        <v>498</v>
      </c>
      <c r="K197" s="15">
        <v>0</v>
      </c>
      <c r="L197" s="15">
        <v>39.660788830000001</v>
      </c>
      <c r="M197" s="15">
        <f t="shared" si="3"/>
        <v>39.660788830000001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631</v>
      </c>
      <c r="J198" s="14" t="s">
        <v>632</v>
      </c>
      <c r="K198" s="15">
        <v>0</v>
      </c>
      <c r="L198" s="15">
        <v>0.57605600000000001</v>
      </c>
      <c r="M198" s="15">
        <f t="shared" si="3"/>
        <v>0.57605600000000001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430</v>
      </c>
      <c r="J199" s="14" t="s">
        <v>566</v>
      </c>
      <c r="K199" s="15">
        <v>215.358126</v>
      </c>
      <c r="L199" s="15">
        <v>157.78989266999989</v>
      </c>
      <c r="M199" s="15">
        <f t="shared" si="3"/>
        <v>-57.568233330000112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500</v>
      </c>
      <c r="J200" s="14" t="s">
        <v>567</v>
      </c>
      <c r="K200" s="15">
        <v>230.42673300000001</v>
      </c>
      <c r="L200" s="15">
        <v>224.14089135999998</v>
      </c>
      <c r="M200" s="15">
        <f t="shared" si="3"/>
        <v>-6.2858416400000294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484</v>
      </c>
      <c r="J201" s="14" t="s">
        <v>568</v>
      </c>
      <c r="K201" s="15">
        <v>185.65899400000001</v>
      </c>
      <c r="L201" s="15">
        <v>441.02189606999997</v>
      </c>
      <c r="M201" s="15">
        <f t="shared" si="3"/>
        <v>255.36290206999996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485</v>
      </c>
      <c r="J202" s="14" t="s">
        <v>569</v>
      </c>
      <c r="K202" s="15">
        <v>149.404653</v>
      </c>
      <c r="L202" s="15">
        <v>142.42414626999999</v>
      </c>
      <c r="M202" s="15">
        <f t="shared" si="3"/>
        <v>-6.9805067300000019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2294</v>
      </c>
      <c r="J203" s="14" t="s">
        <v>2295</v>
      </c>
      <c r="K203" s="15">
        <v>237.227237</v>
      </c>
      <c r="L203" s="15">
        <v>200</v>
      </c>
      <c r="M203" s="15">
        <f t="shared" si="3"/>
        <v>-37.227237000000002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30" t="s">
        <v>444</v>
      </c>
      <c r="I204" s="30"/>
      <c r="J204" s="67"/>
      <c r="K204" s="35">
        <v>1359.2767389999999</v>
      </c>
      <c r="L204" s="35">
        <v>1601.1926131500009</v>
      </c>
      <c r="M204" s="35">
        <f t="shared" si="3"/>
        <v>241.91587415000095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445</v>
      </c>
      <c r="J205" s="14" t="s">
        <v>479</v>
      </c>
      <c r="K205" s="15">
        <v>1214.120222</v>
      </c>
      <c r="L205" s="15">
        <v>1416.0491479000009</v>
      </c>
      <c r="M205" s="15">
        <f t="shared" si="3"/>
        <v>201.92892590000088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449</v>
      </c>
      <c r="J206" s="14" t="s">
        <v>483</v>
      </c>
      <c r="K206" s="15">
        <v>93.251579000000007</v>
      </c>
      <c r="L206" s="15">
        <v>91.708116920000037</v>
      </c>
      <c r="M206" s="15">
        <f t="shared" si="3"/>
        <v>-1.5434620799999692</v>
      </c>
      <c r="N206" s="23"/>
      <c r="O206" s="23"/>
      <c r="P206" s="23"/>
      <c r="Q206" s="23"/>
    </row>
    <row r="207" spans="1:17" ht="30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570</v>
      </c>
      <c r="J207" s="14" t="s">
        <v>571</v>
      </c>
      <c r="K207" s="15">
        <v>51.904938000000001</v>
      </c>
      <c r="L207" s="15">
        <v>93.435348329999997</v>
      </c>
      <c r="M207" s="15">
        <f t="shared" si="3"/>
        <v>41.530410329999995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9">
        <v>7</v>
      </c>
      <c r="F208" s="30" t="s">
        <v>94</v>
      </c>
      <c r="G208" s="30"/>
      <c r="H208" s="30"/>
      <c r="I208" s="30"/>
      <c r="J208" s="67"/>
      <c r="K208" s="35">
        <v>62474.416671999999</v>
      </c>
      <c r="L208" s="35">
        <v>59293.315439149977</v>
      </c>
      <c r="M208" s="35">
        <f t="shared" ref="M208:M271" si="4">L208-K208</f>
        <v>-3181.1012328500219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 t="s">
        <v>16</v>
      </c>
      <c r="H209" s="13"/>
      <c r="I209" s="13"/>
      <c r="J209" s="14"/>
      <c r="K209" s="15">
        <v>62474.416671999999</v>
      </c>
      <c r="L209" s="15">
        <v>59293.315439149977</v>
      </c>
      <c r="M209" s="15">
        <f t="shared" si="4"/>
        <v>-3181.1012328500219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30" t="s">
        <v>17</v>
      </c>
      <c r="I210" s="30"/>
      <c r="J210" s="67"/>
      <c r="K210" s="35">
        <v>58960.954749999997</v>
      </c>
      <c r="L210" s="35">
        <v>55940.200044919984</v>
      </c>
      <c r="M210" s="35">
        <f t="shared" si="4"/>
        <v>-3020.7547050800131</v>
      </c>
      <c r="N210" s="23"/>
      <c r="O210" s="23"/>
      <c r="P210" s="23"/>
      <c r="Q210" s="23"/>
    </row>
    <row r="211" spans="1:17" ht="4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572</v>
      </c>
      <c r="J211" s="14" t="s">
        <v>573</v>
      </c>
      <c r="K211" s="15">
        <v>848.87265000000002</v>
      </c>
      <c r="L211" s="15">
        <v>337.81325249999992</v>
      </c>
      <c r="M211" s="15">
        <f t="shared" si="4"/>
        <v>-511.0593975000001</v>
      </c>
      <c r="N211" s="23"/>
      <c r="O211" s="23"/>
      <c r="P211" s="23"/>
      <c r="Q211" s="23"/>
    </row>
    <row r="212" spans="1:17" ht="30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574</v>
      </c>
      <c r="J212" s="14" t="s">
        <v>575</v>
      </c>
      <c r="K212" s="15">
        <v>15365.703027</v>
      </c>
      <c r="L212" s="15">
        <v>15042.013566529982</v>
      </c>
      <c r="M212" s="15">
        <f t="shared" si="4"/>
        <v>-323.68946047001737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576</v>
      </c>
      <c r="J213" s="14" t="s">
        <v>577</v>
      </c>
      <c r="K213" s="15">
        <v>3835.3509960000001</v>
      </c>
      <c r="L213" s="15">
        <v>3683.3035676599993</v>
      </c>
      <c r="M213" s="15">
        <f t="shared" si="4"/>
        <v>-152.04742834000081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578</v>
      </c>
      <c r="J214" s="14" t="s">
        <v>579</v>
      </c>
      <c r="K214" s="15">
        <v>1852.1992729999999</v>
      </c>
      <c r="L214" s="15">
        <v>1319.0294637800002</v>
      </c>
      <c r="M214" s="15">
        <f t="shared" si="4"/>
        <v>-533.16980921999971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580</v>
      </c>
      <c r="J215" s="14" t="s">
        <v>581</v>
      </c>
      <c r="K215" s="15">
        <v>3204.5646649999999</v>
      </c>
      <c r="L215" s="15">
        <v>3391.8973745900003</v>
      </c>
      <c r="M215" s="15">
        <f t="shared" si="4"/>
        <v>187.33270959000038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583</v>
      </c>
      <c r="J216" s="14" t="s">
        <v>584</v>
      </c>
      <c r="K216" s="15">
        <v>0</v>
      </c>
      <c r="L216" s="15">
        <v>491.12712038000029</v>
      </c>
      <c r="M216" s="15">
        <f t="shared" si="4"/>
        <v>491.12712038000029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585</v>
      </c>
      <c r="J217" s="14" t="s">
        <v>586</v>
      </c>
      <c r="K217" s="15">
        <v>29.772223</v>
      </c>
      <c r="L217" s="15">
        <v>19.479852829999999</v>
      </c>
      <c r="M217" s="15">
        <f t="shared" si="4"/>
        <v>-10.292370170000002</v>
      </c>
      <c r="N217" s="23"/>
      <c r="O217" s="23"/>
      <c r="P217" s="23"/>
      <c r="Q217" s="23"/>
    </row>
    <row r="218" spans="1:17" ht="30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587</v>
      </c>
      <c r="J218" s="14" t="s">
        <v>588</v>
      </c>
      <c r="K218" s="15">
        <v>598.20928300000003</v>
      </c>
      <c r="L218" s="15">
        <v>279.45860095000012</v>
      </c>
      <c r="M218" s="15">
        <f t="shared" si="4"/>
        <v>-318.75068204999991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589</v>
      </c>
      <c r="J219" s="14" t="s">
        <v>590</v>
      </c>
      <c r="K219" s="15">
        <v>1289.900672</v>
      </c>
      <c r="L219" s="15">
        <v>1278.8977107200003</v>
      </c>
      <c r="M219" s="15">
        <f t="shared" si="4"/>
        <v>-11.002961279999681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591</v>
      </c>
      <c r="J220" s="14" t="s">
        <v>592</v>
      </c>
      <c r="K220" s="15">
        <v>457.77813900000001</v>
      </c>
      <c r="L220" s="15">
        <v>160.50409233999997</v>
      </c>
      <c r="M220" s="15">
        <f t="shared" si="4"/>
        <v>-297.27404666000007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593</v>
      </c>
      <c r="J221" s="14" t="s">
        <v>594</v>
      </c>
      <c r="K221" s="15">
        <v>1004.049475</v>
      </c>
      <c r="L221" s="15">
        <v>918.37006582000026</v>
      </c>
      <c r="M221" s="15">
        <f t="shared" si="4"/>
        <v>-85.679409179999766</v>
      </c>
      <c r="N221" s="23"/>
      <c r="O221" s="23"/>
      <c r="P221" s="23"/>
      <c r="Q221" s="23"/>
    </row>
    <row r="222" spans="1:17" ht="4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595</v>
      </c>
      <c r="J222" s="14" t="s">
        <v>2227</v>
      </c>
      <c r="K222" s="15">
        <v>21.500657</v>
      </c>
      <c r="L222" s="15">
        <v>9.2623599999999993</v>
      </c>
      <c r="M222" s="15">
        <f t="shared" si="4"/>
        <v>-12.238297000000001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596</v>
      </c>
      <c r="J223" s="14" t="s">
        <v>597</v>
      </c>
      <c r="K223" s="15">
        <v>18.371366999999999</v>
      </c>
      <c r="L223" s="15">
        <v>24.62341297</v>
      </c>
      <c r="M223" s="15">
        <f t="shared" si="4"/>
        <v>6.2520459700000011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2228</v>
      </c>
      <c r="J224" s="14" t="s">
        <v>2229</v>
      </c>
      <c r="K224" s="15">
        <v>0.83167800000000003</v>
      </c>
      <c r="L224" s="15">
        <v>1731.18120957</v>
      </c>
      <c r="M224" s="15">
        <f t="shared" si="4"/>
        <v>1730.34953157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8"/>
      <c r="F225" s="13"/>
      <c r="G225" s="13"/>
      <c r="H225" s="13"/>
      <c r="I225" s="13" t="s">
        <v>2399</v>
      </c>
      <c r="J225" s="14" t="s">
        <v>2400</v>
      </c>
      <c r="K225" s="15">
        <v>0</v>
      </c>
      <c r="L225" s="15">
        <v>141.99104349999999</v>
      </c>
      <c r="M225" s="15">
        <f t="shared" si="4"/>
        <v>141.99104349999999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1761</v>
      </c>
      <c r="J226" s="14" t="s">
        <v>1762</v>
      </c>
      <c r="K226" s="15">
        <v>6258.4663430000001</v>
      </c>
      <c r="L226" s="15">
        <v>8339.8448901500014</v>
      </c>
      <c r="M226" s="15">
        <f t="shared" si="4"/>
        <v>2081.3785471500014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13" t="s">
        <v>2512</v>
      </c>
      <c r="J227" s="14" t="s">
        <v>2513</v>
      </c>
      <c r="K227" s="15">
        <v>101.094212</v>
      </c>
      <c r="L227" s="15">
        <v>8.3580000000000005</v>
      </c>
      <c r="M227" s="15">
        <f t="shared" si="4"/>
        <v>-92.736211999999995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598</v>
      </c>
      <c r="J228" s="14" t="s">
        <v>599</v>
      </c>
      <c r="K228" s="15">
        <v>18308.430015000002</v>
      </c>
      <c r="L228" s="15">
        <v>17835.525087549999</v>
      </c>
      <c r="M228" s="15">
        <f t="shared" si="4"/>
        <v>-472.90492745000302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631</v>
      </c>
      <c r="J229" s="14" t="s">
        <v>632</v>
      </c>
      <c r="K229" s="15">
        <v>0</v>
      </c>
      <c r="L229" s="15">
        <v>237.59976793999999</v>
      </c>
      <c r="M229" s="15">
        <f t="shared" si="4"/>
        <v>237.59976793999999</v>
      </c>
      <c r="N229" s="23"/>
      <c r="O229" s="23"/>
      <c r="P229" s="23"/>
      <c r="Q229" s="23"/>
    </row>
    <row r="230" spans="1:17" ht="30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600</v>
      </c>
      <c r="J230" s="14" t="s">
        <v>601</v>
      </c>
      <c r="K230" s="15">
        <v>756.86007500000005</v>
      </c>
      <c r="L230" s="15">
        <v>680.91960513999993</v>
      </c>
      <c r="M230" s="15">
        <f t="shared" si="4"/>
        <v>-75.940469860000121</v>
      </c>
      <c r="N230" s="23"/>
      <c r="O230" s="23"/>
      <c r="P230" s="23"/>
      <c r="Q230" s="23"/>
    </row>
    <row r="231" spans="1:17" ht="4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602</v>
      </c>
      <c r="J231" s="14" t="s">
        <v>603</v>
      </c>
      <c r="K231" s="15">
        <v>9</v>
      </c>
      <c r="L231" s="15">
        <v>9</v>
      </c>
      <c r="M231" s="15">
        <f t="shared" si="4"/>
        <v>0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2514</v>
      </c>
      <c r="J232" s="14" t="s">
        <v>2515</v>
      </c>
      <c r="K232" s="15">
        <v>5000</v>
      </c>
      <c r="L232" s="15">
        <v>0</v>
      </c>
      <c r="M232" s="15">
        <f t="shared" si="4"/>
        <v>-5000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30" t="s">
        <v>444</v>
      </c>
      <c r="I233" s="30"/>
      <c r="J233" s="67"/>
      <c r="K233" s="35">
        <v>3513.461922</v>
      </c>
      <c r="L233" s="35">
        <v>3353.1153942299989</v>
      </c>
      <c r="M233" s="35">
        <f t="shared" si="4"/>
        <v>-160.3465277700011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445</v>
      </c>
      <c r="J234" s="14" t="s">
        <v>479</v>
      </c>
      <c r="K234" s="15">
        <v>3513.461922</v>
      </c>
      <c r="L234" s="15">
        <v>3353.1153942299989</v>
      </c>
      <c r="M234" s="15">
        <f t="shared" si="4"/>
        <v>-160.3465277700011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9">
        <v>8</v>
      </c>
      <c r="F235" s="30" t="s">
        <v>1732</v>
      </c>
      <c r="G235" s="30"/>
      <c r="H235" s="30"/>
      <c r="I235" s="30"/>
      <c r="J235" s="67"/>
      <c r="K235" s="35">
        <v>34335.935380000003</v>
      </c>
      <c r="L235" s="35">
        <v>35457.146441020006</v>
      </c>
      <c r="M235" s="35">
        <f t="shared" si="4"/>
        <v>1121.2110610200034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 t="s">
        <v>16</v>
      </c>
      <c r="H236" s="13"/>
      <c r="I236" s="13"/>
      <c r="J236" s="14"/>
      <c r="K236" s="15">
        <v>34335.935380000003</v>
      </c>
      <c r="L236" s="15">
        <v>35457.146441020006</v>
      </c>
      <c r="M236" s="15">
        <f t="shared" si="4"/>
        <v>1121.2110610200034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30" t="s">
        <v>506</v>
      </c>
      <c r="I237" s="30"/>
      <c r="J237" s="67"/>
      <c r="K237" s="35">
        <v>26689.240016</v>
      </c>
      <c r="L237" s="35">
        <v>28105.988097310001</v>
      </c>
      <c r="M237" s="35">
        <f t="shared" si="4"/>
        <v>1416.748081310001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809</v>
      </c>
      <c r="J238" s="14" t="s">
        <v>810</v>
      </c>
      <c r="K238" s="15">
        <v>880</v>
      </c>
      <c r="L238" s="15">
        <v>880</v>
      </c>
      <c r="M238" s="15">
        <f t="shared" si="4"/>
        <v>0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811</v>
      </c>
      <c r="J239" s="14" t="s">
        <v>812</v>
      </c>
      <c r="K239" s="15">
        <v>1460.051839</v>
      </c>
      <c r="L239" s="15">
        <v>1460.051839</v>
      </c>
      <c r="M239" s="15">
        <f t="shared" si="4"/>
        <v>0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1763</v>
      </c>
      <c r="J240" s="14" t="s">
        <v>1764</v>
      </c>
      <c r="K240" s="15">
        <v>2896.8</v>
      </c>
      <c r="L240" s="15">
        <v>3229.5681230299997</v>
      </c>
      <c r="M240" s="15">
        <f t="shared" si="4"/>
        <v>332.76812302999951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2230</v>
      </c>
      <c r="J241" s="14" t="s">
        <v>1743</v>
      </c>
      <c r="K241" s="15">
        <v>7063.8</v>
      </c>
      <c r="L241" s="15">
        <v>7063.8</v>
      </c>
      <c r="M241" s="15">
        <f t="shared" si="4"/>
        <v>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2296</v>
      </c>
      <c r="J242" s="14" t="s">
        <v>1744</v>
      </c>
      <c r="K242" s="15">
        <v>1912</v>
      </c>
      <c r="L242" s="15">
        <v>1873.8401020700003</v>
      </c>
      <c r="M242" s="15">
        <f t="shared" si="4"/>
        <v>-38.159897929999715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2231</v>
      </c>
      <c r="J243" s="14" t="s">
        <v>1745</v>
      </c>
      <c r="K243" s="15">
        <v>10997.197871</v>
      </c>
      <c r="L243" s="15">
        <v>12130.1860574</v>
      </c>
      <c r="M243" s="15">
        <f t="shared" si="4"/>
        <v>1132.9881863999999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2297</v>
      </c>
      <c r="J244" s="14" t="s">
        <v>2298</v>
      </c>
      <c r="K244" s="15">
        <v>1479.390306</v>
      </c>
      <c r="L244" s="15">
        <v>1468.5419758099999</v>
      </c>
      <c r="M244" s="15">
        <f t="shared" si="4"/>
        <v>-10.84833019000007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30" t="s">
        <v>17</v>
      </c>
      <c r="I245" s="30"/>
      <c r="J245" s="67"/>
      <c r="K245" s="35">
        <v>6597.9734989999997</v>
      </c>
      <c r="L245" s="35">
        <v>6398.5724953999998</v>
      </c>
      <c r="M245" s="35">
        <f t="shared" si="4"/>
        <v>-199.40100359999997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820</v>
      </c>
      <c r="J246" s="14" t="s">
        <v>821</v>
      </c>
      <c r="K246" s="15">
        <v>1400</v>
      </c>
      <c r="L246" s="15">
        <v>1400</v>
      </c>
      <c r="M246" s="15">
        <f t="shared" si="4"/>
        <v>0</v>
      </c>
      <c r="N246" s="23"/>
      <c r="O246" s="23"/>
      <c r="P246" s="23"/>
      <c r="Q246" s="23"/>
    </row>
    <row r="247" spans="1:17" ht="30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451</v>
      </c>
      <c r="J247" s="14" t="s">
        <v>2401</v>
      </c>
      <c r="K247" s="15">
        <v>2121.2386409999999</v>
      </c>
      <c r="L247" s="15">
        <v>2137.0870805399995</v>
      </c>
      <c r="M247" s="15">
        <f t="shared" si="4"/>
        <v>15.848439539999617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454</v>
      </c>
      <c r="J248" s="14" t="s">
        <v>607</v>
      </c>
      <c r="K248" s="15">
        <v>739.89478299999996</v>
      </c>
      <c r="L248" s="15">
        <v>729.22253602000001</v>
      </c>
      <c r="M248" s="15">
        <f t="shared" si="4"/>
        <v>-10.672246979999954</v>
      </c>
      <c r="N248" s="23"/>
      <c r="O248" s="23"/>
      <c r="P248" s="23"/>
      <c r="Q248" s="23"/>
    </row>
    <row r="249" spans="1:17" ht="30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557</v>
      </c>
      <c r="J249" s="14" t="s">
        <v>608</v>
      </c>
      <c r="K249" s="15">
        <v>935.85168099999999</v>
      </c>
      <c r="L249" s="15">
        <v>706.77830001999996</v>
      </c>
      <c r="M249" s="15">
        <f t="shared" si="4"/>
        <v>-229.07338098000002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430</v>
      </c>
      <c r="J250" s="14" t="s">
        <v>609</v>
      </c>
      <c r="K250" s="15">
        <v>1400.988394</v>
      </c>
      <c r="L250" s="15">
        <v>1425.4845788200003</v>
      </c>
      <c r="M250" s="15">
        <f t="shared" si="4"/>
        <v>24.496184820000281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30" t="s">
        <v>444</v>
      </c>
      <c r="I251" s="30"/>
      <c r="J251" s="67"/>
      <c r="K251" s="35">
        <v>1048.721865</v>
      </c>
      <c r="L251" s="35">
        <v>952.58584830999996</v>
      </c>
      <c r="M251" s="35">
        <f t="shared" si="4"/>
        <v>-96.136016690000019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445</v>
      </c>
      <c r="J252" s="14" t="s">
        <v>479</v>
      </c>
      <c r="K252" s="15">
        <v>1021.347045</v>
      </c>
      <c r="L252" s="15">
        <v>931.86830630999998</v>
      </c>
      <c r="M252" s="15">
        <f t="shared" si="4"/>
        <v>-89.47873869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449</v>
      </c>
      <c r="J253" s="14" t="s">
        <v>483</v>
      </c>
      <c r="K253" s="15">
        <v>27.37482</v>
      </c>
      <c r="L253" s="15">
        <v>20.717542000000002</v>
      </c>
      <c r="M253" s="15">
        <f t="shared" si="4"/>
        <v>-6.657277999999998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9">
        <v>9</v>
      </c>
      <c r="F254" s="30" t="s">
        <v>119</v>
      </c>
      <c r="G254" s="30"/>
      <c r="H254" s="30"/>
      <c r="I254" s="30"/>
      <c r="J254" s="67"/>
      <c r="K254" s="35">
        <v>24344.015627000001</v>
      </c>
      <c r="L254" s="35">
        <v>24756.642764359996</v>
      </c>
      <c r="M254" s="35">
        <f t="shared" si="4"/>
        <v>412.62713735999569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 t="s">
        <v>16</v>
      </c>
      <c r="H255" s="13"/>
      <c r="I255" s="13"/>
      <c r="J255" s="14"/>
      <c r="K255" s="15">
        <v>24344.015627000001</v>
      </c>
      <c r="L255" s="15">
        <v>24756.642764359996</v>
      </c>
      <c r="M255" s="15">
        <f t="shared" si="4"/>
        <v>412.62713735999569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30" t="s">
        <v>506</v>
      </c>
      <c r="I256" s="30"/>
      <c r="J256" s="67"/>
      <c r="K256" s="35">
        <v>0</v>
      </c>
      <c r="L256" s="35">
        <v>783.76099999999997</v>
      </c>
      <c r="M256" s="35">
        <f t="shared" si="4"/>
        <v>783.76099999999997</v>
      </c>
      <c r="N256" s="23"/>
      <c r="O256" s="23"/>
      <c r="P256" s="23"/>
      <c r="Q256" s="23"/>
    </row>
    <row r="257" spans="1:17" ht="30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605</v>
      </c>
      <c r="J257" s="14" t="s">
        <v>2232</v>
      </c>
      <c r="K257" s="15">
        <v>0</v>
      </c>
      <c r="L257" s="15">
        <v>783.76099999999997</v>
      </c>
      <c r="M257" s="15">
        <f t="shared" si="4"/>
        <v>783.76099999999997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30" t="s">
        <v>17</v>
      </c>
      <c r="I258" s="30"/>
      <c r="J258" s="67"/>
      <c r="K258" s="35">
        <v>23453.553494</v>
      </c>
      <c r="L258" s="35">
        <v>22978.081650869997</v>
      </c>
      <c r="M258" s="35">
        <f t="shared" si="4"/>
        <v>-475.47184313000253</v>
      </c>
      <c r="N258" s="23"/>
      <c r="O258" s="23"/>
      <c r="P258" s="23"/>
      <c r="Q258" s="23"/>
    </row>
    <row r="259" spans="1:17" ht="30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495</v>
      </c>
      <c r="J259" s="14" t="s">
        <v>611</v>
      </c>
      <c r="K259" s="15">
        <v>22.512205000000002</v>
      </c>
      <c r="L259" s="15">
        <v>23.48343745</v>
      </c>
      <c r="M259" s="15">
        <f t="shared" si="4"/>
        <v>0.97123244999999869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455</v>
      </c>
      <c r="J260" s="14" t="s">
        <v>612</v>
      </c>
      <c r="K260" s="15">
        <v>28.544716999999999</v>
      </c>
      <c r="L260" s="15">
        <v>24.28171</v>
      </c>
      <c r="M260" s="15">
        <f t="shared" si="4"/>
        <v>-4.2630069999999982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457</v>
      </c>
      <c r="J261" s="14" t="s">
        <v>613</v>
      </c>
      <c r="K261" s="15">
        <v>10.573232000000001</v>
      </c>
      <c r="L261" s="15">
        <v>9.2380750000000003</v>
      </c>
      <c r="M261" s="15">
        <f t="shared" si="4"/>
        <v>-1.3351570000000006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512</v>
      </c>
      <c r="J262" s="14" t="s">
        <v>615</v>
      </c>
      <c r="K262" s="15">
        <v>1273.9322420000001</v>
      </c>
      <c r="L262" s="15">
        <v>1300.1605156799999</v>
      </c>
      <c r="M262" s="15">
        <f t="shared" si="4"/>
        <v>26.228273679999802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459</v>
      </c>
      <c r="J263" s="14" t="s">
        <v>616</v>
      </c>
      <c r="K263" s="15">
        <v>1856.611811</v>
      </c>
      <c r="L263" s="15">
        <v>1861.71024936</v>
      </c>
      <c r="M263" s="15">
        <f t="shared" si="4"/>
        <v>5.0984383600000456</v>
      </c>
      <c r="N263" s="23"/>
      <c r="O263" s="23"/>
      <c r="P263" s="23"/>
      <c r="Q263" s="23"/>
    </row>
    <row r="264" spans="1:17" ht="30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461</v>
      </c>
      <c r="J264" s="14" t="s">
        <v>617</v>
      </c>
      <c r="K264" s="15">
        <v>735.19694100000004</v>
      </c>
      <c r="L264" s="15">
        <v>1185.1969409999999</v>
      </c>
      <c r="M264" s="15">
        <f t="shared" si="4"/>
        <v>449.99999999999989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464</v>
      </c>
      <c r="J265" s="13" t="s">
        <v>618</v>
      </c>
      <c r="K265" s="15">
        <v>79.569243999999998</v>
      </c>
      <c r="L265" s="15">
        <v>66.694694169999991</v>
      </c>
      <c r="M265" s="15">
        <f t="shared" si="4"/>
        <v>-12.874549830000007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619</v>
      </c>
      <c r="J266" s="14" t="s">
        <v>620</v>
      </c>
      <c r="K266" s="15">
        <v>24.97551</v>
      </c>
      <c r="L266" s="15">
        <v>22.493811779999998</v>
      </c>
      <c r="M266" s="15">
        <f t="shared" si="4"/>
        <v>-2.481698220000002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621</v>
      </c>
      <c r="J267" s="14" t="s">
        <v>622</v>
      </c>
      <c r="K267" s="15">
        <v>103.14751</v>
      </c>
      <c r="L267" s="15">
        <v>92.093942409999997</v>
      </c>
      <c r="M267" s="15">
        <f t="shared" si="4"/>
        <v>-11.05356759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557</v>
      </c>
      <c r="J268" s="14" t="s">
        <v>623</v>
      </c>
      <c r="K268" s="15">
        <v>215.95383200000001</v>
      </c>
      <c r="L268" s="15">
        <v>180.66288413000001</v>
      </c>
      <c r="M268" s="15">
        <f t="shared" si="4"/>
        <v>-35.290947869999997</v>
      </c>
      <c r="N268" s="23"/>
      <c r="O268" s="23"/>
      <c r="P268" s="23"/>
      <c r="Q268" s="23"/>
    </row>
    <row r="269" spans="1:17" ht="30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559</v>
      </c>
      <c r="J269" s="14" t="s">
        <v>624</v>
      </c>
      <c r="K269" s="15">
        <v>482.66795400000001</v>
      </c>
      <c r="L269" s="15">
        <v>545.74977048000017</v>
      </c>
      <c r="M269" s="15">
        <f t="shared" si="4"/>
        <v>63.081816480000157</v>
      </c>
      <c r="N269" s="23"/>
      <c r="O269" s="23"/>
      <c r="P269" s="23"/>
      <c r="Q269" s="23"/>
    </row>
    <row r="270" spans="1:17" ht="30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561</v>
      </c>
      <c r="J270" s="14" t="s">
        <v>625</v>
      </c>
      <c r="K270" s="15">
        <v>5985.7148610000004</v>
      </c>
      <c r="L270" s="15">
        <v>5453.6421859499978</v>
      </c>
      <c r="M270" s="15">
        <f t="shared" si="4"/>
        <v>-532.07267505000254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488</v>
      </c>
      <c r="J271" s="14" t="s">
        <v>626</v>
      </c>
      <c r="K271" s="15">
        <v>70.930117999999993</v>
      </c>
      <c r="L271" s="15">
        <v>65.23704626</v>
      </c>
      <c r="M271" s="15">
        <f t="shared" si="4"/>
        <v>-5.6930717399999935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627</v>
      </c>
      <c r="J272" s="14" t="s">
        <v>628</v>
      </c>
      <c r="K272" s="15">
        <v>179.42016599999999</v>
      </c>
      <c r="L272" s="15">
        <v>301.88556568000035</v>
      </c>
      <c r="M272" s="15">
        <f t="shared" ref="M272:M335" si="5">L272-K272</f>
        <v>122.46539968000036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629</v>
      </c>
      <c r="J273" s="14" t="s">
        <v>630</v>
      </c>
      <c r="K273" s="15">
        <v>1062.2</v>
      </c>
      <c r="L273" s="15">
        <v>481.38717036999981</v>
      </c>
      <c r="M273" s="15">
        <f t="shared" si="5"/>
        <v>-580.81282963000024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2516</v>
      </c>
      <c r="J274" s="14" t="s">
        <v>2517</v>
      </c>
      <c r="K274" s="15">
        <v>0</v>
      </c>
      <c r="L274" s="15">
        <v>302.617276</v>
      </c>
      <c r="M274" s="15">
        <f t="shared" si="5"/>
        <v>302.617276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20</v>
      </c>
      <c r="J275" s="14" t="s">
        <v>27</v>
      </c>
      <c r="K275" s="15">
        <v>147.6</v>
      </c>
      <c r="L275" s="15">
        <v>158.54501500000001</v>
      </c>
      <c r="M275" s="15">
        <f t="shared" si="5"/>
        <v>10.945015000000012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631</v>
      </c>
      <c r="J276" s="14" t="s">
        <v>632</v>
      </c>
      <c r="K276" s="15">
        <v>138.821957</v>
      </c>
      <c r="L276" s="15">
        <v>155.93926815</v>
      </c>
      <c r="M276" s="15">
        <f t="shared" si="5"/>
        <v>17.117311150000006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633</v>
      </c>
      <c r="J277" s="14" t="s">
        <v>634</v>
      </c>
      <c r="K277" s="15">
        <v>1473.867935</v>
      </c>
      <c r="L277" s="15">
        <v>1102.68241532</v>
      </c>
      <c r="M277" s="15">
        <f t="shared" si="5"/>
        <v>-371.18551967999997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635</v>
      </c>
      <c r="J278" s="14" t="s">
        <v>636</v>
      </c>
      <c r="K278" s="15">
        <v>2634.0281719999998</v>
      </c>
      <c r="L278" s="15">
        <v>4293.5735840100006</v>
      </c>
      <c r="M278" s="15">
        <f t="shared" si="5"/>
        <v>1659.5454120100007</v>
      </c>
      <c r="N278" s="23"/>
      <c r="O278" s="23"/>
      <c r="P278" s="23"/>
      <c r="Q278" s="23"/>
    </row>
    <row r="279" spans="1:17" ht="4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637</v>
      </c>
      <c r="J279" s="14" t="s">
        <v>638</v>
      </c>
      <c r="K279" s="15">
        <v>189.38399999999999</v>
      </c>
      <c r="L279" s="15">
        <v>89.884720920000035</v>
      </c>
      <c r="M279" s="15">
        <f t="shared" si="5"/>
        <v>-99.499279079999951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639</v>
      </c>
      <c r="J280" s="14" t="s">
        <v>640</v>
      </c>
      <c r="K280" s="15">
        <v>1766.99</v>
      </c>
      <c r="L280" s="15">
        <v>3522.8597344500004</v>
      </c>
      <c r="M280" s="15">
        <f t="shared" si="5"/>
        <v>1755.8697344500004</v>
      </c>
      <c r="N280" s="23"/>
      <c r="O280" s="23"/>
      <c r="P280" s="23"/>
      <c r="Q280" s="23"/>
    </row>
    <row r="281" spans="1:17" ht="30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641</v>
      </c>
      <c r="J281" s="14" t="s">
        <v>642</v>
      </c>
      <c r="K281" s="15">
        <v>35.54</v>
      </c>
      <c r="L281" s="15">
        <v>18.547867149999998</v>
      </c>
      <c r="M281" s="15">
        <f t="shared" si="5"/>
        <v>-16.992132850000001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643</v>
      </c>
      <c r="J282" s="14" t="s">
        <v>2233</v>
      </c>
      <c r="K282" s="15">
        <v>3732.8808869999998</v>
      </c>
      <c r="L282" s="15">
        <v>1029.937246</v>
      </c>
      <c r="M282" s="15">
        <f t="shared" si="5"/>
        <v>-2702.9436409999998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644</v>
      </c>
      <c r="J283" s="14" t="s">
        <v>2234</v>
      </c>
      <c r="K283" s="15">
        <v>0</v>
      </c>
      <c r="L283" s="15">
        <v>20.706230000000001</v>
      </c>
      <c r="M283" s="15">
        <f t="shared" si="5"/>
        <v>20.706230000000001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2518</v>
      </c>
      <c r="J284" s="14" t="s">
        <v>2519</v>
      </c>
      <c r="K284" s="15">
        <v>80</v>
      </c>
      <c r="L284" s="15">
        <v>147.95233919999998</v>
      </c>
      <c r="M284" s="15">
        <f t="shared" si="5"/>
        <v>67.952339199999983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645</v>
      </c>
      <c r="J285" s="14" t="s">
        <v>646</v>
      </c>
      <c r="K285" s="15">
        <v>355</v>
      </c>
      <c r="L285" s="15">
        <v>234.23447751999998</v>
      </c>
      <c r="M285" s="15">
        <f t="shared" si="5"/>
        <v>-120.76552248000002</v>
      </c>
      <c r="N285" s="23"/>
      <c r="O285" s="23"/>
      <c r="P285" s="23"/>
      <c r="Q285" s="23"/>
    </row>
    <row r="286" spans="1:17" ht="30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430</v>
      </c>
      <c r="J286" s="14" t="s">
        <v>647</v>
      </c>
      <c r="K286" s="15">
        <v>287.49020000000002</v>
      </c>
      <c r="L286" s="15">
        <v>268.95921045999978</v>
      </c>
      <c r="M286" s="15">
        <f t="shared" si="5"/>
        <v>-18.530989540000235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2299</v>
      </c>
      <c r="J287" s="14" t="s">
        <v>2300</v>
      </c>
      <c r="K287" s="15">
        <v>480</v>
      </c>
      <c r="L287" s="15">
        <v>17.724266969999999</v>
      </c>
      <c r="M287" s="15">
        <f t="shared" si="5"/>
        <v>-462.27573303000003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30" t="s">
        <v>444</v>
      </c>
      <c r="I288" s="30"/>
      <c r="J288" s="67"/>
      <c r="K288" s="35">
        <v>890.46213299999999</v>
      </c>
      <c r="L288" s="35">
        <v>994.80011348999949</v>
      </c>
      <c r="M288" s="35">
        <f t="shared" si="5"/>
        <v>104.3379804899995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445</v>
      </c>
      <c r="J289" s="14" t="s">
        <v>479</v>
      </c>
      <c r="K289" s="15">
        <v>882.067992</v>
      </c>
      <c r="L289" s="15">
        <v>985.21565636999958</v>
      </c>
      <c r="M289" s="15">
        <f t="shared" si="5"/>
        <v>103.14766436999957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449</v>
      </c>
      <c r="J290" s="14" t="s">
        <v>483</v>
      </c>
      <c r="K290" s="15">
        <v>8.3941409999999994</v>
      </c>
      <c r="L290" s="15">
        <v>9.5844571200000015</v>
      </c>
      <c r="M290" s="15">
        <f t="shared" si="5"/>
        <v>1.1903161200000021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9">
        <v>10</v>
      </c>
      <c r="F291" s="30" t="s">
        <v>138</v>
      </c>
      <c r="G291" s="30"/>
      <c r="H291" s="30"/>
      <c r="I291" s="30"/>
      <c r="J291" s="67"/>
      <c r="K291" s="35">
        <v>1423.306229</v>
      </c>
      <c r="L291" s="35">
        <v>2834.0654529400003</v>
      </c>
      <c r="M291" s="35">
        <f t="shared" si="5"/>
        <v>1410.7592239400003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 t="s">
        <v>16</v>
      </c>
      <c r="H292" s="13"/>
      <c r="I292" s="13"/>
      <c r="J292" s="14"/>
      <c r="K292" s="15">
        <v>1423.306229</v>
      </c>
      <c r="L292" s="15">
        <v>2834.0654529400003</v>
      </c>
      <c r="M292" s="15">
        <f t="shared" si="5"/>
        <v>1410.7592239400003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8"/>
      <c r="F293" s="13"/>
      <c r="G293" s="13"/>
      <c r="H293" s="30" t="s">
        <v>506</v>
      </c>
      <c r="I293" s="30"/>
      <c r="J293" s="67"/>
      <c r="K293" s="35">
        <v>80.704561999999996</v>
      </c>
      <c r="L293" s="35">
        <v>1483.50386022</v>
      </c>
      <c r="M293" s="35">
        <f t="shared" si="5"/>
        <v>1402.7992982200001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648</v>
      </c>
      <c r="J294" s="14" t="s">
        <v>649</v>
      </c>
      <c r="K294" s="15">
        <v>0.70456200000000002</v>
      </c>
      <c r="L294" s="15">
        <v>0.49252620000000003</v>
      </c>
      <c r="M294" s="15">
        <f t="shared" si="5"/>
        <v>-0.2120358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2302</v>
      </c>
      <c r="J295" s="14" t="s">
        <v>2303</v>
      </c>
      <c r="K295" s="15">
        <v>80</v>
      </c>
      <c r="L295" s="15">
        <v>1483.01133402</v>
      </c>
      <c r="M295" s="15">
        <f t="shared" si="5"/>
        <v>1403.01133402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30" t="s">
        <v>17</v>
      </c>
      <c r="I296" s="30"/>
      <c r="J296" s="67"/>
      <c r="K296" s="35">
        <v>1179.089311</v>
      </c>
      <c r="L296" s="35">
        <v>1185.8674530400001</v>
      </c>
      <c r="M296" s="35">
        <f t="shared" si="5"/>
        <v>6.778142040000148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650</v>
      </c>
      <c r="J297" s="14" t="s">
        <v>651</v>
      </c>
      <c r="K297" s="15">
        <v>126.390958</v>
      </c>
      <c r="L297" s="15">
        <v>121.42774851999997</v>
      </c>
      <c r="M297" s="15">
        <f t="shared" si="5"/>
        <v>-4.9632094800000317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652</v>
      </c>
      <c r="J298" s="14" t="s">
        <v>2235</v>
      </c>
      <c r="K298" s="15">
        <v>151.134636</v>
      </c>
      <c r="L298" s="15">
        <v>144.43753877000003</v>
      </c>
      <c r="M298" s="15">
        <f t="shared" si="5"/>
        <v>-6.6970972299999687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454</v>
      </c>
      <c r="J299" s="14" t="s">
        <v>653</v>
      </c>
      <c r="K299" s="15">
        <v>80.326100999999994</v>
      </c>
      <c r="L299" s="15">
        <v>75.034716279999998</v>
      </c>
      <c r="M299" s="15">
        <f t="shared" si="5"/>
        <v>-5.2913847199999964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455</v>
      </c>
      <c r="J300" s="14" t="s">
        <v>654</v>
      </c>
      <c r="K300" s="15">
        <v>98.037028000000007</v>
      </c>
      <c r="L300" s="15">
        <v>98.037028000000007</v>
      </c>
      <c r="M300" s="15">
        <f t="shared" si="5"/>
        <v>0</v>
      </c>
      <c r="N300" s="23"/>
      <c r="O300" s="23"/>
      <c r="P300" s="23"/>
      <c r="Q300" s="23"/>
    </row>
    <row r="301" spans="1:17" ht="30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614</v>
      </c>
      <c r="J301" s="14" t="s">
        <v>2236</v>
      </c>
      <c r="K301" s="15">
        <v>124.738393</v>
      </c>
      <c r="L301" s="15">
        <v>82.694285270000009</v>
      </c>
      <c r="M301" s="15">
        <f t="shared" si="5"/>
        <v>-42.044107729999993</v>
      </c>
      <c r="N301" s="23"/>
      <c r="O301" s="23"/>
      <c r="P301" s="23"/>
      <c r="Q301" s="23"/>
    </row>
    <row r="302" spans="1:17" ht="30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655</v>
      </c>
      <c r="J302" s="14" t="s">
        <v>656</v>
      </c>
      <c r="K302" s="15">
        <v>17.183864</v>
      </c>
      <c r="L302" s="15">
        <v>17.733312959999992</v>
      </c>
      <c r="M302" s="15">
        <f t="shared" si="5"/>
        <v>0.54944895999999233</v>
      </c>
      <c r="N302" s="23"/>
      <c r="O302" s="23"/>
      <c r="P302" s="23"/>
      <c r="Q302" s="23"/>
    </row>
    <row r="303" spans="1:17" ht="30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557</v>
      </c>
      <c r="J303" s="14" t="s">
        <v>2237</v>
      </c>
      <c r="K303" s="15">
        <v>20.345956000000001</v>
      </c>
      <c r="L303" s="15">
        <v>36.601130420000011</v>
      </c>
      <c r="M303" s="15">
        <f t="shared" si="5"/>
        <v>16.25517442000001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561</v>
      </c>
      <c r="J304" s="14" t="s">
        <v>657</v>
      </c>
      <c r="K304" s="15">
        <v>135.53614899999999</v>
      </c>
      <c r="L304" s="15">
        <v>133.14243388000014</v>
      </c>
      <c r="M304" s="15">
        <f t="shared" si="5"/>
        <v>-2.3937151199998539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490</v>
      </c>
      <c r="J305" s="14" t="s">
        <v>658</v>
      </c>
      <c r="K305" s="15">
        <v>27.559439000000001</v>
      </c>
      <c r="L305" s="15">
        <v>29.724968939999993</v>
      </c>
      <c r="M305" s="15">
        <f t="shared" si="5"/>
        <v>2.1655299399999919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500</v>
      </c>
      <c r="J306" s="14" t="s">
        <v>659</v>
      </c>
      <c r="K306" s="15">
        <v>153.85736600000001</v>
      </c>
      <c r="L306" s="15">
        <v>206.16979271000002</v>
      </c>
      <c r="M306" s="15">
        <f t="shared" si="5"/>
        <v>52.312426710000011</v>
      </c>
      <c r="N306" s="23"/>
      <c r="O306" s="23"/>
      <c r="P306" s="23"/>
      <c r="Q306" s="23"/>
    </row>
    <row r="307" spans="1:17" ht="30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487</v>
      </c>
      <c r="J307" s="14" t="s">
        <v>660</v>
      </c>
      <c r="K307" s="15">
        <v>59.522869999999998</v>
      </c>
      <c r="L307" s="15">
        <v>63.012507470000003</v>
      </c>
      <c r="M307" s="15">
        <f t="shared" si="5"/>
        <v>3.4896374700000052</v>
      </c>
      <c r="N307" s="23"/>
      <c r="O307" s="23"/>
      <c r="P307" s="23"/>
      <c r="Q307" s="23"/>
    </row>
    <row r="308" spans="1:17" ht="30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521</v>
      </c>
      <c r="J308" s="14" t="s">
        <v>2402</v>
      </c>
      <c r="K308" s="15">
        <v>159.94920200000001</v>
      </c>
      <c r="L308" s="15">
        <v>155.54799585999993</v>
      </c>
      <c r="M308" s="15">
        <f t="shared" si="5"/>
        <v>-4.4012061400000846</v>
      </c>
      <c r="N308" s="23"/>
      <c r="O308" s="23"/>
      <c r="P308" s="23"/>
      <c r="Q308" s="23"/>
    </row>
    <row r="309" spans="1:17" ht="30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662</v>
      </c>
      <c r="J309" s="14" t="s">
        <v>663</v>
      </c>
      <c r="K309" s="15">
        <v>24.507349000000001</v>
      </c>
      <c r="L309" s="15">
        <v>22.303993960000003</v>
      </c>
      <c r="M309" s="15">
        <f t="shared" si="5"/>
        <v>-2.2033550399999982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30" t="s">
        <v>444</v>
      </c>
      <c r="I310" s="30"/>
      <c r="J310" s="67"/>
      <c r="K310" s="35">
        <v>163.51235600000001</v>
      </c>
      <c r="L310" s="35">
        <v>164.69413968000012</v>
      </c>
      <c r="M310" s="35">
        <f t="shared" si="5"/>
        <v>1.1817836800001089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445</v>
      </c>
      <c r="J311" s="14" t="s">
        <v>479</v>
      </c>
      <c r="K311" s="15">
        <v>150.02223499999999</v>
      </c>
      <c r="L311" s="15">
        <v>153.04943084000013</v>
      </c>
      <c r="M311" s="15">
        <f t="shared" si="5"/>
        <v>3.0271958400001324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449</v>
      </c>
      <c r="J312" s="14" t="s">
        <v>483</v>
      </c>
      <c r="K312" s="15">
        <v>13.490121</v>
      </c>
      <c r="L312" s="15">
        <v>11.644708840000002</v>
      </c>
      <c r="M312" s="15">
        <f t="shared" si="5"/>
        <v>-1.8454121599999986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9">
        <v>11</v>
      </c>
      <c r="F313" s="30" t="s">
        <v>145</v>
      </c>
      <c r="G313" s="30"/>
      <c r="H313" s="30"/>
      <c r="I313" s="30"/>
      <c r="J313" s="67"/>
      <c r="K313" s="35">
        <v>175881.210338</v>
      </c>
      <c r="L313" s="35">
        <v>185687.49214701998</v>
      </c>
      <c r="M313" s="35">
        <f t="shared" si="5"/>
        <v>9806.2818090199726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 t="s">
        <v>16</v>
      </c>
      <c r="H314" s="13"/>
      <c r="I314" s="13"/>
      <c r="J314" s="14"/>
      <c r="K314" s="15">
        <v>175881.210338</v>
      </c>
      <c r="L314" s="15">
        <v>185687.49214701998</v>
      </c>
      <c r="M314" s="15">
        <f t="shared" si="5"/>
        <v>9806.2818090199726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30" t="s">
        <v>506</v>
      </c>
      <c r="I315" s="30"/>
      <c r="J315" s="67"/>
      <c r="K315" s="35">
        <v>106128.859621</v>
      </c>
      <c r="L315" s="35">
        <v>114850.12438957999</v>
      </c>
      <c r="M315" s="35">
        <f t="shared" si="5"/>
        <v>8721.2647685799893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664</v>
      </c>
      <c r="J316" s="13" t="s">
        <v>2238</v>
      </c>
      <c r="K316" s="15">
        <v>19065.468388000001</v>
      </c>
      <c r="L316" s="15">
        <v>18951.032348200002</v>
      </c>
      <c r="M316" s="15">
        <f t="shared" si="5"/>
        <v>-114.43603979999898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665</v>
      </c>
      <c r="J317" s="14" t="s">
        <v>2239</v>
      </c>
      <c r="K317" s="15">
        <v>2777.8687719999998</v>
      </c>
      <c r="L317" s="15">
        <v>1964.5385940899992</v>
      </c>
      <c r="M317" s="15">
        <f t="shared" si="5"/>
        <v>-813.33017791000066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666</v>
      </c>
      <c r="J318" s="14" t="s">
        <v>667</v>
      </c>
      <c r="K318" s="15">
        <v>169.257812</v>
      </c>
      <c r="L318" s="15">
        <v>0.69240203</v>
      </c>
      <c r="M318" s="15">
        <f t="shared" si="5"/>
        <v>-168.56540996999999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668</v>
      </c>
      <c r="J319" s="14" t="s">
        <v>669</v>
      </c>
      <c r="K319" s="15">
        <v>774.89441599999998</v>
      </c>
      <c r="L319" s="15">
        <v>923.60737914999993</v>
      </c>
      <c r="M319" s="15">
        <f t="shared" si="5"/>
        <v>148.71296314999995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670</v>
      </c>
      <c r="J320" s="14" t="s">
        <v>671</v>
      </c>
      <c r="K320" s="15">
        <v>475.280686</v>
      </c>
      <c r="L320" s="15">
        <v>428.52257522999986</v>
      </c>
      <c r="M320" s="15">
        <f t="shared" si="5"/>
        <v>-46.758110770000144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2403</v>
      </c>
      <c r="J321" s="14" t="s">
        <v>2242</v>
      </c>
      <c r="K321" s="15">
        <v>6056.2965850000001</v>
      </c>
      <c r="L321" s="15">
        <v>5769.2267432100007</v>
      </c>
      <c r="M321" s="15">
        <f t="shared" si="5"/>
        <v>-287.06984178999937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2240</v>
      </c>
      <c r="J322" s="14" t="s">
        <v>2241</v>
      </c>
      <c r="K322" s="15">
        <v>56.538494</v>
      </c>
      <c r="L322" s="15">
        <v>55.403451199999992</v>
      </c>
      <c r="M322" s="15">
        <f t="shared" si="5"/>
        <v>-1.1350428000000079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2520</v>
      </c>
      <c r="J323" s="14" t="s">
        <v>2521</v>
      </c>
      <c r="K323" s="15">
        <v>149.402063</v>
      </c>
      <c r="L323" s="15">
        <v>0</v>
      </c>
      <c r="M323" s="15">
        <f t="shared" si="5"/>
        <v>-149.402063</v>
      </c>
      <c r="N323" s="23"/>
      <c r="O323" s="23"/>
      <c r="P323" s="23"/>
      <c r="Q323" s="23"/>
    </row>
    <row r="324" spans="1:17" ht="30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2404</v>
      </c>
      <c r="J324" s="14" t="s">
        <v>1747</v>
      </c>
      <c r="K324" s="15">
        <v>19856.417014999999</v>
      </c>
      <c r="L324" s="15">
        <v>19799.260715690001</v>
      </c>
      <c r="M324" s="15">
        <f t="shared" si="5"/>
        <v>-57.156299309997848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672</v>
      </c>
      <c r="J325" s="14" t="s">
        <v>673</v>
      </c>
      <c r="K325" s="15">
        <v>50887.164670999999</v>
      </c>
      <c r="L325" s="15">
        <v>51741.458625230007</v>
      </c>
      <c r="M325" s="15">
        <f t="shared" si="5"/>
        <v>854.29395423000824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1766</v>
      </c>
      <c r="J326" s="14" t="s">
        <v>1767</v>
      </c>
      <c r="K326" s="15">
        <v>299.41694200000001</v>
      </c>
      <c r="L326" s="15">
        <v>566.67935405999992</v>
      </c>
      <c r="M326" s="15">
        <f t="shared" si="5"/>
        <v>267.26241205999992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674</v>
      </c>
      <c r="J327" s="14" t="s">
        <v>675</v>
      </c>
      <c r="K327" s="15">
        <v>1704.33212</v>
      </c>
      <c r="L327" s="15">
        <v>2738.4779662600004</v>
      </c>
      <c r="M327" s="15">
        <f t="shared" si="5"/>
        <v>1034.1458462600003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1721</v>
      </c>
      <c r="J328" s="14" t="s">
        <v>1746</v>
      </c>
      <c r="K328" s="15">
        <v>602.00874999999996</v>
      </c>
      <c r="L328" s="15">
        <v>612.1439908399999</v>
      </c>
      <c r="M328" s="15">
        <f t="shared" si="5"/>
        <v>10.135240839999938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1749</v>
      </c>
      <c r="J329" s="14" t="s">
        <v>1750</v>
      </c>
      <c r="K329" s="15">
        <v>4.5129070000000002</v>
      </c>
      <c r="L329" s="15">
        <v>3.4608606900000001</v>
      </c>
      <c r="M329" s="15">
        <f t="shared" si="5"/>
        <v>-1.0520463100000002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2243</v>
      </c>
      <c r="J330" s="14" t="s">
        <v>2244</v>
      </c>
      <c r="K330" s="15">
        <v>3250</v>
      </c>
      <c r="L330" s="15">
        <v>11295.619383699999</v>
      </c>
      <c r="M330" s="15">
        <f t="shared" si="5"/>
        <v>8045.6193836999992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30" t="s">
        <v>17</v>
      </c>
      <c r="I331" s="30"/>
      <c r="J331" s="67"/>
      <c r="K331" s="35">
        <v>67042.681492000003</v>
      </c>
      <c r="L331" s="35">
        <v>68207.904733849995</v>
      </c>
      <c r="M331" s="35">
        <f t="shared" si="5"/>
        <v>1165.2232418499916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676</v>
      </c>
      <c r="J332" s="14" t="s">
        <v>677</v>
      </c>
      <c r="K332" s="15">
        <v>1917.746551</v>
      </c>
      <c r="L332" s="15">
        <v>1860.69238662</v>
      </c>
      <c r="M332" s="15">
        <f t="shared" si="5"/>
        <v>-57.054164379999975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455</v>
      </c>
      <c r="J333" s="14" t="s">
        <v>678</v>
      </c>
      <c r="K333" s="15">
        <v>18457.840894000001</v>
      </c>
      <c r="L333" s="15">
        <v>18792.22245791999</v>
      </c>
      <c r="M333" s="15">
        <f t="shared" si="5"/>
        <v>334.38156391998928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512</v>
      </c>
      <c r="J334" s="14" t="s">
        <v>679</v>
      </c>
      <c r="K334" s="15">
        <v>28641.570412000001</v>
      </c>
      <c r="L334" s="15">
        <v>29848.304927660007</v>
      </c>
      <c r="M334" s="15">
        <f t="shared" si="5"/>
        <v>1206.7345156600059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458</v>
      </c>
      <c r="J335" s="14" t="s">
        <v>680</v>
      </c>
      <c r="K335" s="15">
        <v>2039.972041</v>
      </c>
      <c r="L335" s="15">
        <v>2325.6371000300001</v>
      </c>
      <c r="M335" s="15">
        <f t="shared" si="5"/>
        <v>285.66505903000007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461</v>
      </c>
      <c r="J336" s="14" t="s">
        <v>681</v>
      </c>
      <c r="K336" s="15">
        <v>493.213256</v>
      </c>
      <c r="L336" s="15">
        <v>398.09495264999987</v>
      </c>
      <c r="M336" s="15">
        <f t="shared" ref="M336:M399" si="6">L336-K336</f>
        <v>-95.118303350000133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465</v>
      </c>
      <c r="J337" s="14" t="s">
        <v>682</v>
      </c>
      <c r="K337" s="15">
        <v>63.885140999999997</v>
      </c>
      <c r="L337" s="15">
        <v>84.578225619999998</v>
      </c>
      <c r="M337" s="15">
        <f t="shared" si="6"/>
        <v>20.69308462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466</v>
      </c>
      <c r="J338" s="14" t="s">
        <v>683</v>
      </c>
      <c r="K338" s="15">
        <v>307.61352199999999</v>
      </c>
      <c r="L338" s="15">
        <v>307.94950058000001</v>
      </c>
      <c r="M338" s="15">
        <f t="shared" si="6"/>
        <v>0.33597858000001679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684</v>
      </c>
      <c r="J339" s="14" t="s">
        <v>685</v>
      </c>
      <c r="K339" s="15">
        <v>8740.3959969999996</v>
      </c>
      <c r="L339" s="15">
        <v>9578.4919885300005</v>
      </c>
      <c r="M339" s="15">
        <f t="shared" si="6"/>
        <v>838.0959915300009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686</v>
      </c>
      <c r="J340" s="14" t="s">
        <v>687</v>
      </c>
      <c r="K340" s="15">
        <v>1763.3523580000001</v>
      </c>
      <c r="L340" s="15">
        <v>1153.7459718900009</v>
      </c>
      <c r="M340" s="15">
        <f t="shared" si="6"/>
        <v>-609.60638610999922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474</v>
      </c>
      <c r="J341" s="14" t="s">
        <v>688</v>
      </c>
      <c r="K341" s="15">
        <v>1.2038690000000001</v>
      </c>
      <c r="L341" s="15">
        <v>1.16181874</v>
      </c>
      <c r="M341" s="15">
        <f t="shared" si="6"/>
        <v>-4.2050260000000117E-2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689</v>
      </c>
      <c r="J342" s="14" t="s">
        <v>690</v>
      </c>
      <c r="K342" s="15">
        <v>1.6404289999999999</v>
      </c>
      <c r="L342" s="15">
        <v>0.81110529000000009</v>
      </c>
      <c r="M342" s="15">
        <f t="shared" si="6"/>
        <v>-0.82932370999999983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691</v>
      </c>
      <c r="J343" s="14" t="s">
        <v>2245</v>
      </c>
      <c r="K343" s="15">
        <v>105.10401299999999</v>
      </c>
      <c r="L343" s="15">
        <v>112.16735609999998</v>
      </c>
      <c r="M343" s="15">
        <f t="shared" si="6"/>
        <v>7.0633430999999831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692</v>
      </c>
      <c r="J344" s="14" t="s">
        <v>693</v>
      </c>
      <c r="K344" s="15">
        <v>728.81224599999996</v>
      </c>
      <c r="L344" s="15">
        <v>626.41979906000017</v>
      </c>
      <c r="M344" s="15">
        <f t="shared" si="6"/>
        <v>-102.39244693999979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694</v>
      </c>
      <c r="J345" s="14" t="s">
        <v>695</v>
      </c>
      <c r="K345" s="15">
        <v>1990.210814</v>
      </c>
      <c r="L345" s="15">
        <v>1927.6494929999999</v>
      </c>
      <c r="M345" s="15">
        <f t="shared" si="6"/>
        <v>-62.561321000000135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1768</v>
      </c>
      <c r="J346" s="14" t="s">
        <v>1769</v>
      </c>
      <c r="K346" s="15">
        <v>100.298219</v>
      </c>
      <c r="L346" s="15">
        <v>6.8031398799999998</v>
      </c>
      <c r="M346" s="15">
        <f t="shared" si="6"/>
        <v>-93.49507912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557</v>
      </c>
      <c r="J347" s="14" t="s">
        <v>696</v>
      </c>
      <c r="K347" s="15">
        <v>240.99571399999999</v>
      </c>
      <c r="L347" s="15">
        <v>116.87469081</v>
      </c>
      <c r="M347" s="15">
        <f t="shared" si="6"/>
        <v>-124.12102318999999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697</v>
      </c>
      <c r="J348" s="14" t="s">
        <v>698</v>
      </c>
      <c r="K348" s="15">
        <v>154.84320099999999</v>
      </c>
      <c r="L348" s="15">
        <v>334.99998299999999</v>
      </c>
      <c r="M348" s="15">
        <f t="shared" si="6"/>
        <v>180.15678199999999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20</v>
      </c>
      <c r="J349" s="14" t="s">
        <v>27</v>
      </c>
      <c r="K349" s="15">
        <v>82.907219999999995</v>
      </c>
      <c r="L349" s="15">
        <v>87.905823999999996</v>
      </c>
      <c r="M349" s="15">
        <f t="shared" si="6"/>
        <v>4.9986040000000003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430</v>
      </c>
      <c r="J350" s="14" t="s">
        <v>699</v>
      </c>
      <c r="K350" s="15">
        <v>1211.075595</v>
      </c>
      <c r="L350" s="15">
        <v>643.39401246999989</v>
      </c>
      <c r="M350" s="15">
        <f t="shared" si="6"/>
        <v>-567.68158253000013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30" t="s">
        <v>444</v>
      </c>
      <c r="I351" s="30"/>
      <c r="J351" s="67"/>
      <c r="K351" s="35">
        <v>2709.6692250000001</v>
      </c>
      <c r="L351" s="35">
        <v>2629.4630235900013</v>
      </c>
      <c r="M351" s="35">
        <f t="shared" si="6"/>
        <v>-80.206201409998812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445</v>
      </c>
      <c r="J352" s="14" t="s">
        <v>479</v>
      </c>
      <c r="K352" s="15">
        <v>2601.4783459999999</v>
      </c>
      <c r="L352" s="15">
        <v>2528.6274414200011</v>
      </c>
      <c r="M352" s="15">
        <f t="shared" si="6"/>
        <v>-72.850904579998769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449</v>
      </c>
      <c r="J353" s="14" t="s">
        <v>483</v>
      </c>
      <c r="K353" s="15">
        <v>108.190879</v>
      </c>
      <c r="L353" s="15">
        <v>100.83558216999995</v>
      </c>
      <c r="M353" s="15">
        <f t="shared" si="6"/>
        <v>-7.355296830000043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9">
        <v>12</v>
      </c>
      <c r="F354" s="30" t="s">
        <v>190</v>
      </c>
      <c r="G354" s="30"/>
      <c r="H354" s="30"/>
      <c r="I354" s="30"/>
      <c r="J354" s="67"/>
      <c r="K354" s="35">
        <v>58086.749472000003</v>
      </c>
      <c r="L354" s="35">
        <v>66912.163087310008</v>
      </c>
      <c r="M354" s="35">
        <f t="shared" si="6"/>
        <v>8825.4136153100044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 t="s">
        <v>16</v>
      </c>
      <c r="H355" s="13"/>
      <c r="I355" s="13"/>
      <c r="J355" s="14"/>
      <c r="K355" s="15">
        <v>58086.749472000003</v>
      </c>
      <c r="L355" s="15">
        <v>66912.163087310008</v>
      </c>
      <c r="M355" s="15">
        <f t="shared" si="6"/>
        <v>8825.4136153100044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30" t="s">
        <v>506</v>
      </c>
      <c r="I356" s="30"/>
      <c r="J356" s="67"/>
      <c r="K356" s="35">
        <v>32083.244955999999</v>
      </c>
      <c r="L356" s="35">
        <v>38926.310935410002</v>
      </c>
      <c r="M356" s="35">
        <f t="shared" si="6"/>
        <v>6843.0659794100029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2522</v>
      </c>
      <c r="J357" s="14" t="s">
        <v>2523</v>
      </c>
      <c r="K357" s="15">
        <v>25.767977999999999</v>
      </c>
      <c r="L357" s="15">
        <v>25.767977999999999</v>
      </c>
      <c r="M357" s="15">
        <f t="shared" si="6"/>
        <v>0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701</v>
      </c>
      <c r="J358" s="14" t="s">
        <v>702</v>
      </c>
      <c r="K358" s="15">
        <v>582.65079400000002</v>
      </c>
      <c r="L358" s="15">
        <v>670.94735518000005</v>
      </c>
      <c r="M358" s="15">
        <f t="shared" si="6"/>
        <v>88.296561180000026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703</v>
      </c>
      <c r="J359" s="14" t="s">
        <v>704</v>
      </c>
      <c r="K359" s="15">
        <v>2.6270009999999999</v>
      </c>
      <c r="L359" s="15">
        <v>0.11174259</v>
      </c>
      <c r="M359" s="15">
        <f t="shared" si="6"/>
        <v>-2.5152584099999999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705</v>
      </c>
      <c r="J360" s="14" t="s">
        <v>706</v>
      </c>
      <c r="K360" s="15">
        <v>244.077766</v>
      </c>
      <c r="L360" s="15">
        <v>428.45313124000006</v>
      </c>
      <c r="M360" s="15">
        <f t="shared" si="6"/>
        <v>184.37536524000006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606</v>
      </c>
      <c r="J361" s="14" t="s">
        <v>707</v>
      </c>
      <c r="K361" s="15">
        <v>214.02677399999999</v>
      </c>
      <c r="L361" s="15">
        <v>228.59374973999991</v>
      </c>
      <c r="M361" s="15">
        <f t="shared" si="6"/>
        <v>14.566975739999918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2246</v>
      </c>
      <c r="J362" s="14" t="s">
        <v>2247</v>
      </c>
      <c r="K362" s="15">
        <v>1649.1507200000001</v>
      </c>
      <c r="L362" s="15">
        <v>31.949356980000005</v>
      </c>
      <c r="M362" s="15">
        <f t="shared" si="6"/>
        <v>-1617.2013630200001</v>
      </c>
      <c r="N362" s="23"/>
      <c r="O362" s="23"/>
      <c r="P362" s="23"/>
      <c r="Q362" s="23"/>
    </row>
    <row r="363" spans="1:17" ht="30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1770</v>
      </c>
      <c r="J363" s="14" t="s">
        <v>1771</v>
      </c>
      <c r="K363" s="15">
        <v>29031.61059</v>
      </c>
      <c r="L363" s="15">
        <v>37526.459454939999</v>
      </c>
      <c r="M363" s="15">
        <f t="shared" si="6"/>
        <v>8494.8488649399987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1749</v>
      </c>
      <c r="J364" s="14" t="s">
        <v>1750</v>
      </c>
      <c r="K364" s="15">
        <v>333.33333299999998</v>
      </c>
      <c r="L364" s="15">
        <v>14.02816674</v>
      </c>
      <c r="M364" s="15">
        <f t="shared" si="6"/>
        <v>-319.30516625999996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30" t="s">
        <v>17</v>
      </c>
      <c r="I365" s="30"/>
      <c r="J365" s="67"/>
      <c r="K365" s="35">
        <v>24379.097006</v>
      </c>
      <c r="L365" s="35">
        <v>26546.730327900001</v>
      </c>
      <c r="M365" s="35">
        <f t="shared" si="6"/>
        <v>2167.6333219000007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512</v>
      </c>
      <c r="J366" s="14" t="s">
        <v>708</v>
      </c>
      <c r="K366" s="15">
        <v>1980.4959140000001</v>
      </c>
      <c r="L366" s="15">
        <v>1955.2698433100002</v>
      </c>
      <c r="M366" s="15">
        <f t="shared" si="6"/>
        <v>-25.226070689999915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470</v>
      </c>
      <c r="J367" s="14" t="s">
        <v>709</v>
      </c>
      <c r="K367" s="15">
        <v>904.67584599999998</v>
      </c>
      <c r="L367" s="15">
        <v>950.13242464999996</v>
      </c>
      <c r="M367" s="15">
        <f t="shared" si="6"/>
        <v>45.456578649999983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471</v>
      </c>
      <c r="J368" s="14" t="s">
        <v>710</v>
      </c>
      <c r="K368" s="15">
        <v>17825.404283</v>
      </c>
      <c r="L368" s="15">
        <v>19114.520866080005</v>
      </c>
      <c r="M368" s="15">
        <f t="shared" si="6"/>
        <v>1289.1165830800055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549</v>
      </c>
      <c r="J369" s="14" t="s">
        <v>711</v>
      </c>
      <c r="K369" s="15">
        <v>628.36023899999998</v>
      </c>
      <c r="L369" s="15">
        <v>622.09575701999995</v>
      </c>
      <c r="M369" s="15">
        <f t="shared" si="6"/>
        <v>-6.2644819800000278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712</v>
      </c>
      <c r="J370" s="14" t="s">
        <v>713</v>
      </c>
      <c r="K370" s="15">
        <v>499.84427399999998</v>
      </c>
      <c r="L370" s="15">
        <v>63.348821950000001</v>
      </c>
      <c r="M370" s="15">
        <f t="shared" si="6"/>
        <v>-436.49545204999998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714</v>
      </c>
      <c r="J371" s="14" t="s">
        <v>715</v>
      </c>
      <c r="K371" s="15">
        <v>494.133059</v>
      </c>
      <c r="L371" s="15">
        <v>1380.0853820299997</v>
      </c>
      <c r="M371" s="15">
        <f t="shared" si="6"/>
        <v>885.95232302999966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716</v>
      </c>
      <c r="J372" s="13" t="s">
        <v>717</v>
      </c>
      <c r="K372" s="15">
        <v>43.587806</v>
      </c>
      <c r="L372" s="15">
        <v>42.564008010000002</v>
      </c>
      <c r="M372" s="15">
        <f t="shared" si="6"/>
        <v>-1.0237979899999985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488</v>
      </c>
      <c r="J373" s="14" t="s">
        <v>718</v>
      </c>
      <c r="K373" s="15">
        <v>239.05932200000001</v>
      </c>
      <c r="L373" s="15">
        <v>298.87590684000003</v>
      </c>
      <c r="M373" s="15">
        <f t="shared" si="6"/>
        <v>59.816584840000019</v>
      </c>
      <c r="N373" s="23"/>
      <c r="O373" s="23"/>
      <c r="P373" s="23"/>
      <c r="Q373" s="23"/>
    </row>
    <row r="374" spans="1:17" ht="30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564</v>
      </c>
      <c r="J374" s="14" t="s">
        <v>719</v>
      </c>
      <c r="K374" s="15">
        <v>0.61774700000000005</v>
      </c>
      <c r="L374" s="15">
        <v>0.28323308000000003</v>
      </c>
      <c r="M374" s="15">
        <f t="shared" si="6"/>
        <v>-0.33451392000000002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497</v>
      </c>
      <c r="J375" s="14" t="s">
        <v>498</v>
      </c>
      <c r="K375" s="15">
        <v>15.917778</v>
      </c>
      <c r="L375" s="15">
        <v>8.5319334200000014</v>
      </c>
      <c r="M375" s="15">
        <f t="shared" si="6"/>
        <v>-7.3858445799999988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20</v>
      </c>
      <c r="J376" s="14" t="s">
        <v>27</v>
      </c>
      <c r="K376" s="15">
        <v>9.5199449999999999</v>
      </c>
      <c r="L376" s="15">
        <v>22.423050320000002</v>
      </c>
      <c r="M376" s="15">
        <f t="shared" si="6"/>
        <v>12.903105320000002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720</v>
      </c>
      <c r="J377" s="14" t="s">
        <v>721</v>
      </c>
      <c r="K377" s="15">
        <v>438.603543</v>
      </c>
      <c r="L377" s="15">
        <v>396.73441376000005</v>
      </c>
      <c r="M377" s="15">
        <f t="shared" si="6"/>
        <v>-41.86912923999995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722</v>
      </c>
      <c r="J378" s="14" t="s">
        <v>723</v>
      </c>
      <c r="K378" s="15">
        <v>291.83329300000003</v>
      </c>
      <c r="L378" s="15">
        <v>274.61652875999999</v>
      </c>
      <c r="M378" s="15">
        <f t="shared" si="6"/>
        <v>-17.216764240000032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525</v>
      </c>
      <c r="J379" s="14" t="s">
        <v>724</v>
      </c>
      <c r="K379" s="15">
        <v>58.107140000000001</v>
      </c>
      <c r="L379" s="15">
        <v>127.63164106999999</v>
      </c>
      <c r="M379" s="15">
        <f t="shared" si="6"/>
        <v>69.524501069999985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527</v>
      </c>
      <c r="J380" s="14" t="s">
        <v>725</v>
      </c>
      <c r="K380" s="15">
        <v>193.722272</v>
      </c>
      <c r="L380" s="15">
        <v>139.63168478999995</v>
      </c>
      <c r="M380" s="15">
        <f t="shared" si="6"/>
        <v>-54.090587210000052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726</v>
      </c>
      <c r="J381" s="14" t="s">
        <v>727</v>
      </c>
      <c r="K381" s="15">
        <v>755.21454500000004</v>
      </c>
      <c r="L381" s="15">
        <v>1149.9848328099999</v>
      </c>
      <c r="M381" s="15">
        <f t="shared" si="6"/>
        <v>394.7702878099999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30" t="s">
        <v>444</v>
      </c>
      <c r="I382" s="30"/>
      <c r="J382" s="67"/>
      <c r="K382" s="35">
        <v>1624.40751</v>
      </c>
      <c r="L382" s="35">
        <v>1439.1218239999998</v>
      </c>
      <c r="M382" s="35">
        <f t="shared" si="6"/>
        <v>-185.28568600000017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13"/>
      <c r="I383" s="13" t="s">
        <v>445</v>
      </c>
      <c r="J383" s="14" t="s">
        <v>479</v>
      </c>
      <c r="K383" s="15">
        <v>1557.2715499999999</v>
      </c>
      <c r="L383" s="15">
        <v>1375.8262436099997</v>
      </c>
      <c r="M383" s="15">
        <f t="shared" si="6"/>
        <v>-181.44530639000027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449</v>
      </c>
      <c r="J384" s="14" t="s">
        <v>483</v>
      </c>
      <c r="K384" s="15">
        <v>67.135959999999997</v>
      </c>
      <c r="L384" s="15">
        <v>63.29558039000004</v>
      </c>
      <c r="M384" s="15">
        <f t="shared" si="6"/>
        <v>-3.8403796099999568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9">
        <v>13</v>
      </c>
      <c r="F385" s="30" t="s">
        <v>254</v>
      </c>
      <c r="G385" s="30"/>
      <c r="H385" s="30"/>
      <c r="I385" s="30"/>
      <c r="J385" s="67"/>
      <c r="K385" s="35">
        <v>17600.576196999999</v>
      </c>
      <c r="L385" s="35">
        <v>17483.205671979995</v>
      </c>
      <c r="M385" s="35">
        <f t="shared" si="6"/>
        <v>-117.3705250200037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 t="s">
        <v>16</v>
      </c>
      <c r="H386" s="13"/>
      <c r="I386" s="13"/>
      <c r="J386" s="14"/>
      <c r="K386" s="15">
        <v>17600.576196999999</v>
      </c>
      <c r="L386" s="15">
        <v>17483.205671979995</v>
      </c>
      <c r="M386" s="15">
        <f t="shared" si="6"/>
        <v>-117.3705250200037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30" t="s">
        <v>17</v>
      </c>
      <c r="I387" s="30"/>
      <c r="J387" s="67"/>
      <c r="K387" s="35">
        <v>17473.653717000001</v>
      </c>
      <c r="L387" s="35">
        <v>17163.544185639996</v>
      </c>
      <c r="M387" s="35">
        <f t="shared" si="6"/>
        <v>-310.10953136000535</v>
      </c>
      <c r="N387" s="23"/>
      <c r="O387" s="23"/>
      <c r="P387" s="23"/>
      <c r="Q387" s="23"/>
    </row>
    <row r="388" spans="1:17" ht="30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572</v>
      </c>
      <c r="J388" s="14" t="s">
        <v>728</v>
      </c>
      <c r="K388" s="15">
        <v>9268.8549330000005</v>
      </c>
      <c r="L388" s="15">
        <v>10316.563736579999</v>
      </c>
      <c r="M388" s="15">
        <f t="shared" si="6"/>
        <v>1047.7088035799989</v>
      </c>
      <c r="N388" s="23"/>
      <c r="O388" s="23"/>
      <c r="P388" s="23"/>
      <c r="Q388" s="23"/>
    </row>
    <row r="389" spans="1:17" ht="30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578</v>
      </c>
      <c r="J389" s="14" t="s">
        <v>729</v>
      </c>
      <c r="K389" s="15">
        <v>2008.3418819999999</v>
      </c>
      <c r="L389" s="15">
        <v>1175.0277699300002</v>
      </c>
      <c r="M389" s="15">
        <f t="shared" si="6"/>
        <v>-833.31411206999974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730</v>
      </c>
      <c r="J390" s="14" t="s">
        <v>731</v>
      </c>
      <c r="K390" s="15">
        <v>669.961724</v>
      </c>
      <c r="L390" s="15">
        <v>848.46359864999965</v>
      </c>
      <c r="M390" s="15">
        <f t="shared" si="6"/>
        <v>178.50187464999965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732</v>
      </c>
      <c r="J391" s="14" t="s">
        <v>733</v>
      </c>
      <c r="K391" s="15">
        <v>1195.311426</v>
      </c>
      <c r="L391" s="15">
        <v>1752.0267486999996</v>
      </c>
      <c r="M391" s="15">
        <f t="shared" si="6"/>
        <v>556.71532269999966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582</v>
      </c>
      <c r="J392" s="13" t="s">
        <v>734</v>
      </c>
      <c r="K392" s="15">
        <v>282.51060200000001</v>
      </c>
      <c r="L392" s="15">
        <v>177.4977093199999</v>
      </c>
      <c r="M392" s="15">
        <f t="shared" si="6"/>
        <v>-105.01289268000011</v>
      </c>
      <c r="N392" s="23"/>
      <c r="O392" s="23"/>
      <c r="P392" s="23"/>
      <c r="Q392" s="23"/>
    </row>
    <row r="393" spans="1:17" ht="30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1761</v>
      </c>
      <c r="J393" s="14" t="s">
        <v>1762</v>
      </c>
      <c r="K393" s="15">
        <v>3942.27315</v>
      </c>
      <c r="L393" s="15">
        <v>2277.4399212199987</v>
      </c>
      <c r="M393" s="15">
        <f t="shared" si="6"/>
        <v>-1664.8332287800013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451</v>
      </c>
      <c r="J394" s="14" t="s">
        <v>2524</v>
      </c>
      <c r="K394" s="15">
        <v>0</v>
      </c>
      <c r="L394" s="15">
        <v>4.263007</v>
      </c>
      <c r="M394" s="15">
        <f t="shared" si="6"/>
        <v>4.263007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735</v>
      </c>
      <c r="J395" s="14" t="s">
        <v>736</v>
      </c>
      <c r="K395" s="15">
        <v>106.4</v>
      </c>
      <c r="L395" s="15">
        <v>612.26169424</v>
      </c>
      <c r="M395" s="15">
        <f t="shared" si="6"/>
        <v>505.86169424000002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30" t="s">
        <v>444</v>
      </c>
      <c r="I396" s="30"/>
      <c r="J396" s="67"/>
      <c r="K396" s="35">
        <v>126.92247999999999</v>
      </c>
      <c r="L396" s="35">
        <v>319.66148634000001</v>
      </c>
      <c r="M396" s="35">
        <f t="shared" si="6"/>
        <v>192.73900634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445</v>
      </c>
      <c r="J397" s="14" t="s">
        <v>479</v>
      </c>
      <c r="K397" s="15">
        <v>126.92247999999999</v>
      </c>
      <c r="L397" s="15">
        <v>319.45703134000001</v>
      </c>
      <c r="M397" s="15">
        <f t="shared" si="6"/>
        <v>192.53455134000001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449</v>
      </c>
      <c r="J398" s="14" t="s">
        <v>483</v>
      </c>
      <c r="K398" s="15">
        <v>0</v>
      </c>
      <c r="L398" s="15">
        <v>0.204455</v>
      </c>
      <c r="M398" s="15">
        <f t="shared" si="6"/>
        <v>0.204455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9">
        <v>14</v>
      </c>
      <c r="F399" s="30" t="s">
        <v>255</v>
      </c>
      <c r="G399" s="30"/>
      <c r="H399" s="30"/>
      <c r="I399" s="30"/>
      <c r="J399" s="67"/>
      <c r="K399" s="35">
        <v>12343.6113</v>
      </c>
      <c r="L399" s="35">
        <v>11941.813534360002</v>
      </c>
      <c r="M399" s="35">
        <f t="shared" si="6"/>
        <v>-401.79776563999803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 t="s">
        <v>16</v>
      </c>
      <c r="H400" s="13"/>
      <c r="I400" s="13"/>
      <c r="J400" s="14"/>
      <c r="K400" s="15">
        <v>12343.6113</v>
      </c>
      <c r="L400" s="15">
        <v>11941.813534360002</v>
      </c>
      <c r="M400" s="15">
        <f t="shared" ref="M400:M463" si="7">L400-K400</f>
        <v>-401.79776563999803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30" t="s">
        <v>506</v>
      </c>
      <c r="I401" s="30"/>
      <c r="J401" s="67"/>
      <c r="K401" s="35">
        <v>11209.017689</v>
      </c>
      <c r="L401" s="35">
        <v>10972.52398813</v>
      </c>
      <c r="M401" s="35">
        <f t="shared" si="7"/>
        <v>-236.49370086999988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737</v>
      </c>
      <c r="J402" s="14" t="s">
        <v>738</v>
      </c>
      <c r="K402" s="15">
        <v>27.384032999999999</v>
      </c>
      <c r="L402" s="15">
        <v>116.44692753000001</v>
      </c>
      <c r="M402" s="15">
        <f t="shared" si="7"/>
        <v>89.062894530000008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2248</v>
      </c>
      <c r="J403" s="14" t="s">
        <v>1748</v>
      </c>
      <c r="K403" s="15">
        <v>10544.611714999999</v>
      </c>
      <c r="L403" s="15">
        <v>10447.90627976</v>
      </c>
      <c r="M403" s="15">
        <f t="shared" si="7"/>
        <v>-96.705435239999133</v>
      </c>
      <c r="N403" s="23"/>
      <c r="O403" s="23"/>
      <c r="P403" s="23"/>
      <c r="Q403" s="23"/>
    </row>
    <row r="404" spans="1:17" ht="30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2304</v>
      </c>
      <c r="J404" s="14" t="s">
        <v>2305</v>
      </c>
      <c r="K404" s="15">
        <v>637.02194099999997</v>
      </c>
      <c r="L404" s="15">
        <v>408.17078083999996</v>
      </c>
      <c r="M404" s="15">
        <f t="shared" si="7"/>
        <v>-228.85116016000001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30" t="s">
        <v>17</v>
      </c>
      <c r="I405" s="30"/>
      <c r="J405" s="67"/>
      <c r="K405" s="35">
        <v>982.72644100000002</v>
      </c>
      <c r="L405" s="35">
        <v>848.53639845000009</v>
      </c>
      <c r="M405" s="35">
        <f t="shared" si="7"/>
        <v>-134.19004254999993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451</v>
      </c>
      <c r="J406" s="14" t="s">
        <v>739</v>
      </c>
      <c r="K406" s="15">
        <v>368.59682299999997</v>
      </c>
      <c r="L406" s="15">
        <v>353.07822611</v>
      </c>
      <c r="M406" s="15">
        <f t="shared" si="7"/>
        <v>-15.518596889999969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452</v>
      </c>
      <c r="J407" s="14" t="s">
        <v>740</v>
      </c>
      <c r="K407" s="15">
        <v>90.662293000000005</v>
      </c>
      <c r="L407" s="15">
        <v>76.835273139999984</v>
      </c>
      <c r="M407" s="15">
        <f t="shared" si="7"/>
        <v>-13.827019860000021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453</v>
      </c>
      <c r="J408" s="14" t="s">
        <v>741</v>
      </c>
      <c r="K408" s="15">
        <v>12.777751</v>
      </c>
      <c r="L408" s="15">
        <v>12.661144759999999</v>
      </c>
      <c r="M408" s="15">
        <f t="shared" si="7"/>
        <v>-0.11660624000000119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495</v>
      </c>
      <c r="J409" s="14" t="s">
        <v>742</v>
      </c>
      <c r="K409" s="15">
        <v>15.403086</v>
      </c>
      <c r="L409" s="15">
        <v>11.438139520000002</v>
      </c>
      <c r="M409" s="15">
        <f t="shared" si="7"/>
        <v>-3.9649464799999983</v>
      </c>
      <c r="N409" s="23"/>
      <c r="O409" s="23"/>
      <c r="P409" s="23"/>
      <c r="Q409" s="23"/>
    </row>
    <row r="410" spans="1:17" ht="30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652</v>
      </c>
      <c r="J410" s="14" t="s">
        <v>2365</v>
      </c>
      <c r="K410" s="15">
        <v>192.78415899999999</v>
      </c>
      <c r="L410" s="15">
        <v>179.37360877000006</v>
      </c>
      <c r="M410" s="15">
        <f t="shared" si="7"/>
        <v>-13.410550229999927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13"/>
      <c r="I411" s="13" t="s">
        <v>457</v>
      </c>
      <c r="J411" s="14" t="s">
        <v>743</v>
      </c>
      <c r="K411" s="15">
        <v>19.681850000000001</v>
      </c>
      <c r="L411" s="15">
        <v>13.841618190000002</v>
      </c>
      <c r="M411" s="15">
        <f t="shared" si="7"/>
        <v>-5.8402318099999988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458</v>
      </c>
      <c r="J412" s="14" t="s">
        <v>744</v>
      </c>
      <c r="K412" s="15">
        <v>14.918063999999999</v>
      </c>
      <c r="L412" s="15">
        <v>22.705946409999996</v>
      </c>
      <c r="M412" s="15">
        <f t="shared" si="7"/>
        <v>7.7878824099999964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459</v>
      </c>
      <c r="J413" s="14" t="s">
        <v>2405</v>
      </c>
      <c r="K413" s="15">
        <v>148.75810799999999</v>
      </c>
      <c r="L413" s="15">
        <v>67.547494560000004</v>
      </c>
      <c r="M413" s="15">
        <f t="shared" si="7"/>
        <v>-81.210613439999989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430</v>
      </c>
      <c r="J414" s="14" t="s">
        <v>745</v>
      </c>
      <c r="K414" s="15">
        <v>105.76912299999999</v>
      </c>
      <c r="L414" s="15">
        <v>102.38107013</v>
      </c>
      <c r="M414" s="15">
        <f t="shared" si="7"/>
        <v>-3.3880528699999957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500</v>
      </c>
      <c r="J415" s="14" t="s">
        <v>746</v>
      </c>
      <c r="K415" s="15">
        <v>13.375184000000001</v>
      </c>
      <c r="L415" s="15">
        <v>8.67387686</v>
      </c>
      <c r="M415" s="15">
        <f t="shared" si="7"/>
        <v>-4.7013071400000008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30" t="s">
        <v>444</v>
      </c>
      <c r="I416" s="30"/>
      <c r="J416" s="67"/>
      <c r="K416" s="35">
        <v>151.86716999999999</v>
      </c>
      <c r="L416" s="35">
        <v>120.75314777999996</v>
      </c>
      <c r="M416" s="35">
        <f t="shared" si="7"/>
        <v>-31.114022220000024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445</v>
      </c>
      <c r="J417" s="14" t="s">
        <v>479</v>
      </c>
      <c r="K417" s="15">
        <v>151.11462</v>
      </c>
      <c r="L417" s="15">
        <v>120.23605603999997</v>
      </c>
      <c r="M417" s="15">
        <f t="shared" si="7"/>
        <v>-30.878563960000037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449</v>
      </c>
      <c r="J418" s="14" t="s">
        <v>483</v>
      </c>
      <c r="K418" s="15">
        <v>0.75255000000000005</v>
      </c>
      <c r="L418" s="15">
        <v>0.51709174000000002</v>
      </c>
      <c r="M418" s="15">
        <f t="shared" si="7"/>
        <v>-0.23545826000000003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9">
        <v>15</v>
      </c>
      <c r="F419" s="30" t="s">
        <v>259</v>
      </c>
      <c r="G419" s="30"/>
      <c r="H419" s="30"/>
      <c r="I419" s="30"/>
      <c r="J419" s="67"/>
      <c r="K419" s="35">
        <v>14969.440581999999</v>
      </c>
      <c r="L419" s="35">
        <v>12525.258552640002</v>
      </c>
      <c r="M419" s="35">
        <f t="shared" si="7"/>
        <v>-2444.1820293599976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 t="s">
        <v>16</v>
      </c>
      <c r="H420" s="13"/>
      <c r="I420" s="13"/>
      <c r="J420" s="14"/>
      <c r="K420" s="15">
        <v>14969.440581999999</v>
      </c>
      <c r="L420" s="15">
        <v>12525.258552640002</v>
      </c>
      <c r="M420" s="15">
        <f t="shared" si="7"/>
        <v>-2444.1820293599976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30" t="s">
        <v>506</v>
      </c>
      <c r="I421" s="30"/>
      <c r="J421" s="67"/>
      <c r="K421" s="35">
        <v>13529.05213</v>
      </c>
      <c r="L421" s="35">
        <v>10942.540704200001</v>
      </c>
      <c r="M421" s="35">
        <f t="shared" si="7"/>
        <v>-2586.5114257999994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747</v>
      </c>
      <c r="J422" s="14" t="s">
        <v>1751</v>
      </c>
      <c r="K422" s="15">
        <v>4115.538415</v>
      </c>
      <c r="L422" s="15">
        <v>4265.538415</v>
      </c>
      <c r="M422" s="15">
        <f t="shared" si="7"/>
        <v>150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748</v>
      </c>
      <c r="J423" s="14" t="s">
        <v>1752</v>
      </c>
      <c r="K423" s="15">
        <v>31.122420999999999</v>
      </c>
      <c r="L423" s="15">
        <v>30.609674890000001</v>
      </c>
      <c r="M423" s="15">
        <f t="shared" si="7"/>
        <v>-0.51274610999999837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13" t="s">
        <v>749</v>
      </c>
      <c r="J424" s="14" t="s">
        <v>1753</v>
      </c>
      <c r="K424" s="15">
        <v>8100.4639969999998</v>
      </c>
      <c r="L424" s="15">
        <v>5355.4367515599997</v>
      </c>
      <c r="M424" s="15">
        <f t="shared" si="7"/>
        <v>-2745.0272454400001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2406</v>
      </c>
      <c r="J425" s="14" t="s">
        <v>1750</v>
      </c>
      <c r="K425" s="15">
        <v>1100.3972269999999</v>
      </c>
      <c r="L425" s="15">
        <v>1102.0565124000002</v>
      </c>
      <c r="M425" s="15">
        <f t="shared" si="7"/>
        <v>1.6592854000002717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610</v>
      </c>
      <c r="J426" s="14" t="s">
        <v>750</v>
      </c>
      <c r="K426" s="15">
        <v>106.433716</v>
      </c>
      <c r="L426" s="15">
        <v>113.80299635</v>
      </c>
      <c r="M426" s="15">
        <f t="shared" si="7"/>
        <v>7.3692803499999968</v>
      </c>
      <c r="N426" s="23"/>
      <c r="O426" s="23"/>
      <c r="P426" s="23"/>
      <c r="Q426" s="23"/>
    </row>
    <row r="427" spans="1:17" ht="30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751</v>
      </c>
      <c r="J427" s="14" t="s">
        <v>752</v>
      </c>
      <c r="K427" s="15">
        <v>75.096354000000005</v>
      </c>
      <c r="L427" s="15">
        <v>75.096354000000005</v>
      </c>
      <c r="M427" s="15">
        <f t="shared" si="7"/>
        <v>0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30" t="s">
        <v>17</v>
      </c>
      <c r="I428" s="30"/>
      <c r="J428" s="67"/>
      <c r="K428" s="35">
        <v>1019.877648</v>
      </c>
      <c r="L428" s="35">
        <v>1035.1458329299999</v>
      </c>
      <c r="M428" s="35">
        <f t="shared" si="7"/>
        <v>15.268184929999848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451</v>
      </c>
      <c r="J429" s="14" t="s">
        <v>753</v>
      </c>
      <c r="K429" s="15">
        <v>341.66461600000002</v>
      </c>
      <c r="L429" s="15">
        <v>348.83639928000008</v>
      </c>
      <c r="M429" s="15">
        <f t="shared" si="7"/>
        <v>7.1717832800000565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452</v>
      </c>
      <c r="J430" s="14" t="s">
        <v>754</v>
      </c>
      <c r="K430" s="15">
        <v>105.509767</v>
      </c>
      <c r="L430" s="15">
        <v>95.807595059999997</v>
      </c>
      <c r="M430" s="15">
        <f t="shared" si="7"/>
        <v>-9.7021719399999995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453</v>
      </c>
      <c r="J431" s="14" t="s">
        <v>755</v>
      </c>
      <c r="K431" s="15">
        <v>76.759518999999997</v>
      </c>
      <c r="L431" s="15">
        <v>80.387851749999996</v>
      </c>
      <c r="M431" s="15">
        <f t="shared" si="7"/>
        <v>3.6283327499999984</v>
      </c>
      <c r="N431" s="23"/>
      <c r="O431" s="23"/>
      <c r="P431" s="23"/>
      <c r="Q431" s="23"/>
    </row>
    <row r="432" spans="1:17" ht="30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557</v>
      </c>
      <c r="J432" s="14" t="s">
        <v>756</v>
      </c>
      <c r="K432" s="15">
        <v>3.9341159999999999</v>
      </c>
      <c r="L432" s="15">
        <v>4.0267006400000005</v>
      </c>
      <c r="M432" s="15">
        <f t="shared" si="7"/>
        <v>9.2584640000000551E-2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484</v>
      </c>
      <c r="J433" s="14" t="s">
        <v>757</v>
      </c>
      <c r="K433" s="15">
        <v>86.033713000000006</v>
      </c>
      <c r="L433" s="15">
        <v>67.563845450000002</v>
      </c>
      <c r="M433" s="15">
        <f t="shared" si="7"/>
        <v>-18.469867550000004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485</v>
      </c>
      <c r="J434" s="14" t="s">
        <v>758</v>
      </c>
      <c r="K434" s="15">
        <v>32.850731000000003</v>
      </c>
      <c r="L434" s="15">
        <v>27.490989310000003</v>
      </c>
      <c r="M434" s="15">
        <f t="shared" si="7"/>
        <v>-5.3597416899999999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486</v>
      </c>
      <c r="J435" s="14" t="s">
        <v>759</v>
      </c>
      <c r="K435" s="15">
        <v>373.12518599999999</v>
      </c>
      <c r="L435" s="15">
        <v>411.03245143999987</v>
      </c>
      <c r="M435" s="15">
        <f t="shared" si="7"/>
        <v>37.90726543999989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30" t="s">
        <v>444</v>
      </c>
      <c r="I436" s="30"/>
      <c r="J436" s="67"/>
      <c r="K436" s="35">
        <v>322.16579300000001</v>
      </c>
      <c r="L436" s="35">
        <v>449.22700450999986</v>
      </c>
      <c r="M436" s="35">
        <f t="shared" si="7"/>
        <v>127.06121150999985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445</v>
      </c>
      <c r="J437" s="14" t="s">
        <v>479</v>
      </c>
      <c r="K437" s="15">
        <v>310.32133800000003</v>
      </c>
      <c r="L437" s="15">
        <v>439.56464513999987</v>
      </c>
      <c r="M437" s="15">
        <f t="shared" si="7"/>
        <v>129.24330713999984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449</v>
      </c>
      <c r="J438" s="14" t="s">
        <v>483</v>
      </c>
      <c r="K438" s="15">
        <v>11.844455</v>
      </c>
      <c r="L438" s="15">
        <v>9.662359369999999</v>
      </c>
      <c r="M438" s="15">
        <f t="shared" si="7"/>
        <v>-2.182095630000001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30" t="s">
        <v>537</v>
      </c>
      <c r="I439" s="30"/>
      <c r="J439" s="67"/>
      <c r="K439" s="35">
        <v>98.345011</v>
      </c>
      <c r="L439" s="35">
        <v>98.345011000000014</v>
      </c>
      <c r="M439" s="35">
        <f t="shared" si="7"/>
        <v>0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762</v>
      </c>
      <c r="J440" s="14" t="s">
        <v>763</v>
      </c>
      <c r="K440" s="15">
        <v>98.345011</v>
      </c>
      <c r="L440" s="15">
        <v>98.345011000000014</v>
      </c>
      <c r="M440" s="15">
        <f t="shared" si="7"/>
        <v>0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9">
        <v>16</v>
      </c>
      <c r="F441" s="30" t="s">
        <v>267</v>
      </c>
      <c r="G441" s="30"/>
      <c r="H441" s="30"/>
      <c r="I441" s="30"/>
      <c r="J441" s="67"/>
      <c r="K441" s="35">
        <v>13225.27981</v>
      </c>
      <c r="L441" s="35">
        <v>13787.321184999999</v>
      </c>
      <c r="M441" s="35">
        <f t="shared" si="7"/>
        <v>562.04137499999888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 t="s">
        <v>16</v>
      </c>
      <c r="H442" s="13"/>
      <c r="I442" s="13"/>
      <c r="J442" s="14"/>
      <c r="K442" s="15">
        <v>13225.27981</v>
      </c>
      <c r="L442" s="15">
        <v>13787.321184999999</v>
      </c>
      <c r="M442" s="15">
        <f t="shared" si="7"/>
        <v>562.04137499999888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30" t="s">
        <v>506</v>
      </c>
      <c r="I443" s="30"/>
      <c r="J443" s="67"/>
      <c r="K443" s="35">
        <v>1621.5558590000001</v>
      </c>
      <c r="L443" s="35">
        <v>3106.7369371</v>
      </c>
      <c r="M443" s="35">
        <f t="shared" si="7"/>
        <v>1485.1810780999999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764</v>
      </c>
      <c r="J444" s="14" t="s">
        <v>765</v>
      </c>
      <c r="K444" s="15">
        <v>77.385110999999995</v>
      </c>
      <c r="L444" s="15">
        <v>108.12606121</v>
      </c>
      <c r="M444" s="15">
        <f t="shared" si="7"/>
        <v>30.740950210000008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766</v>
      </c>
      <c r="J445" s="14" t="s">
        <v>767</v>
      </c>
      <c r="K445" s="15">
        <v>775</v>
      </c>
      <c r="L445" s="15">
        <v>1614.33752802</v>
      </c>
      <c r="M445" s="15">
        <f t="shared" si="7"/>
        <v>839.33752802000004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768</v>
      </c>
      <c r="J446" s="14" t="s">
        <v>769</v>
      </c>
      <c r="K446" s="15">
        <v>429.98443500000002</v>
      </c>
      <c r="L446" s="15">
        <v>593.41852600999994</v>
      </c>
      <c r="M446" s="15">
        <f t="shared" si="7"/>
        <v>163.43409100999992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1772</v>
      </c>
      <c r="J447" s="14" t="s">
        <v>1773</v>
      </c>
      <c r="K447" s="15">
        <v>261.736313</v>
      </c>
      <c r="L447" s="15">
        <v>295.4984827799999</v>
      </c>
      <c r="M447" s="15">
        <f t="shared" si="7"/>
        <v>33.762169779999908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610</v>
      </c>
      <c r="J448" s="14" t="s">
        <v>2306</v>
      </c>
      <c r="K448" s="15">
        <v>0.1</v>
      </c>
      <c r="L448" s="15">
        <v>6.9440509999999997E-2</v>
      </c>
      <c r="M448" s="15">
        <f t="shared" si="7"/>
        <v>-3.0559490000000009E-2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2302</v>
      </c>
      <c r="J449" s="14" t="s">
        <v>2525</v>
      </c>
      <c r="K449" s="15">
        <v>0</v>
      </c>
      <c r="L449" s="15">
        <v>406.31462599999998</v>
      </c>
      <c r="M449" s="15">
        <f t="shared" si="7"/>
        <v>406.31462599999998</v>
      </c>
      <c r="N449" s="23"/>
      <c r="O449" s="23"/>
      <c r="P449" s="23"/>
      <c r="Q449" s="23"/>
    </row>
    <row r="450" spans="1:17" ht="30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1774</v>
      </c>
      <c r="J450" s="14" t="s">
        <v>2249</v>
      </c>
      <c r="K450" s="15">
        <v>77.349999999999994</v>
      </c>
      <c r="L450" s="15">
        <v>88.972272569999987</v>
      </c>
      <c r="M450" s="15">
        <f t="shared" si="7"/>
        <v>11.622272569999993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30" t="s">
        <v>17</v>
      </c>
      <c r="I451" s="30"/>
      <c r="J451" s="67"/>
      <c r="K451" s="35">
        <v>10620.918922000001</v>
      </c>
      <c r="L451" s="35">
        <v>9792.7643403299953</v>
      </c>
      <c r="M451" s="35">
        <f t="shared" si="7"/>
        <v>-828.15458167000543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451</v>
      </c>
      <c r="J452" s="14" t="s">
        <v>770</v>
      </c>
      <c r="K452" s="15">
        <v>2147.1571669999998</v>
      </c>
      <c r="L452" s="15">
        <v>1986.4936470799992</v>
      </c>
      <c r="M452" s="15">
        <f t="shared" si="7"/>
        <v>-160.66351992000068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652</v>
      </c>
      <c r="J453" s="14" t="s">
        <v>771</v>
      </c>
      <c r="K453" s="15">
        <v>8.3611229999999992</v>
      </c>
      <c r="L453" s="15">
        <v>9.552666480000001</v>
      </c>
      <c r="M453" s="15">
        <f t="shared" si="7"/>
        <v>1.1915434800000018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454</v>
      </c>
      <c r="J454" s="14" t="s">
        <v>772</v>
      </c>
      <c r="K454" s="15">
        <v>13.824406</v>
      </c>
      <c r="L454" s="15">
        <v>58.430798380000013</v>
      </c>
      <c r="M454" s="15">
        <f t="shared" si="7"/>
        <v>44.606392380000017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614</v>
      </c>
      <c r="J455" s="14" t="s">
        <v>773</v>
      </c>
      <c r="K455" s="15">
        <v>80.741935999999995</v>
      </c>
      <c r="L455" s="15">
        <v>81.294899110000017</v>
      </c>
      <c r="M455" s="15">
        <f t="shared" si="7"/>
        <v>0.55296311000002163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13" t="s">
        <v>463</v>
      </c>
      <c r="J456" s="14" t="s">
        <v>774</v>
      </c>
      <c r="K456" s="15">
        <v>530.63784599999997</v>
      </c>
      <c r="L456" s="15">
        <v>452.1884181799997</v>
      </c>
      <c r="M456" s="15">
        <f t="shared" si="7"/>
        <v>-78.449427820000267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464</v>
      </c>
      <c r="J457" s="13" t="s">
        <v>775</v>
      </c>
      <c r="K457" s="15">
        <v>71.540694999999999</v>
      </c>
      <c r="L457" s="15">
        <v>69.182004800000016</v>
      </c>
      <c r="M457" s="15">
        <f t="shared" si="7"/>
        <v>-2.3586901999999839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13" t="s">
        <v>465</v>
      </c>
      <c r="J458" s="14" t="s">
        <v>2407</v>
      </c>
      <c r="K458" s="15">
        <v>69.218608000000003</v>
      </c>
      <c r="L458" s="15">
        <v>69.776942809999994</v>
      </c>
      <c r="M458" s="15">
        <f t="shared" si="7"/>
        <v>0.55833480999999097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13" t="s">
        <v>561</v>
      </c>
      <c r="J459" s="14" t="s">
        <v>776</v>
      </c>
      <c r="K459" s="15">
        <v>302.18698000000001</v>
      </c>
      <c r="L459" s="15">
        <v>367.84157134999987</v>
      </c>
      <c r="M459" s="15">
        <f t="shared" si="7"/>
        <v>65.654591349999862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13" t="s">
        <v>564</v>
      </c>
      <c r="J460" s="14" t="s">
        <v>777</v>
      </c>
      <c r="K460" s="15">
        <v>95.012310999999997</v>
      </c>
      <c r="L460" s="15">
        <v>89.661218000000019</v>
      </c>
      <c r="M460" s="15">
        <f t="shared" si="7"/>
        <v>-5.3510929999999775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778</v>
      </c>
      <c r="J461" s="14" t="s">
        <v>779</v>
      </c>
      <c r="K461" s="15">
        <v>3237.3071709999999</v>
      </c>
      <c r="L461" s="15">
        <v>3650.1146737799991</v>
      </c>
      <c r="M461" s="15">
        <f t="shared" si="7"/>
        <v>412.80750277999914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780</v>
      </c>
      <c r="J462" s="14" t="s">
        <v>781</v>
      </c>
      <c r="K462" s="15">
        <v>22.286559</v>
      </c>
      <c r="L462" s="15">
        <v>27.645980230000003</v>
      </c>
      <c r="M462" s="15">
        <f t="shared" si="7"/>
        <v>5.3594212300000024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782</v>
      </c>
      <c r="J463" s="14" t="s">
        <v>783</v>
      </c>
      <c r="K463" s="15">
        <v>77.269170000000003</v>
      </c>
      <c r="L463" s="15">
        <v>101.99443151999996</v>
      </c>
      <c r="M463" s="15">
        <f t="shared" si="7"/>
        <v>24.725261519999961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784</v>
      </c>
      <c r="J464" s="14" t="s">
        <v>785</v>
      </c>
      <c r="K464" s="15">
        <v>1729.228807</v>
      </c>
      <c r="L464" s="15">
        <v>709.3862490800002</v>
      </c>
      <c r="M464" s="15">
        <f t="shared" ref="M464:M527" si="8">L464-K464</f>
        <v>-1019.8425579199998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497</v>
      </c>
      <c r="J465" s="14" t="s">
        <v>498</v>
      </c>
      <c r="K465" s="15">
        <v>110.11799600000001</v>
      </c>
      <c r="L465" s="15">
        <v>107.54637913000001</v>
      </c>
      <c r="M465" s="15">
        <f t="shared" si="8"/>
        <v>-2.5716168699999997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786</v>
      </c>
      <c r="J466" s="14" t="s">
        <v>787</v>
      </c>
      <c r="K466" s="15">
        <v>48.82</v>
      </c>
      <c r="L466" s="15">
        <v>29.644584150000004</v>
      </c>
      <c r="M466" s="15">
        <f t="shared" si="8"/>
        <v>-19.175415849999997</v>
      </c>
      <c r="N466" s="23"/>
      <c r="O466" s="23"/>
      <c r="P466" s="23"/>
      <c r="Q466" s="23"/>
    </row>
    <row r="467" spans="1:17" ht="30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788</v>
      </c>
      <c r="J467" s="14" t="s">
        <v>789</v>
      </c>
      <c r="K467" s="15">
        <v>730.61972900000001</v>
      </c>
      <c r="L467" s="15">
        <v>601.69282178999993</v>
      </c>
      <c r="M467" s="15">
        <f t="shared" si="8"/>
        <v>-128.92690721000008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2526</v>
      </c>
      <c r="J468" s="14" t="s">
        <v>2527</v>
      </c>
      <c r="K468" s="15">
        <v>0</v>
      </c>
      <c r="L468" s="15">
        <v>0.79009319999999994</v>
      </c>
      <c r="M468" s="15">
        <f t="shared" si="8"/>
        <v>0.79009319999999994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2528</v>
      </c>
      <c r="J469" s="14" t="s">
        <v>2529</v>
      </c>
      <c r="K469" s="15">
        <v>0</v>
      </c>
      <c r="L469" s="15">
        <v>2.4542999999999999E-2</v>
      </c>
      <c r="M469" s="15">
        <f t="shared" si="8"/>
        <v>2.4542999999999999E-2</v>
      </c>
      <c r="N469" s="23"/>
      <c r="O469" s="23"/>
      <c r="P469" s="23"/>
      <c r="Q469" s="23"/>
    </row>
    <row r="470" spans="1:17" ht="30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790</v>
      </c>
      <c r="J470" s="14" t="s">
        <v>791</v>
      </c>
      <c r="K470" s="15">
        <v>1062.8990699999999</v>
      </c>
      <c r="L470" s="15">
        <v>1041.4185804399999</v>
      </c>
      <c r="M470" s="15">
        <f t="shared" si="8"/>
        <v>-21.480489560000024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430</v>
      </c>
      <c r="J471" s="14" t="s">
        <v>792</v>
      </c>
      <c r="K471" s="15">
        <v>38.389988000000002</v>
      </c>
      <c r="L471" s="15">
        <v>4.2291140799999996</v>
      </c>
      <c r="M471" s="15">
        <f t="shared" si="8"/>
        <v>-34.16087392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13" t="s">
        <v>500</v>
      </c>
      <c r="J472" s="14" t="s">
        <v>793</v>
      </c>
      <c r="K472" s="15">
        <v>245.29936000000001</v>
      </c>
      <c r="L472" s="15">
        <v>303.85472374</v>
      </c>
      <c r="M472" s="15">
        <f t="shared" si="8"/>
        <v>58.55536373999999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794</v>
      </c>
      <c r="J473" s="14" t="s">
        <v>2530</v>
      </c>
      <c r="K473" s="15">
        <v>0</v>
      </c>
      <c r="L473" s="15">
        <v>30</v>
      </c>
      <c r="M473" s="15">
        <f t="shared" si="8"/>
        <v>30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30" t="s">
        <v>444</v>
      </c>
      <c r="I474" s="30"/>
      <c r="J474" s="67"/>
      <c r="K474" s="35">
        <v>948.87062400000002</v>
      </c>
      <c r="L474" s="35">
        <v>853.39814602000001</v>
      </c>
      <c r="M474" s="35">
        <f t="shared" si="8"/>
        <v>-95.472477980000008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445</v>
      </c>
      <c r="J475" s="14" t="s">
        <v>479</v>
      </c>
      <c r="K475" s="15">
        <v>937.709699</v>
      </c>
      <c r="L475" s="15">
        <v>845.59376377000001</v>
      </c>
      <c r="M475" s="15">
        <f t="shared" si="8"/>
        <v>-92.115935229999991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449</v>
      </c>
      <c r="J476" s="14" t="s">
        <v>483</v>
      </c>
      <c r="K476" s="15">
        <v>11.160925000000001</v>
      </c>
      <c r="L476" s="15">
        <v>7.8043822499999989</v>
      </c>
      <c r="M476" s="15">
        <f t="shared" si="8"/>
        <v>-3.3565427500000018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30" t="s">
        <v>537</v>
      </c>
      <c r="I477" s="30"/>
      <c r="J477" s="67"/>
      <c r="K477" s="35">
        <v>33.934404999999998</v>
      </c>
      <c r="L477" s="35">
        <v>34.421761550000006</v>
      </c>
      <c r="M477" s="35">
        <f t="shared" si="8"/>
        <v>0.48735655000000833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538</v>
      </c>
      <c r="J478" s="14" t="s">
        <v>795</v>
      </c>
      <c r="K478" s="15">
        <v>33.934404999999998</v>
      </c>
      <c r="L478" s="15">
        <v>34.421761550000006</v>
      </c>
      <c r="M478" s="15">
        <f t="shared" si="8"/>
        <v>0.48735655000000833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9">
        <v>18</v>
      </c>
      <c r="F479" s="30" t="s">
        <v>284</v>
      </c>
      <c r="G479" s="30"/>
      <c r="H479" s="30"/>
      <c r="I479" s="30"/>
      <c r="J479" s="67"/>
      <c r="K479" s="35">
        <v>46202.130043999998</v>
      </c>
      <c r="L479" s="35">
        <v>115015.79749454003</v>
      </c>
      <c r="M479" s="35">
        <f t="shared" si="8"/>
        <v>68813.66745054003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 t="s">
        <v>16</v>
      </c>
      <c r="H480" s="13"/>
      <c r="I480" s="13"/>
      <c r="J480" s="14"/>
      <c r="K480" s="15">
        <v>46202.130043999998</v>
      </c>
      <c r="L480" s="15">
        <v>115015.79749454003</v>
      </c>
      <c r="M480" s="15">
        <f t="shared" si="8"/>
        <v>68813.66745054003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30" t="s">
        <v>17</v>
      </c>
      <c r="I481" s="30"/>
      <c r="J481" s="67"/>
      <c r="K481" s="35">
        <v>46035.255895000002</v>
      </c>
      <c r="L481" s="35">
        <v>114844.09515062004</v>
      </c>
      <c r="M481" s="35">
        <f t="shared" si="8"/>
        <v>68808.839255620027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495</v>
      </c>
      <c r="J482" s="14" t="s">
        <v>801</v>
      </c>
      <c r="K482" s="15">
        <v>0</v>
      </c>
      <c r="L482" s="15">
        <v>334.46301454000002</v>
      </c>
      <c r="M482" s="15">
        <f t="shared" si="8"/>
        <v>334.46301454000002</v>
      </c>
      <c r="N482" s="23"/>
      <c r="O482" s="23"/>
      <c r="P482" s="23"/>
      <c r="Q482" s="23"/>
    </row>
    <row r="483" spans="1:17" ht="30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465</v>
      </c>
      <c r="J483" s="14" t="s">
        <v>802</v>
      </c>
      <c r="K483" s="15">
        <v>377.31126899999998</v>
      </c>
      <c r="L483" s="15">
        <v>388.31126899999998</v>
      </c>
      <c r="M483" s="15">
        <f t="shared" si="8"/>
        <v>11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561</v>
      </c>
      <c r="J484" s="14" t="s">
        <v>803</v>
      </c>
      <c r="K484" s="15">
        <v>45.714587000000002</v>
      </c>
      <c r="L484" s="15">
        <v>45.625541079999991</v>
      </c>
      <c r="M484" s="15">
        <f t="shared" si="8"/>
        <v>-8.9045920000010881E-2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430</v>
      </c>
      <c r="J485" s="14" t="s">
        <v>804</v>
      </c>
      <c r="K485" s="15">
        <v>160.61246700000001</v>
      </c>
      <c r="L485" s="15">
        <v>519.48908217000019</v>
      </c>
      <c r="M485" s="15">
        <f t="shared" si="8"/>
        <v>358.87661517000015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500</v>
      </c>
      <c r="J486" s="14" t="s">
        <v>805</v>
      </c>
      <c r="K486" s="15">
        <v>41.378419999999998</v>
      </c>
      <c r="L486" s="15">
        <v>31.666257340000008</v>
      </c>
      <c r="M486" s="15">
        <f t="shared" si="8"/>
        <v>-9.71216265999999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484</v>
      </c>
      <c r="J487" s="14" t="s">
        <v>806</v>
      </c>
      <c r="K487" s="15">
        <v>45125.244340999998</v>
      </c>
      <c r="L487" s="15">
        <v>113239.63305151004</v>
      </c>
      <c r="M487" s="15">
        <f t="shared" si="8"/>
        <v>68114.388710510044</v>
      </c>
      <c r="N487" s="23"/>
      <c r="O487" s="23"/>
      <c r="P487" s="23"/>
      <c r="Q487" s="23"/>
    </row>
    <row r="488" spans="1:17" ht="30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661</v>
      </c>
      <c r="J488" s="14" t="s">
        <v>807</v>
      </c>
      <c r="K488" s="15">
        <v>35.79974</v>
      </c>
      <c r="L488" s="15">
        <v>35.711863979999997</v>
      </c>
      <c r="M488" s="15">
        <f t="shared" si="8"/>
        <v>-8.7876020000003052E-2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23</v>
      </c>
      <c r="J489" s="14" t="s">
        <v>808</v>
      </c>
      <c r="K489" s="15">
        <v>249.19507100000001</v>
      </c>
      <c r="L489" s="15">
        <v>249.19507100000001</v>
      </c>
      <c r="M489" s="15">
        <f t="shared" si="8"/>
        <v>0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30" t="s">
        <v>444</v>
      </c>
      <c r="I490" s="30"/>
      <c r="J490" s="67"/>
      <c r="K490" s="35">
        <v>166.87414899999999</v>
      </c>
      <c r="L490" s="35">
        <v>171.70234392</v>
      </c>
      <c r="M490" s="35">
        <f t="shared" si="8"/>
        <v>4.8281949200000156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445</v>
      </c>
      <c r="J491" s="14" t="s">
        <v>479</v>
      </c>
      <c r="K491" s="15">
        <v>160.83301</v>
      </c>
      <c r="L491" s="15">
        <v>165.66120492000002</v>
      </c>
      <c r="M491" s="15">
        <f t="shared" si="8"/>
        <v>4.8281949200000156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449</v>
      </c>
      <c r="J492" s="14" t="s">
        <v>483</v>
      </c>
      <c r="K492" s="15">
        <v>6.0411390000000003</v>
      </c>
      <c r="L492" s="15">
        <v>6.0411390000000003</v>
      </c>
      <c r="M492" s="15">
        <f t="shared" si="8"/>
        <v>0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9">
        <v>20</v>
      </c>
      <c r="F493" s="30" t="s">
        <v>1739</v>
      </c>
      <c r="G493" s="30"/>
      <c r="H493" s="30"/>
      <c r="I493" s="30"/>
      <c r="J493" s="67"/>
      <c r="K493" s="35">
        <v>93944.191974000001</v>
      </c>
      <c r="L493" s="35">
        <v>119747.91941590999</v>
      </c>
      <c r="M493" s="35">
        <f t="shared" si="8"/>
        <v>25803.727441909985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 t="s">
        <v>16</v>
      </c>
      <c r="H494" s="13"/>
      <c r="I494" s="13"/>
      <c r="J494" s="14"/>
      <c r="K494" s="15">
        <v>93944.191974000001</v>
      </c>
      <c r="L494" s="15">
        <v>119747.91941590999</v>
      </c>
      <c r="M494" s="15">
        <f t="shared" si="8"/>
        <v>25803.727441909985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30" t="s">
        <v>506</v>
      </c>
      <c r="I495" s="30"/>
      <c r="J495" s="67"/>
      <c r="K495" s="35">
        <v>90878.226444999993</v>
      </c>
      <c r="L495" s="35">
        <v>116724.41265315999</v>
      </c>
      <c r="M495" s="35">
        <f t="shared" si="8"/>
        <v>25846.186208159997</v>
      </c>
      <c r="N495" s="23"/>
      <c r="O495" s="23"/>
      <c r="P495" s="23"/>
      <c r="Q495" s="23"/>
    </row>
    <row r="496" spans="1:17" ht="30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815</v>
      </c>
      <c r="J496" s="14" t="s">
        <v>816</v>
      </c>
      <c r="K496" s="15">
        <v>167.119</v>
      </c>
      <c r="L496" s="15">
        <v>184.44140128000001</v>
      </c>
      <c r="M496" s="15">
        <f t="shared" si="8"/>
        <v>17.322401280000008</v>
      </c>
      <c r="N496" s="23"/>
      <c r="O496" s="23"/>
      <c r="P496" s="23"/>
      <c r="Q496" s="23"/>
    </row>
    <row r="497" spans="1:17" ht="30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700</v>
      </c>
      <c r="J497" s="14" t="s">
        <v>2250</v>
      </c>
      <c r="K497" s="15">
        <v>1353.2359650000001</v>
      </c>
      <c r="L497" s="15">
        <v>1391.0537185999999</v>
      </c>
      <c r="M497" s="15">
        <f t="shared" si="8"/>
        <v>37.817753599999833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817</v>
      </c>
      <c r="J498" s="14" t="s">
        <v>1754</v>
      </c>
      <c r="K498" s="15">
        <v>67753.528309999994</v>
      </c>
      <c r="L498" s="15">
        <v>91604.41877418998</v>
      </c>
      <c r="M498" s="15">
        <f t="shared" si="8"/>
        <v>23850.890464189986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818</v>
      </c>
      <c r="J499" s="14" t="s">
        <v>819</v>
      </c>
      <c r="K499" s="15">
        <v>5.3049970000000002</v>
      </c>
      <c r="L499" s="15">
        <v>0</v>
      </c>
      <c r="M499" s="15">
        <f t="shared" si="8"/>
        <v>-5.3049970000000002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2301</v>
      </c>
      <c r="J500" s="14" t="s">
        <v>1765</v>
      </c>
      <c r="K500" s="15">
        <v>0</v>
      </c>
      <c r="L500" s="15">
        <v>1434.8986271400001</v>
      </c>
      <c r="M500" s="15">
        <f t="shared" si="8"/>
        <v>1434.8986271400001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2251</v>
      </c>
      <c r="J501" s="13" t="s">
        <v>1755</v>
      </c>
      <c r="K501" s="15">
        <v>8294.4999989999997</v>
      </c>
      <c r="L501" s="15">
        <v>10149.88765968</v>
      </c>
      <c r="M501" s="15">
        <f t="shared" si="8"/>
        <v>1855.3876606800004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2307</v>
      </c>
      <c r="J502" s="14" t="s">
        <v>1756</v>
      </c>
      <c r="K502" s="15">
        <v>13005.765174</v>
      </c>
      <c r="L502" s="15">
        <v>11646.162185770001</v>
      </c>
      <c r="M502" s="15">
        <f t="shared" si="8"/>
        <v>-1359.602988229999</v>
      </c>
      <c r="N502" s="23"/>
      <c r="O502" s="23"/>
      <c r="P502" s="23"/>
      <c r="Q502" s="23"/>
    </row>
    <row r="503" spans="1:17" ht="30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858</v>
      </c>
      <c r="J503" s="14" t="s">
        <v>2408</v>
      </c>
      <c r="K503" s="15">
        <v>54</v>
      </c>
      <c r="L503" s="15">
        <v>81.502168900000001</v>
      </c>
      <c r="M503" s="15">
        <f t="shared" si="8"/>
        <v>27.502168900000001</v>
      </c>
      <c r="N503" s="23"/>
      <c r="O503" s="23"/>
      <c r="P503" s="23"/>
      <c r="Q503" s="23"/>
    </row>
    <row r="504" spans="1:17" ht="30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2246</v>
      </c>
      <c r="J504" s="14" t="s">
        <v>2308</v>
      </c>
      <c r="K504" s="15">
        <v>244.773</v>
      </c>
      <c r="L504" s="15">
        <v>232.04811759999998</v>
      </c>
      <c r="M504" s="15">
        <f t="shared" si="8"/>
        <v>-12.724882400000013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30" t="s">
        <v>17</v>
      </c>
      <c r="I505" s="30"/>
      <c r="J505" s="67"/>
      <c r="K505" s="35">
        <v>2754.1702369999998</v>
      </c>
      <c r="L505" s="35">
        <v>2715.6205084299963</v>
      </c>
      <c r="M505" s="35">
        <f t="shared" si="8"/>
        <v>-38.549728570003481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453</v>
      </c>
      <c r="J506" s="14" t="s">
        <v>822</v>
      </c>
      <c r="K506" s="15">
        <v>138.34210300000001</v>
      </c>
      <c r="L506" s="15">
        <v>114.51576219999997</v>
      </c>
      <c r="M506" s="15">
        <f t="shared" si="8"/>
        <v>-23.82634080000004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465</v>
      </c>
      <c r="J507" s="14" t="s">
        <v>1757</v>
      </c>
      <c r="K507" s="15">
        <v>6.7138819999999999</v>
      </c>
      <c r="L507" s="15">
        <v>3.8455115800000002</v>
      </c>
      <c r="M507" s="15">
        <f t="shared" si="8"/>
        <v>-2.8683704199999998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430</v>
      </c>
      <c r="J508" s="14" t="s">
        <v>823</v>
      </c>
      <c r="K508" s="15">
        <v>121.283861</v>
      </c>
      <c r="L508" s="15">
        <v>104.76944807999998</v>
      </c>
      <c r="M508" s="15">
        <f t="shared" si="8"/>
        <v>-16.514412920000026</v>
      </c>
      <c r="N508" s="23"/>
      <c r="O508" s="23"/>
      <c r="P508" s="23"/>
      <c r="Q508" s="23"/>
    </row>
    <row r="509" spans="1:17" ht="30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500</v>
      </c>
      <c r="J509" s="14" t="s">
        <v>824</v>
      </c>
      <c r="K509" s="15">
        <v>2377.4755190000001</v>
      </c>
      <c r="L509" s="15">
        <v>2404.462933829996</v>
      </c>
      <c r="M509" s="15">
        <f t="shared" si="8"/>
        <v>26.987414829995942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484</v>
      </c>
      <c r="J510" s="14" t="s">
        <v>825</v>
      </c>
      <c r="K510" s="15">
        <v>100.50528799999999</v>
      </c>
      <c r="L510" s="15">
        <v>81.751693280000012</v>
      </c>
      <c r="M510" s="15">
        <f t="shared" si="8"/>
        <v>-18.753594719999981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485</v>
      </c>
      <c r="J511" s="14" t="s">
        <v>826</v>
      </c>
      <c r="K511" s="15">
        <v>9.8495840000000001</v>
      </c>
      <c r="L511" s="15">
        <v>6.2751594599999994</v>
      </c>
      <c r="M511" s="15">
        <f t="shared" si="8"/>
        <v>-3.5744245400000008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30" t="s">
        <v>444</v>
      </c>
      <c r="I512" s="30"/>
      <c r="J512" s="67"/>
      <c r="K512" s="35">
        <v>311.79529200000002</v>
      </c>
      <c r="L512" s="35">
        <v>307.88625431999998</v>
      </c>
      <c r="M512" s="35">
        <f t="shared" si="8"/>
        <v>-3.9090376800000399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445</v>
      </c>
      <c r="J513" s="14" t="s">
        <v>479</v>
      </c>
      <c r="K513" s="15">
        <v>305.89821799999999</v>
      </c>
      <c r="L513" s="15">
        <v>303.88384811999998</v>
      </c>
      <c r="M513" s="15">
        <f t="shared" si="8"/>
        <v>-2.0143698800000038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449</v>
      </c>
      <c r="J514" s="14" t="s">
        <v>483</v>
      </c>
      <c r="K514" s="15">
        <v>5.8970739999999999</v>
      </c>
      <c r="L514" s="15">
        <v>4.0024061999999985</v>
      </c>
      <c r="M514" s="15">
        <f t="shared" si="8"/>
        <v>-1.8946678000000015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9">
        <v>21</v>
      </c>
      <c r="F515" s="30" t="s">
        <v>309</v>
      </c>
      <c r="G515" s="30"/>
      <c r="H515" s="30"/>
      <c r="I515" s="30"/>
      <c r="J515" s="67"/>
      <c r="K515" s="35">
        <v>15300.557962000001</v>
      </c>
      <c r="L515" s="35">
        <v>24551.775089879997</v>
      </c>
      <c r="M515" s="35">
        <f t="shared" si="8"/>
        <v>9251.217127879996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 t="s">
        <v>16</v>
      </c>
      <c r="H516" s="13"/>
      <c r="I516" s="13"/>
      <c r="J516" s="14"/>
      <c r="K516" s="15">
        <v>15300.557962000001</v>
      </c>
      <c r="L516" s="15">
        <v>24551.775089879997</v>
      </c>
      <c r="M516" s="15">
        <f t="shared" si="8"/>
        <v>9251.217127879996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30" t="s">
        <v>17</v>
      </c>
      <c r="I517" s="30"/>
      <c r="J517" s="67"/>
      <c r="K517" s="35">
        <v>15185.127006999999</v>
      </c>
      <c r="L517" s="35">
        <v>24433.327250379996</v>
      </c>
      <c r="M517" s="35">
        <f t="shared" si="8"/>
        <v>9248.2002433799971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652</v>
      </c>
      <c r="J518" s="14" t="s">
        <v>827</v>
      </c>
      <c r="K518" s="15">
        <v>101.553513</v>
      </c>
      <c r="L518" s="15">
        <v>101.39964134000002</v>
      </c>
      <c r="M518" s="15">
        <f t="shared" si="8"/>
        <v>-0.15387165999997876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455</v>
      </c>
      <c r="J519" s="14" t="s">
        <v>828</v>
      </c>
      <c r="K519" s="15">
        <v>66.278448999999995</v>
      </c>
      <c r="L519" s="15">
        <v>66.278449000000009</v>
      </c>
      <c r="M519" s="15">
        <f t="shared" si="8"/>
        <v>0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553</v>
      </c>
      <c r="J520" s="14" t="s">
        <v>829</v>
      </c>
      <c r="K520" s="15">
        <v>478.78294</v>
      </c>
      <c r="L520" s="15">
        <v>361.65974626999997</v>
      </c>
      <c r="M520" s="15">
        <f t="shared" si="8"/>
        <v>-117.12319373000003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830</v>
      </c>
      <c r="J521" s="14" t="s">
        <v>831</v>
      </c>
      <c r="K521" s="15">
        <v>28.475176999999999</v>
      </c>
      <c r="L521" s="15">
        <v>26.039981499999993</v>
      </c>
      <c r="M521" s="15">
        <f t="shared" si="8"/>
        <v>-2.4351955000000061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557</v>
      </c>
      <c r="J522" s="14" t="s">
        <v>832</v>
      </c>
      <c r="K522" s="15">
        <v>19.006526000000001</v>
      </c>
      <c r="L522" s="15">
        <v>17.743248140000002</v>
      </c>
      <c r="M522" s="15">
        <f t="shared" si="8"/>
        <v>-1.2632778599999988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20</v>
      </c>
      <c r="J523" s="14" t="s">
        <v>27</v>
      </c>
      <c r="K523" s="15">
        <v>190.26252700000001</v>
      </c>
      <c r="L523" s="15">
        <v>566.36722308000003</v>
      </c>
      <c r="M523" s="15">
        <f t="shared" si="8"/>
        <v>376.10469608000005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631</v>
      </c>
      <c r="J524" s="14" t="s">
        <v>632</v>
      </c>
      <c r="K524" s="15">
        <v>0</v>
      </c>
      <c r="L524" s="15">
        <v>403.97907269000007</v>
      </c>
      <c r="M524" s="15">
        <f t="shared" si="8"/>
        <v>403.97907269000007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644</v>
      </c>
      <c r="J525" s="14" t="s">
        <v>2234</v>
      </c>
      <c r="K525" s="15">
        <v>14221.760804</v>
      </c>
      <c r="L525" s="15">
        <v>22815.53117201</v>
      </c>
      <c r="M525" s="15">
        <f t="shared" si="8"/>
        <v>8593.7703680100003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430</v>
      </c>
      <c r="J526" s="14" t="s">
        <v>833</v>
      </c>
      <c r="K526" s="15">
        <v>71.785948000000005</v>
      </c>
      <c r="L526" s="15">
        <v>67.317184259999991</v>
      </c>
      <c r="M526" s="15">
        <f t="shared" si="8"/>
        <v>-4.4687637400000142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500</v>
      </c>
      <c r="J527" s="14" t="s">
        <v>834</v>
      </c>
      <c r="K527" s="15">
        <v>7.2211230000000004</v>
      </c>
      <c r="L527" s="15">
        <v>7.0115320900000002</v>
      </c>
      <c r="M527" s="15">
        <f t="shared" si="8"/>
        <v>-0.20959091000000019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30" t="s">
        <v>444</v>
      </c>
      <c r="I528" s="30"/>
      <c r="J528" s="67"/>
      <c r="K528" s="35">
        <v>115.430955</v>
      </c>
      <c r="L528" s="35">
        <v>118.44783949999999</v>
      </c>
      <c r="M528" s="35">
        <f t="shared" ref="M528:M591" si="9">L528-K528</f>
        <v>3.0168844999999891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445</v>
      </c>
      <c r="J529" s="14" t="s">
        <v>479</v>
      </c>
      <c r="K529" s="15">
        <v>100.114558</v>
      </c>
      <c r="L529" s="15">
        <v>103.76420960999998</v>
      </c>
      <c r="M529" s="15">
        <f t="shared" si="9"/>
        <v>3.6496516099999781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449</v>
      </c>
      <c r="J530" s="14" t="s">
        <v>483</v>
      </c>
      <c r="K530" s="15">
        <v>15.316397</v>
      </c>
      <c r="L530" s="15">
        <v>14.683629890000001</v>
      </c>
      <c r="M530" s="15">
        <f t="shared" si="9"/>
        <v>-0.63276710999999963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9">
        <v>27</v>
      </c>
      <c r="F531" s="30" t="s">
        <v>315</v>
      </c>
      <c r="G531" s="30"/>
      <c r="H531" s="30"/>
      <c r="I531" s="30"/>
      <c r="J531" s="67"/>
      <c r="K531" s="35">
        <v>674.20454600000005</v>
      </c>
      <c r="L531" s="35">
        <v>683.8180339999999</v>
      </c>
      <c r="M531" s="35">
        <f t="shared" si="9"/>
        <v>9.6134879999998475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 t="s">
        <v>16</v>
      </c>
      <c r="H532" s="13"/>
      <c r="I532" s="13"/>
      <c r="J532" s="14"/>
      <c r="K532" s="15">
        <v>674.20454600000005</v>
      </c>
      <c r="L532" s="15">
        <v>683.8180339999999</v>
      </c>
      <c r="M532" s="15">
        <f t="shared" si="9"/>
        <v>9.6134879999998475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30" t="s">
        <v>444</v>
      </c>
      <c r="I533" s="30"/>
      <c r="J533" s="67"/>
      <c r="K533" s="35">
        <v>674.20454600000005</v>
      </c>
      <c r="L533" s="35">
        <v>683.8180339999999</v>
      </c>
      <c r="M533" s="35">
        <f t="shared" si="9"/>
        <v>9.6134879999998475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445</v>
      </c>
      <c r="J534" s="14" t="s">
        <v>479</v>
      </c>
      <c r="K534" s="15">
        <v>56.796801000000002</v>
      </c>
      <c r="L534" s="15">
        <v>47.160742030000016</v>
      </c>
      <c r="M534" s="15">
        <f t="shared" si="9"/>
        <v>-9.6360589699999863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449</v>
      </c>
      <c r="J535" s="14" t="s">
        <v>483</v>
      </c>
      <c r="K535" s="15">
        <v>357.66302999999999</v>
      </c>
      <c r="L535" s="15">
        <v>378.22577345999997</v>
      </c>
      <c r="M535" s="15">
        <f t="shared" si="9"/>
        <v>20.562743459999979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835</v>
      </c>
      <c r="J536" s="14" t="s">
        <v>836</v>
      </c>
      <c r="K536" s="15">
        <v>81.158686000000003</v>
      </c>
      <c r="L536" s="15">
        <v>85.586476549999972</v>
      </c>
      <c r="M536" s="15">
        <f t="shared" si="9"/>
        <v>4.427790549999969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837</v>
      </c>
      <c r="J537" s="14" t="s">
        <v>838</v>
      </c>
      <c r="K537" s="15">
        <v>24.049664</v>
      </c>
      <c r="L537" s="15">
        <v>23.518349090000001</v>
      </c>
      <c r="M537" s="15">
        <f t="shared" si="9"/>
        <v>-0.53131490999999897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839</v>
      </c>
      <c r="J538" s="14" t="s">
        <v>1758</v>
      </c>
      <c r="K538" s="15">
        <v>38.353392999999997</v>
      </c>
      <c r="L538" s="15">
        <v>38.641316450000005</v>
      </c>
      <c r="M538" s="15">
        <f t="shared" si="9"/>
        <v>0.28792345000000807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13"/>
      <c r="I539" s="13" t="s">
        <v>840</v>
      </c>
      <c r="J539" s="14" t="s">
        <v>841</v>
      </c>
      <c r="K539" s="15">
        <v>116.18297200000001</v>
      </c>
      <c r="L539" s="15">
        <v>110.68537641999998</v>
      </c>
      <c r="M539" s="15">
        <f t="shared" si="9"/>
        <v>-5.4975955800000236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9">
        <v>31</v>
      </c>
      <c r="F540" s="30" t="s">
        <v>316</v>
      </c>
      <c r="G540" s="30"/>
      <c r="H540" s="30"/>
      <c r="I540" s="30"/>
      <c r="J540" s="67"/>
      <c r="K540" s="35">
        <v>391.80071199999998</v>
      </c>
      <c r="L540" s="35">
        <v>391.80071199999992</v>
      </c>
      <c r="M540" s="35">
        <f t="shared" si="9"/>
        <v>0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 t="s">
        <v>16</v>
      </c>
      <c r="H541" s="13"/>
      <c r="I541" s="13"/>
      <c r="J541" s="14"/>
      <c r="K541" s="15">
        <v>391.80071199999998</v>
      </c>
      <c r="L541" s="15">
        <v>391.80071199999992</v>
      </c>
      <c r="M541" s="15">
        <f t="shared" si="9"/>
        <v>0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30" t="s">
        <v>17</v>
      </c>
      <c r="I542" s="30"/>
      <c r="J542" s="67"/>
      <c r="K542" s="35">
        <v>359.46964600000001</v>
      </c>
      <c r="L542" s="35">
        <v>360.18851858999989</v>
      </c>
      <c r="M542" s="35">
        <f t="shared" si="9"/>
        <v>0.7188725899998758</v>
      </c>
      <c r="N542" s="23"/>
      <c r="O542" s="23"/>
      <c r="P542" s="23"/>
      <c r="Q542" s="23"/>
    </row>
    <row r="543" spans="1:17" ht="30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451</v>
      </c>
      <c r="J543" s="14" t="s">
        <v>842</v>
      </c>
      <c r="K543" s="15">
        <v>255.046369</v>
      </c>
      <c r="L543" s="15">
        <v>254.60864013999995</v>
      </c>
      <c r="M543" s="15">
        <f t="shared" si="9"/>
        <v>-0.43772886000004974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452</v>
      </c>
      <c r="J544" s="14" t="s">
        <v>843</v>
      </c>
      <c r="K544" s="15">
        <v>104.423277</v>
      </c>
      <c r="L544" s="15">
        <v>105.57987844999998</v>
      </c>
      <c r="M544" s="15">
        <f t="shared" si="9"/>
        <v>1.1566014499999824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30" t="s">
        <v>444</v>
      </c>
      <c r="I545" s="30"/>
      <c r="J545" s="67"/>
      <c r="K545" s="35">
        <v>32.331066</v>
      </c>
      <c r="L545" s="35">
        <v>31.612193410000007</v>
      </c>
      <c r="M545" s="35">
        <f t="shared" si="9"/>
        <v>-0.71887258999999304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445</v>
      </c>
      <c r="J546" s="14" t="s">
        <v>479</v>
      </c>
      <c r="K546" s="15">
        <v>32.331066</v>
      </c>
      <c r="L546" s="15">
        <v>31.612193410000007</v>
      </c>
      <c r="M546" s="15">
        <f t="shared" si="9"/>
        <v>-0.71887258999999304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9">
        <v>36</v>
      </c>
      <c r="F547" s="30" t="s">
        <v>1784</v>
      </c>
      <c r="G547" s="30"/>
      <c r="H547" s="30"/>
      <c r="I547" s="30"/>
      <c r="J547" s="67"/>
      <c r="K547" s="35">
        <v>24846.548473999999</v>
      </c>
      <c r="L547" s="35">
        <v>26994.269565929997</v>
      </c>
      <c r="M547" s="35">
        <f t="shared" si="9"/>
        <v>2147.7210919299978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 t="s">
        <v>16</v>
      </c>
      <c r="H548" s="13"/>
      <c r="I548" s="13"/>
      <c r="J548" s="14"/>
      <c r="K548" s="15">
        <v>24846.548473999999</v>
      </c>
      <c r="L548" s="15">
        <v>26994.269565929997</v>
      </c>
      <c r="M548" s="15">
        <f t="shared" si="9"/>
        <v>2147.7210919299978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30" t="s">
        <v>17</v>
      </c>
      <c r="I549" s="30"/>
      <c r="J549" s="67"/>
      <c r="K549" s="35">
        <v>21544.227262</v>
      </c>
      <c r="L549" s="35">
        <v>20515.199652959996</v>
      </c>
      <c r="M549" s="35">
        <f t="shared" si="9"/>
        <v>-1029.0276090400039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451</v>
      </c>
      <c r="J550" s="14" t="s">
        <v>507</v>
      </c>
      <c r="K550" s="15">
        <v>1400.330547</v>
      </c>
      <c r="L550" s="15">
        <v>1214.2034123999999</v>
      </c>
      <c r="M550" s="15">
        <f t="shared" si="9"/>
        <v>-186.12713460000009</v>
      </c>
      <c r="N550" s="23"/>
      <c r="O550" s="23"/>
      <c r="P550" s="23"/>
      <c r="Q550" s="23"/>
    </row>
    <row r="551" spans="1:17" ht="30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452</v>
      </c>
      <c r="J551" s="14" t="s">
        <v>516</v>
      </c>
      <c r="K551" s="15">
        <v>830.42186400000003</v>
      </c>
      <c r="L551" s="15">
        <v>1198.6247881199999</v>
      </c>
      <c r="M551" s="15">
        <f t="shared" si="9"/>
        <v>368.20292411999992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495</v>
      </c>
      <c r="J552" s="14" t="s">
        <v>517</v>
      </c>
      <c r="K552" s="15">
        <v>10534.889418000001</v>
      </c>
      <c r="L552" s="15">
        <v>8132.7506149399978</v>
      </c>
      <c r="M552" s="15">
        <f t="shared" si="9"/>
        <v>-2402.1388030600028</v>
      </c>
      <c r="N552" s="23"/>
      <c r="O552" s="23"/>
      <c r="P552" s="23"/>
      <c r="Q552" s="23"/>
    </row>
    <row r="553" spans="1:17" ht="30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652</v>
      </c>
      <c r="J553" s="14" t="s">
        <v>518</v>
      </c>
      <c r="K553" s="15">
        <v>23.760373000000001</v>
      </c>
      <c r="L553" s="15">
        <v>16.811802280000002</v>
      </c>
      <c r="M553" s="15">
        <f t="shared" si="9"/>
        <v>-6.9485707199999993</v>
      </c>
      <c r="N553" s="23"/>
      <c r="O553" s="23"/>
      <c r="P553" s="23"/>
      <c r="Q553" s="23"/>
    </row>
    <row r="554" spans="1:17" ht="30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454</v>
      </c>
      <c r="J554" s="14" t="s">
        <v>2252</v>
      </c>
      <c r="K554" s="15">
        <v>8218.1883330000001</v>
      </c>
      <c r="L554" s="15">
        <v>9505.4628141799985</v>
      </c>
      <c r="M554" s="15">
        <f t="shared" si="9"/>
        <v>1287.2744811799985</v>
      </c>
      <c r="N554" s="23"/>
      <c r="O554" s="23"/>
      <c r="P554" s="23"/>
      <c r="Q554" s="23"/>
    </row>
    <row r="555" spans="1:17" ht="30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430</v>
      </c>
      <c r="J555" s="14" t="s">
        <v>529</v>
      </c>
      <c r="K555" s="15">
        <v>239.59389400000001</v>
      </c>
      <c r="L555" s="15">
        <v>191.18787293999983</v>
      </c>
      <c r="M555" s="15">
        <f t="shared" si="9"/>
        <v>-48.406021060000171</v>
      </c>
      <c r="N555" s="23"/>
      <c r="O555" s="23"/>
      <c r="P555" s="23"/>
      <c r="Q555" s="23"/>
    </row>
    <row r="556" spans="1:17" ht="30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500</v>
      </c>
      <c r="J556" s="14" t="s">
        <v>524</v>
      </c>
      <c r="K556" s="15">
        <v>114.977898</v>
      </c>
      <c r="L556" s="15">
        <v>102.76844392999999</v>
      </c>
      <c r="M556" s="15">
        <f t="shared" si="9"/>
        <v>-12.209454070000007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23</v>
      </c>
      <c r="J557" s="14" t="s">
        <v>536</v>
      </c>
      <c r="K557" s="15">
        <v>182.06493499999999</v>
      </c>
      <c r="L557" s="15">
        <v>153.38990416999999</v>
      </c>
      <c r="M557" s="15">
        <f t="shared" si="9"/>
        <v>-28.675030829999997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30" t="s">
        <v>444</v>
      </c>
      <c r="I558" s="30"/>
      <c r="J558" s="67"/>
      <c r="K558" s="35">
        <v>3235.6707569999999</v>
      </c>
      <c r="L558" s="35">
        <v>5246.7901933499998</v>
      </c>
      <c r="M558" s="35">
        <f t="shared" si="9"/>
        <v>2011.1194363499999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13"/>
      <c r="I559" s="13" t="s">
        <v>445</v>
      </c>
      <c r="J559" s="14" t="s">
        <v>479</v>
      </c>
      <c r="K559" s="15">
        <v>3235.6707569999999</v>
      </c>
      <c r="L559" s="15">
        <v>5246.7901933499998</v>
      </c>
      <c r="M559" s="15">
        <f t="shared" si="9"/>
        <v>2011.1194363499999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30" t="s">
        <v>537</v>
      </c>
      <c r="I560" s="30"/>
      <c r="J560" s="67"/>
      <c r="K560" s="35">
        <v>66.650454999999994</v>
      </c>
      <c r="L560" s="35">
        <v>1232.2797196200002</v>
      </c>
      <c r="M560" s="35">
        <f t="shared" si="9"/>
        <v>1165.6292646200002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538</v>
      </c>
      <c r="J561" s="14" t="s">
        <v>539</v>
      </c>
      <c r="K561" s="15">
        <v>66.650454999999994</v>
      </c>
      <c r="L561" s="15">
        <v>90.052820880000027</v>
      </c>
      <c r="M561" s="15">
        <f t="shared" si="9"/>
        <v>23.402365880000033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928</v>
      </c>
      <c r="J562" s="14" t="s">
        <v>2531</v>
      </c>
      <c r="K562" s="15">
        <v>0</v>
      </c>
      <c r="L562" s="15">
        <v>1142.22689874</v>
      </c>
      <c r="M562" s="15">
        <f t="shared" si="9"/>
        <v>1142.22689874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9">
        <v>37</v>
      </c>
      <c r="F563" s="30" t="s">
        <v>317</v>
      </c>
      <c r="G563" s="30"/>
      <c r="H563" s="30"/>
      <c r="I563" s="30"/>
      <c r="J563" s="67"/>
      <c r="K563" s="35">
        <v>68.300839999999994</v>
      </c>
      <c r="L563" s="35">
        <v>68.300840000000008</v>
      </c>
      <c r="M563" s="35">
        <f t="shared" si="9"/>
        <v>0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 t="s">
        <v>16</v>
      </c>
      <c r="H564" s="13"/>
      <c r="I564" s="13"/>
      <c r="J564" s="14"/>
      <c r="K564" s="15">
        <v>68.300839999999994</v>
      </c>
      <c r="L564" s="15">
        <v>68.300840000000008</v>
      </c>
      <c r="M564" s="15">
        <f t="shared" si="9"/>
        <v>0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30" t="s">
        <v>17</v>
      </c>
      <c r="I565" s="30"/>
      <c r="J565" s="67"/>
      <c r="K565" s="35">
        <v>52.798900000000003</v>
      </c>
      <c r="L565" s="35">
        <v>56.261061300000009</v>
      </c>
      <c r="M565" s="35">
        <f t="shared" si="9"/>
        <v>3.4621613000000053</v>
      </c>
      <c r="N565" s="23"/>
      <c r="O565" s="23"/>
      <c r="P565" s="23"/>
      <c r="Q565" s="23"/>
    </row>
    <row r="566" spans="1:17" ht="30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430</v>
      </c>
      <c r="J566" s="14" t="s">
        <v>2253</v>
      </c>
      <c r="K566" s="15">
        <v>52.798900000000003</v>
      </c>
      <c r="L566" s="15">
        <v>56.261061300000009</v>
      </c>
      <c r="M566" s="15">
        <f t="shared" si="9"/>
        <v>3.4621613000000053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30" t="s">
        <v>444</v>
      </c>
      <c r="I567" s="30"/>
      <c r="J567" s="67"/>
      <c r="K567" s="35">
        <v>15.501939999999999</v>
      </c>
      <c r="L567" s="35">
        <v>12.039778699999998</v>
      </c>
      <c r="M567" s="35">
        <f t="shared" si="9"/>
        <v>-3.4621613000000018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445</v>
      </c>
      <c r="J568" s="14" t="s">
        <v>479</v>
      </c>
      <c r="K568" s="15">
        <v>15.501939999999999</v>
      </c>
      <c r="L568" s="15">
        <v>12.039778699999998</v>
      </c>
      <c r="M568" s="15">
        <f t="shared" si="9"/>
        <v>-3.4621613000000018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9">
        <v>38</v>
      </c>
      <c r="F569" s="30" t="s">
        <v>318</v>
      </c>
      <c r="G569" s="30"/>
      <c r="H569" s="30"/>
      <c r="I569" s="30"/>
      <c r="J569" s="67"/>
      <c r="K569" s="35">
        <v>14142.766272000001</v>
      </c>
      <c r="L569" s="35">
        <v>14301.71673939</v>
      </c>
      <c r="M569" s="35">
        <f t="shared" si="9"/>
        <v>158.95046738999918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 t="s">
        <v>16</v>
      </c>
      <c r="H570" s="13"/>
      <c r="I570" s="13"/>
      <c r="J570" s="14"/>
      <c r="K570" s="15">
        <v>14142.766272000001</v>
      </c>
      <c r="L570" s="15">
        <v>14301.71673939</v>
      </c>
      <c r="M570" s="15">
        <f t="shared" si="9"/>
        <v>158.95046738999918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30" t="s">
        <v>506</v>
      </c>
      <c r="I571" s="30"/>
      <c r="J571" s="67"/>
      <c r="K571" s="35">
        <v>9470.7552529999994</v>
      </c>
      <c r="L571" s="35">
        <v>9035.5965199999991</v>
      </c>
      <c r="M571" s="35">
        <f t="shared" si="9"/>
        <v>-435.15873300000021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844</v>
      </c>
      <c r="J572" s="14" t="s">
        <v>845</v>
      </c>
      <c r="K572" s="15">
        <v>6001.7552530000003</v>
      </c>
      <c r="L572" s="15">
        <v>5482.3692730000002</v>
      </c>
      <c r="M572" s="15">
        <f t="shared" si="9"/>
        <v>-519.38598000000002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846</v>
      </c>
      <c r="J573" s="14" t="s">
        <v>847</v>
      </c>
      <c r="K573" s="15">
        <v>3469</v>
      </c>
      <c r="L573" s="15">
        <v>3553.2272469999998</v>
      </c>
      <c r="M573" s="15">
        <f t="shared" si="9"/>
        <v>84.227246999999807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30" t="s">
        <v>17</v>
      </c>
      <c r="I574" s="30"/>
      <c r="J574" s="67"/>
      <c r="K574" s="35">
        <v>4245.1511710000004</v>
      </c>
      <c r="L574" s="35">
        <v>4846.131847839999</v>
      </c>
      <c r="M574" s="35">
        <f t="shared" si="9"/>
        <v>600.98067683999852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453</v>
      </c>
      <c r="J575" s="14" t="s">
        <v>848</v>
      </c>
      <c r="K575" s="15">
        <v>2640.6370149999998</v>
      </c>
      <c r="L575" s="15">
        <v>2700.1520018399992</v>
      </c>
      <c r="M575" s="15">
        <f t="shared" si="9"/>
        <v>59.514986839999438</v>
      </c>
      <c r="N575" s="23"/>
      <c r="O575" s="23"/>
      <c r="P575" s="23"/>
      <c r="Q575" s="23"/>
    </row>
    <row r="576" spans="1:17" ht="30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655</v>
      </c>
      <c r="J576" s="14" t="s">
        <v>2254</v>
      </c>
      <c r="K576" s="15">
        <v>735.48886800000002</v>
      </c>
      <c r="L576" s="15">
        <v>1272.8748479999999</v>
      </c>
      <c r="M576" s="15">
        <f t="shared" si="9"/>
        <v>537.3859799999999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430</v>
      </c>
      <c r="J577" s="14" t="s">
        <v>849</v>
      </c>
      <c r="K577" s="15">
        <v>869.02528800000005</v>
      </c>
      <c r="L577" s="15">
        <v>873.10499800000002</v>
      </c>
      <c r="M577" s="15">
        <f t="shared" si="9"/>
        <v>4.0797099999999773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30" t="s">
        <v>444</v>
      </c>
      <c r="I578" s="30"/>
      <c r="J578" s="67"/>
      <c r="K578" s="35">
        <v>426.859848</v>
      </c>
      <c r="L578" s="35">
        <v>419.98837155000007</v>
      </c>
      <c r="M578" s="35">
        <f t="shared" si="9"/>
        <v>-6.8714764499999319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445</v>
      </c>
      <c r="J579" s="14" t="s">
        <v>479</v>
      </c>
      <c r="K579" s="15">
        <v>392.92467699999997</v>
      </c>
      <c r="L579" s="15">
        <v>390.34451055000005</v>
      </c>
      <c r="M579" s="15">
        <f t="shared" si="9"/>
        <v>-2.580166449999922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13"/>
      <c r="I580" s="13" t="s">
        <v>449</v>
      </c>
      <c r="J580" s="14" t="s">
        <v>483</v>
      </c>
      <c r="K580" s="15">
        <v>33.935170999999997</v>
      </c>
      <c r="L580" s="15">
        <v>29.643861000000001</v>
      </c>
      <c r="M580" s="15">
        <f t="shared" si="9"/>
        <v>-4.2913099999999957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9">
        <v>45</v>
      </c>
      <c r="F581" s="30" t="s">
        <v>369</v>
      </c>
      <c r="G581" s="30"/>
      <c r="H581" s="30"/>
      <c r="I581" s="30"/>
      <c r="J581" s="67"/>
      <c r="K581" s="35">
        <v>176.56864200000001</v>
      </c>
      <c r="L581" s="35">
        <v>1006.93133062</v>
      </c>
      <c r="M581" s="35">
        <f t="shared" si="9"/>
        <v>830.36268861999997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 t="s">
        <v>16</v>
      </c>
      <c r="H582" s="13"/>
      <c r="I582" s="13"/>
      <c r="J582" s="14"/>
      <c r="K582" s="15">
        <v>176.56864200000001</v>
      </c>
      <c r="L582" s="15">
        <v>1006.93133062</v>
      </c>
      <c r="M582" s="15">
        <f t="shared" si="9"/>
        <v>830.36268861999997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30" t="s">
        <v>17</v>
      </c>
      <c r="I583" s="30"/>
      <c r="J583" s="67"/>
      <c r="K583" s="35">
        <v>144.77406099999999</v>
      </c>
      <c r="L583" s="35">
        <v>160.63086348999997</v>
      </c>
      <c r="M583" s="35">
        <f t="shared" si="9"/>
        <v>15.856802489999978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557</v>
      </c>
      <c r="J584" s="14" t="s">
        <v>850</v>
      </c>
      <c r="K584" s="15">
        <v>57.664155999999998</v>
      </c>
      <c r="L584" s="15">
        <v>63.976952749999995</v>
      </c>
      <c r="M584" s="15">
        <f t="shared" si="9"/>
        <v>6.3127967499999968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559</v>
      </c>
      <c r="J585" s="14" t="s">
        <v>851</v>
      </c>
      <c r="K585" s="15">
        <v>87.109904999999998</v>
      </c>
      <c r="L585" s="15">
        <v>96.653910740000001</v>
      </c>
      <c r="M585" s="15">
        <f t="shared" si="9"/>
        <v>9.5440057400000029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30" t="s">
        <v>444</v>
      </c>
      <c r="I586" s="30"/>
      <c r="J586" s="67"/>
      <c r="K586" s="35">
        <v>31.794581000000001</v>
      </c>
      <c r="L586" s="35">
        <v>846.30046713000002</v>
      </c>
      <c r="M586" s="35">
        <f t="shared" si="9"/>
        <v>814.50588613000002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13"/>
      <c r="I587" s="13" t="s">
        <v>445</v>
      </c>
      <c r="J587" s="14" t="s">
        <v>479</v>
      </c>
      <c r="K587" s="15">
        <v>31.794581000000001</v>
      </c>
      <c r="L587" s="15">
        <v>846.30046713000002</v>
      </c>
      <c r="M587" s="15">
        <f t="shared" si="9"/>
        <v>814.50588613000002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9">
        <v>46</v>
      </c>
      <c r="F588" s="30" t="s">
        <v>370</v>
      </c>
      <c r="G588" s="30"/>
      <c r="H588" s="30"/>
      <c r="I588" s="30"/>
      <c r="J588" s="67"/>
      <c r="K588" s="35">
        <v>143.70314200000001</v>
      </c>
      <c r="L588" s="35">
        <v>294.91638699999999</v>
      </c>
      <c r="M588" s="35">
        <f t="shared" si="9"/>
        <v>151.21324499999997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 t="s">
        <v>16</v>
      </c>
      <c r="H589" s="13"/>
      <c r="I589" s="13"/>
      <c r="J589" s="14"/>
      <c r="K589" s="15">
        <v>143.70314200000001</v>
      </c>
      <c r="L589" s="15">
        <v>294.91638699999999</v>
      </c>
      <c r="M589" s="15">
        <f t="shared" si="9"/>
        <v>151.21324499999997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30" t="s">
        <v>17</v>
      </c>
      <c r="I590" s="30"/>
      <c r="J590" s="67"/>
      <c r="K590" s="35">
        <v>119.546463</v>
      </c>
      <c r="L590" s="35">
        <v>149.34931695000006</v>
      </c>
      <c r="M590" s="35">
        <f t="shared" si="9"/>
        <v>29.802853950000056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557</v>
      </c>
      <c r="J591" s="14" t="s">
        <v>852</v>
      </c>
      <c r="K591" s="15">
        <v>65.356594000000001</v>
      </c>
      <c r="L591" s="15">
        <v>88.264847480000043</v>
      </c>
      <c r="M591" s="15">
        <f t="shared" si="9"/>
        <v>22.908253480000042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559</v>
      </c>
      <c r="J592" s="14" t="s">
        <v>853</v>
      </c>
      <c r="K592" s="15">
        <v>44.621226999999998</v>
      </c>
      <c r="L592" s="15">
        <v>49.004486669999991</v>
      </c>
      <c r="M592" s="15">
        <f t="shared" ref="M592:M655" si="10">L592-K592</f>
        <v>4.3832596699999939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430</v>
      </c>
      <c r="J593" s="14" t="s">
        <v>854</v>
      </c>
      <c r="K593" s="15">
        <v>9.5686420000000005</v>
      </c>
      <c r="L593" s="15">
        <v>12.079982800000005</v>
      </c>
      <c r="M593" s="15">
        <f t="shared" si="10"/>
        <v>2.5113408000000046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30" t="s">
        <v>444</v>
      </c>
      <c r="I594" s="30"/>
      <c r="J594" s="67"/>
      <c r="K594" s="35">
        <v>24.156679</v>
      </c>
      <c r="L594" s="35">
        <v>145.56707004999993</v>
      </c>
      <c r="M594" s="35">
        <f t="shared" si="10"/>
        <v>121.41039104999993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445</v>
      </c>
      <c r="J595" s="14" t="s">
        <v>479</v>
      </c>
      <c r="K595" s="15">
        <v>24.156679</v>
      </c>
      <c r="L595" s="15">
        <v>145.56707004999993</v>
      </c>
      <c r="M595" s="15">
        <f t="shared" si="10"/>
        <v>121.41039104999993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9">
        <v>47</v>
      </c>
      <c r="F596" s="30" t="s">
        <v>371</v>
      </c>
      <c r="G596" s="30"/>
      <c r="H596" s="30"/>
      <c r="I596" s="30"/>
      <c r="J596" s="67"/>
      <c r="K596" s="35">
        <v>5873.3508659999998</v>
      </c>
      <c r="L596" s="35">
        <v>6075.5821490799999</v>
      </c>
      <c r="M596" s="35">
        <f t="shared" si="10"/>
        <v>202.23128308000014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 t="s">
        <v>16</v>
      </c>
      <c r="H597" s="13"/>
      <c r="I597" s="13"/>
      <c r="J597" s="14"/>
      <c r="K597" s="15">
        <v>5873.3508659999998</v>
      </c>
      <c r="L597" s="15">
        <v>6075.5821490799999</v>
      </c>
      <c r="M597" s="15">
        <f t="shared" si="10"/>
        <v>202.23128308000014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506</v>
      </c>
      <c r="I598" s="30"/>
      <c r="J598" s="67"/>
      <c r="K598" s="35">
        <v>1204.9054140000001</v>
      </c>
      <c r="L598" s="35">
        <v>1153.01749421</v>
      </c>
      <c r="M598" s="35">
        <f t="shared" si="10"/>
        <v>-51.887919790000069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1775</v>
      </c>
      <c r="J599" s="14" t="s">
        <v>1776</v>
      </c>
      <c r="K599" s="15">
        <v>361.79789499999998</v>
      </c>
      <c r="L599" s="15">
        <v>361.79789499999998</v>
      </c>
      <c r="M599" s="15">
        <f t="shared" si="10"/>
        <v>0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855</v>
      </c>
      <c r="J600" s="14" t="s">
        <v>856</v>
      </c>
      <c r="K600" s="15">
        <v>497.40081700000002</v>
      </c>
      <c r="L600" s="15">
        <v>455.16378229999998</v>
      </c>
      <c r="M600" s="15">
        <f t="shared" si="10"/>
        <v>-42.237034700000038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857</v>
      </c>
      <c r="J601" s="14" t="s">
        <v>2409</v>
      </c>
      <c r="K601" s="15">
        <v>345.70670200000001</v>
      </c>
      <c r="L601" s="15">
        <v>336.05581691000003</v>
      </c>
      <c r="M601" s="15">
        <f t="shared" si="10"/>
        <v>-9.6508850899999743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30" t="s">
        <v>17</v>
      </c>
      <c r="I602" s="30"/>
      <c r="J602" s="67"/>
      <c r="K602" s="35">
        <v>4355.5236599999998</v>
      </c>
      <c r="L602" s="35">
        <v>4639.1727254400002</v>
      </c>
      <c r="M602" s="35">
        <f t="shared" si="10"/>
        <v>283.64906544000041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452</v>
      </c>
      <c r="J603" s="14" t="s">
        <v>508</v>
      </c>
      <c r="K603" s="15">
        <v>62.977342</v>
      </c>
      <c r="L603" s="15">
        <v>65.179909880000025</v>
      </c>
      <c r="M603" s="15">
        <f t="shared" si="10"/>
        <v>2.202567880000025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652</v>
      </c>
      <c r="J604" s="14" t="s">
        <v>859</v>
      </c>
      <c r="K604" s="15">
        <v>77.046643000000003</v>
      </c>
      <c r="L604" s="15">
        <v>77.046643000000003</v>
      </c>
      <c r="M604" s="15">
        <f t="shared" si="10"/>
        <v>0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461</v>
      </c>
      <c r="J605" s="14" t="s">
        <v>681</v>
      </c>
      <c r="K605" s="15">
        <v>0</v>
      </c>
      <c r="L605" s="15">
        <v>24.613243999999991</v>
      </c>
      <c r="M605" s="15">
        <f t="shared" si="10"/>
        <v>24.613243999999991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470</v>
      </c>
      <c r="J606" s="14" t="s">
        <v>2255</v>
      </c>
      <c r="K606" s="15">
        <v>213.18295699999999</v>
      </c>
      <c r="L606" s="15">
        <v>213.19239400000001</v>
      </c>
      <c r="M606" s="15">
        <f t="shared" si="10"/>
        <v>9.4370000000196796E-3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686</v>
      </c>
      <c r="J607" s="14" t="s">
        <v>860</v>
      </c>
      <c r="K607" s="15">
        <v>288.71258599999999</v>
      </c>
      <c r="L607" s="15">
        <v>288.48891232999995</v>
      </c>
      <c r="M607" s="15">
        <f t="shared" si="10"/>
        <v>-0.22367367000003924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476</v>
      </c>
      <c r="J608" s="14" t="s">
        <v>861</v>
      </c>
      <c r="K608" s="15">
        <v>315.17337400000002</v>
      </c>
      <c r="L608" s="15">
        <v>462.67830143999998</v>
      </c>
      <c r="M608" s="15">
        <f t="shared" si="10"/>
        <v>147.50492743999996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712</v>
      </c>
      <c r="J609" s="14" t="s">
        <v>862</v>
      </c>
      <c r="K609" s="15">
        <v>87.682941</v>
      </c>
      <c r="L609" s="15">
        <v>107.39256319999997</v>
      </c>
      <c r="M609" s="15">
        <f t="shared" si="10"/>
        <v>19.70962219999997</v>
      </c>
      <c r="N609" s="23"/>
      <c r="O609" s="23"/>
      <c r="P609" s="23"/>
      <c r="Q609" s="23"/>
    </row>
    <row r="610" spans="1:17" ht="30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556</v>
      </c>
      <c r="J610" s="14" t="s">
        <v>2256</v>
      </c>
      <c r="K610" s="15">
        <v>24.625003</v>
      </c>
      <c r="L610" s="15">
        <v>23.44139148</v>
      </c>
      <c r="M610" s="15">
        <f t="shared" si="10"/>
        <v>-1.1836115199999995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2309</v>
      </c>
      <c r="J611" s="14" t="s">
        <v>2310</v>
      </c>
      <c r="K611" s="15">
        <v>1014.234367</v>
      </c>
      <c r="L611" s="15">
        <v>998.28986260000011</v>
      </c>
      <c r="M611" s="15">
        <f t="shared" si="10"/>
        <v>-15.944504399999914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2366</v>
      </c>
      <c r="J612" s="14" t="s">
        <v>2367</v>
      </c>
      <c r="K612" s="15">
        <v>288.72180200000003</v>
      </c>
      <c r="L612" s="15">
        <v>269.04645664999998</v>
      </c>
      <c r="M612" s="15">
        <f t="shared" si="10"/>
        <v>-19.675345350000043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631</v>
      </c>
      <c r="J613" s="14" t="s">
        <v>632</v>
      </c>
      <c r="K613" s="15">
        <v>0</v>
      </c>
      <c r="L613" s="15">
        <v>15.9445044</v>
      </c>
      <c r="M613" s="15">
        <f t="shared" si="10"/>
        <v>15.9445044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643</v>
      </c>
      <c r="J614" s="14" t="s">
        <v>2233</v>
      </c>
      <c r="K614" s="15">
        <v>1045.693117</v>
      </c>
      <c r="L614" s="15">
        <v>1045.693117</v>
      </c>
      <c r="M614" s="15">
        <f t="shared" si="10"/>
        <v>0</v>
      </c>
      <c r="N614" s="23"/>
      <c r="O614" s="23"/>
      <c r="P614" s="23"/>
      <c r="Q614" s="23"/>
    </row>
    <row r="615" spans="1:17" ht="30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486</v>
      </c>
      <c r="J615" s="14" t="s">
        <v>2257</v>
      </c>
      <c r="K615" s="15">
        <v>34.917200000000001</v>
      </c>
      <c r="L615" s="15">
        <v>32.678273910000001</v>
      </c>
      <c r="M615" s="15">
        <f t="shared" si="10"/>
        <v>-2.2389260899999996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662</v>
      </c>
      <c r="J616" s="14" t="s">
        <v>863</v>
      </c>
      <c r="K616" s="15">
        <v>229.70183499999999</v>
      </c>
      <c r="L616" s="15">
        <v>231.14812850999999</v>
      </c>
      <c r="M616" s="15">
        <f t="shared" si="10"/>
        <v>1.4462935100000038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722</v>
      </c>
      <c r="J617" s="13" t="s">
        <v>864</v>
      </c>
      <c r="K617" s="15">
        <v>353.84197599999999</v>
      </c>
      <c r="L617" s="15">
        <v>455.05381732999996</v>
      </c>
      <c r="M617" s="15">
        <f t="shared" si="10"/>
        <v>101.21184132999997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523</v>
      </c>
      <c r="J618" s="14" t="s">
        <v>2258</v>
      </c>
      <c r="K618" s="15">
        <v>5.1377230000000003</v>
      </c>
      <c r="L618" s="15">
        <v>4.7862000800000004</v>
      </c>
      <c r="M618" s="15">
        <f t="shared" si="10"/>
        <v>-0.35152291999999985</v>
      </c>
      <c r="N618" s="23"/>
      <c r="O618" s="23"/>
      <c r="P618" s="23"/>
      <c r="Q618" s="23"/>
    </row>
    <row r="619" spans="1:17" ht="4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2259</v>
      </c>
      <c r="J619" s="14" t="s">
        <v>2260</v>
      </c>
      <c r="K619" s="15">
        <v>42.722214000000001</v>
      </c>
      <c r="L619" s="15">
        <v>44.285251879999997</v>
      </c>
      <c r="M619" s="15">
        <f t="shared" si="10"/>
        <v>1.563037879999996</v>
      </c>
      <c r="N619" s="23"/>
      <c r="O619" s="23"/>
      <c r="P619" s="23"/>
      <c r="Q619" s="23"/>
    </row>
    <row r="620" spans="1:17" ht="30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525</v>
      </c>
      <c r="J620" s="14" t="s">
        <v>2261</v>
      </c>
      <c r="K620" s="15">
        <v>141.15258</v>
      </c>
      <c r="L620" s="15">
        <v>150.21375375</v>
      </c>
      <c r="M620" s="15">
        <f t="shared" si="10"/>
        <v>9.0611737499999947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21</v>
      </c>
      <c r="J621" s="14" t="s">
        <v>2262</v>
      </c>
      <c r="K621" s="15">
        <v>130</v>
      </c>
      <c r="L621" s="15">
        <v>130</v>
      </c>
      <c r="M621" s="15">
        <f t="shared" si="10"/>
        <v>0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30" t="s">
        <v>444</v>
      </c>
      <c r="I622" s="30"/>
      <c r="J622" s="67"/>
      <c r="K622" s="35">
        <v>312.92179199999998</v>
      </c>
      <c r="L622" s="35">
        <v>283.39192942999995</v>
      </c>
      <c r="M622" s="35">
        <f t="shared" si="10"/>
        <v>-29.529862570000034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445</v>
      </c>
      <c r="J623" s="14" t="s">
        <v>479</v>
      </c>
      <c r="K623" s="15">
        <v>283.04767099999998</v>
      </c>
      <c r="L623" s="15">
        <v>258.47081768999993</v>
      </c>
      <c r="M623" s="15">
        <f t="shared" si="10"/>
        <v>-24.576853310000047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13" t="s">
        <v>449</v>
      </c>
      <c r="J624" s="14" t="s">
        <v>483</v>
      </c>
      <c r="K624" s="15">
        <v>29.874120999999999</v>
      </c>
      <c r="L624" s="15">
        <v>24.921111740000004</v>
      </c>
      <c r="M624" s="15">
        <f t="shared" si="10"/>
        <v>-4.9530092599999946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9">
        <v>48</v>
      </c>
      <c r="F625" s="30" t="s">
        <v>385</v>
      </c>
      <c r="G625" s="30"/>
      <c r="H625" s="30"/>
      <c r="I625" s="30"/>
      <c r="J625" s="67"/>
      <c r="K625" s="35">
        <v>8436.7385670000003</v>
      </c>
      <c r="L625" s="35">
        <v>8456.0390355700019</v>
      </c>
      <c r="M625" s="35">
        <f t="shared" si="10"/>
        <v>19.300468570001613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 t="s">
        <v>16</v>
      </c>
      <c r="H626" s="13"/>
      <c r="I626" s="13"/>
      <c r="J626" s="14"/>
      <c r="K626" s="15">
        <v>8436.7385670000003</v>
      </c>
      <c r="L626" s="15">
        <v>8456.0390355700019</v>
      </c>
      <c r="M626" s="15">
        <f t="shared" si="10"/>
        <v>19.300468570001613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30" t="s">
        <v>506</v>
      </c>
      <c r="I627" s="30"/>
      <c r="J627" s="67"/>
      <c r="K627" s="35">
        <v>88.31514</v>
      </c>
      <c r="L627" s="35">
        <v>465.58317354000002</v>
      </c>
      <c r="M627" s="35">
        <f t="shared" si="10"/>
        <v>377.26803354000003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813</v>
      </c>
      <c r="J628" s="14" t="s">
        <v>814</v>
      </c>
      <c r="K628" s="15">
        <v>18.468499999999999</v>
      </c>
      <c r="L628" s="15">
        <v>17.48742652</v>
      </c>
      <c r="M628" s="15">
        <f t="shared" si="10"/>
        <v>-0.98107347999999917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2532</v>
      </c>
      <c r="J629" s="14" t="s">
        <v>2533</v>
      </c>
      <c r="K629" s="15">
        <v>1</v>
      </c>
      <c r="L629" s="15">
        <v>0</v>
      </c>
      <c r="M629" s="15">
        <f t="shared" si="10"/>
        <v>-1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2263</v>
      </c>
      <c r="J630" s="14" t="s">
        <v>2264</v>
      </c>
      <c r="K630" s="15">
        <v>6.3</v>
      </c>
      <c r="L630" s="15">
        <v>9.4675999999999991</v>
      </c>
      <c r="M630" s="15">
        <f t="shared" si="10"/>
        <v>3.1675999999999993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1749</v>
      </c>
      <c r="J631" s="14" t="s">
        <v>1750</v>
      </c>
      <c r="K631" s="15">
        <v>62.546639999999996</v>
      </c>
      <c r="L631" s="15">
        <v>164.72584948000002</v>
      </c>
      <c r="M631" s="15">
        <f t="shared" si="10"/>
        <v>102.17920948000003</v>
      </c>
      <c r="N631" s="23"/>
      <c r="O631" s="23"/>
      <c r="P631" s="23"/>
      <c r="Q631" s="23"/>
    </row>
    <row r="632" spans="1:17" ht="30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2243</v>
      </c>
      <c r="J632" s="14" t="s">
        <v>2410</v>
      </c>
      <c r="K632" s="15">
        <v>0</v>
      </c>
      <c r="L632" s="15">
        <v>176.48894286000001</v>
      </c>
      <c r="M632" s="15">
        <f t="shared" si="10"/>
        <v>176.48894286000001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2534</v>
      </c>
      <c r="J633" s="14" t="s">
        <v>2535</v>
      </c>
      <c r="K633" s="15">
        <v>0</v>
      </c>
      <c r="L633" s="15">
        <v>97.413354680000012</v>
      </c>
      <c r="M633" s="15">
        <f t="shared" si="10"/>
        <v>97.413354680000012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30" t="s">
        <v>17</v>
      </c>
      <c r="I634" s="30"/>
      <c r="J634" s="67"/>
      <c r="K634" s="35">
        <v>7448.4767709999996</v>
      </c>
      <c r="L634" s="35">
        <v>7013.7613794200006</v>
      </c>
      <c r="M634" s="35">
        <f t="shared" si="10"/>
        <v>-434.71539157999905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512</v>
      </c>
      <c r="J635" s="14" t="s">
        <v>679</v>
      </c>
      <c r="K635" s="15">
        <v>410.02571899999998</v>
      </c>
      <c r="L635" s="15">
        <v>451.72531905999995</v>
      </c>
      <c r="M635" s="15">
        <f t="shared" si="10"/>
        <v>41.699600059999966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13" t="s">
        <v>458</v>
      </c>
      <c r="J636" s="14" t="s">
        <v>680</v>
      </c>
      <c r="K636" s="15">
        <v>1960.8943360000001</v>
      </c>
      <c r="L636" s="15">
        <v>1611.6685753400009</v>
      </c>
      <c r="M636" s="15">
        <f t="shared" si="10"/>
        <v>-349.2257606599992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459</v>
      </c>
      <c r="J637" s="14" t="s">
        <v>865</v>
      </c>
      <c r="K637" s="15">
        <v>1287.75992</v>
      </c>
      <c r="L637" s="15">
        <v>1366.0910557599998</v>
      </c>
      <c r="M637" s="15">
        <f t="shared" si="10"/>
        <v>78.331135759999825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461</v>
      </c>
      <c r="J638" s="14" t="s">
        <v>866</v>
      </c>
      <c r="K638" s="15">
        <v>85.259314000000003</v>
      </c>
      <c r="L638" s="15">
        <v>65.828935199999989</v>
      </c>
      <c r="M638" s="15">
        <f t="shared" si="10"/>
        <v>-19.430378800000014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465</v>
      </c>
      <c r="J639" s="14" t="s">
        <v>867</v>
      </c>
      <c r="K639" s="15">
        <v>33.317242999999998</v>
      </c>
      <c r="L639" s="15">
        <v>39.401980279999997</v>
      </c>
      <c r="M639" s="15">
        <f t="shared" si="10"/>
        <v>6.0847372799999988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684</v>
      </c>
      <c r="J640" s="14" t="s">
        <v>868</v>
      </c>
      <c r="K640" s="15">
        <v>49.131225000000001</v>
      </c>
      <c r="L640" s="15">
        <v>39.56768246</v>
      </c>
      <c r="M640" s="15">
        <f t="shared" si="10"/>
        <v>-9.5635425400000003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470</v>
      </c>
      <c r="J641" s="14" t="s">
        <v>869</v>
      </c>
      <c r="K641" s="15">
        <v>189.010989</v>
      </c>
      <c r="L641" s="15">
        <v>94.69680710999998</v>
      </c>
      <c r="M641" s="15">
        <f t="shared" si="10"/>
        <v>-94.314181890000015</v>
      </c>
      <c r="N641" s="23"/>
      <c r="O641" s="23"/>
      <c r="P641" s="23"/>
      <c r="Q641" s="23"/>
    </row>
    <row r="642" spans="1:17" ht="30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716</v>
      </c>
      <c r="J642" s="14" t="s">
        <v>870</v>
      </c>
      <c r="K642" s="15">
        <v>4.6664659999999998</v>
      </c>
      <c r="L642" s="15">
        <v>1.6236845899999999</v>
      </c>
      <c r="M642" s="15">
        <f t="shared" si="10"/>
        <v>-3.0427814099999999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871</v>
      </c>
      <c r="J643" s="14" t="s">
        <v>872</v>
      </c>
      <c r="K643" s="15">
        <v>638.121399</v>
      </c>
      <c r="L643" s="15">
        <v>562.38922255999989</v>
      </c>
      <c r="M643" s="15">
        <f t="shared" si="10"/>
        <v>-75.732176440000103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697</v>
      </c>
      <c r="J644" s="14" t="s">
        <v>2411</v>
      </c>
      <c r="K644" s="15">
        <v>2770.6780859999999</v>
      </c>
      <c r="L644" s="15">
        <v>2762.2483509799999</v>
      </c>
      <c r="M644" s="15">
        <f t="shared" si="10"/>
        <v>-8.4297350199999528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484</v>
      </c>
      <c r="J645" s="14" t="s">
        <v>873</v>
      </c>
      <c r="K645" s="15">
        <v>19.612074</v>
      </c>
      <c r="L645" s="15">
        <v>18.519766079999997</v>
      </c>
      <c r="M645" s="15">
        <f t="shared" si="10"/>
        <v>-1.0923079200000032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30" t="s">
        <v>444</v>
      </c>
      <c r="I646" s="30"/>
      <c r="J646" s="67"/>
      <c r="K646" s="35">
        <v>899.94665599999996</v>
      </c>
      <c r="L646" s="35">
        <v>976.69448261000048</v>
      </c>
      <c r="M646" s="35">
        <f t="shared" si="10"/>
        <v>76.747826610000516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445</v>
      </c>
      <c r="J647" s="14" t="s">
        <v>479</v>
      </c>
      <c r="K647" s="15">
        <v>871.15906299999995</v>
      </c>
      <c r="L647" s="15">
        <v>955.18761111000049</v>
      </c>
      <c r="M647" s="15">
        <f t="shared" si="10"/>
        <v>84.028548110000543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449</v>
      </c>
      <c r="J648" s="14" t="s">
        <v>483</v>
      </c>
      <c r="K648" s="15">
        <v>28.787593000000001</v>
      </c>
      <c r="L648" s="15">
        <v>21.506871500000006</v>
      </c>
      <c r="M648" s="15">
        <f t="shared" si="10"/>
        <v>-7.280721499999995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24" t="s">
        <v>404</v>
      </c>
      <c r="E649" s="25"/>
      <c r="F649" s="24"/>
      <c r="G649" s="24"/>
      <c r="H649" s="24"/>
      <c r="I649" s="24"/>
      <c r="J649" s="26"/>
      <c r="K649" s="27">
        <v>988493.54966300004</v>
      </c>
      <c r="L649" s="27">
        <v>1010330.7193920199</v>
      </c>
      <c r="M649" s="27">
        <f t="shared" si="10"/>
        <v>21837.169729019864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9">
        <v>19</v>
      </c>
      <c r="F650" s="30" t="s">
        <v>405</v>
      </c>
      <c r="G650" s="30"/>
      <c r="H650" s="30"/>
      <c r="I650" s="30"/>
      <c r="J650" s="67"/>
      <c r="K650" s="35">
        <v>515813.37620300002</v>
      </c>
      <c r="L650" s="35">
        <v>515809.38751480001</v>
      </c>
      <c r="M650" s="35">
        <f t="shared" si="10"/>
        <v>-3.988688200013712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 t="s">
        <v>16</v>
      </c>
      <c r="H651" s="13"/>
      <c r="I651" s="13"/>
      <c r="J651" s="14"/>
      <c r="K651" s="15">
        <v>515813.37620300002</v>
      </c>
      <c r="L651" s="15">
        <v>515809.38751480001</v>
      </c>
      <c r="M651" s="15">
        <f t="shared" si="10"/>
        <v>-3.988688200013712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30" t="s">
        <v>506</v>
      </c>
      <c r="I652" s="30"/>
      <c r="J652" s="67"/>
      <c r="K652" s="35">
        <v>7068.6860049999996</v>
      </c>
      <c r="L652" s="35">
        <v>7068.6860049999996</v>
      </c>
      <c r="M652" s="35">
        <f t="shared" si="10"/>
        <v>0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874</v>
      </c>
      <c r="J653" s="14" t="s">
        <v>2265</v>
      </c>
      <c r="K653" s="15">
        <v>6610</v>
      </c>
      <c r="L653" s="15">
        <v>6610</v>
      </c>
      <c r="M653" s="15">
        <f t="shared" si="10"/>
        <v>0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604</v>
      </c>
      <c r="J654" s="14" t="s">
        <v>875</v>
      </c>
      <c r="K654" s="15">
        <v>366.149472</v>
      </c>
      <c r="L654" s="15">
        <v>366.149472</v>
      </c>
      <c r="M654" s="15">
        <f t="shared" si="10"/>
        <v>0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751</v>
      </c>
      <c r="J655" s="14" t="s">
        <v>2412</v>
      </c>
      <c r="K655" s="15">
        <v>8.5365330000000004</v>
      </c>
      <c r="L655" s="15">
        <v>8.5365330000000004</v>
      </c>
      <c r="M655" s="15">
        <f t="shared" si="10"/>
        <v>0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605</v>
      </c>
      <c r="J656" s="14" t="s">
        <v>2266</v>
      </c>
      <c r="K656" s="15">
        <v>84</v>
      </c>
      <c r="L656" s="15">
        <v>84</v>
      </c>
      <c r="M656" s="15">
        <f t="shared" ref="M656:M719" si="11">L656-K656</f>
        <v>0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30" t="s">
        <v>17</v>
      </c>
      <c r="I657" s="30"/>
      <c r="J657" s="67"/>
      <c r="K657" s="35">
        <v>8609.9786820000008</v>
      </c>
      <c r="L657" s="35">
        <v>8686.9899937999999</v>
      </c>
      <c r="M657" s="35">
        <f t="shared" si="11"/>
        <v>77.011311799999021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13" t="s">
        <v>440</v>
      </c>
      <c r="J658" s="14" t="s">
        <v>876</v>
      </c>
      <c r="K658" s="15">
        <v>54.524270000000001</v>
      </c>
      <c r="L658" s="15">
        <v>135.52427</v>
      </c>
      <c r="M658" s="15">
        <f t="shared" si="11"/>
        <v>81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877</v>
      </c>
      <c r="J659" s="14" t="s">
        <v>878</v>
      </c>
      <c r="K659" s="15">
        <v>133.60941199999999</v>
      </c>
      <c r="L659" s="15">
        <v>133.60941199999999</v>
      </c>
      <c r="M659" s="15">
        <f t="shared" si="11"/>
        <v>0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794</v>
      </c>
      <c r="J660" s="14" t="s">
        <v>879</v>
      </c>
      <c r="K660" s="15">
        <v>51.344999999999999</v>
      </c>
      <c r="L660" s="15">
        <v>3.3563117999999998</v>
      </c>
      <c r="M660" s="15">
        <f t="shared" si="11"/>
        <v>-47.988688199999999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602</v>
      </c>
      <c r="J661" s="14" t="s">
        <v>880</v>
      </c>
      <c r="K661" s="15">
        <v>8370.5</v>
      </c>
      <c r="L661" s="15">
        <v>8414.5</v>
      </c>
      <c r="M661" s="15">
        <f t="shared" si="11"/>
        <v>44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881</v>
      </c>
      <c r="I662" s="30"/>
      <c r="J662" s="67"/>
      <c r="K662" s="35">
        <v>500134.71151599998</v>
      </c>
      <c r="L662" s="35">
        <v>500053.71151599998</v>
      </c>
      <c r="M662" s="35">
        <f t="shared" si="11"/>
        <v>-81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882</v>
      </c>
      <c r="J663" s="14" t="s">
        <v>883</v>
      </c>
      <c r="K663" s="15">
        <v>151913.967531</v>
      </c>
      <c r="L663" s="15">
        <v>151913.967531</v>
      </c>
      <c r="M663" s="15">
        <f t="shared" si="11"/>
        <v>0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884</v>
      </c>
      <c r="J664" s="14" t="s">
        <v>885</v>
      </c>
      <c r="K664" s="15">
        <v>219976.03261299999</v>
      </c>
      <c r="L664" s="15">
        <v>219976.03261299999</v>
      </c>
      <c r="M664" s="15">
        <f t="shared" si="11"/>
        <v>0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886</v>
      </c>
      <c r="J665" s="14" t="s">
        <v>887</v>
      </c>
      <c r="K665" s="15">
        <v>15236.390959</v>
      </c>
      <c r="L665" s="15">
        <v>15155.390959</v>
      </c>
      <c r="M665" s="15">
        <f t="shared" si="11"/>
        <v>-81</v>
      </c>
      <c r="N665" s="23"/>
      <c r="O665" s="23"/>
      <c r="P665" s="23"/>
      <c r="Q665" s="23"/>
    </row>
    <row r="666" spans="1:17" ht="30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888</v>
      </c>
      <c r="J666" s="14" t="s">
        <v>889</v>
      </c>
      <c r="K666" s="15">
        <v>3899.9761199999998</v>
      </c>
      <c r="L666" s="15">
        <v>3899.9761199999998</v>
      </c>
      <c r="M666" s="15">
        <f t="shared" si="11"/>
        <v>0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890</v>
      </c>
      <c r="J667" s="14" t="s">
        <v>891</v>
      </c>
      <c r="K667" s="15">
        <v>23618.937419999998</v>
      </c>
      <c r="L667" s="15">
        <v>23249.76767768</v>
      </c>
      <c r="M667" s="15">
        <f t="shared" si="11"/>
        <v>-369.16974231999848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13"/>
      <c r="I668" s="13" t="s">
        <v>892</v>
      </c>
      <c r="J668" s="14" t="s">
        <v>893</v>
      </c>
      <c r="K668" s="15">
        <v>0.32865</v>
      </c>
      <c r="L668" s="15">
        <v>0.32865</v>
      </c>
      <c r="M668" s="15">
        <f t="shared" si="11"/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2536</v>
      </c>
      <c r="J669" s="14" t="s">
        <v>2537</v>
      </c>
      <c r="K669" s="15">
        <v>177.567353</v>
      </c>
      <c r="L669" s="15">
        <v>177.567353</v>
      </c>
      <c r="M669" s="15">
        <f t="shared" si="11"/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894</v>
      </c>
      <c r="J670" s="14" t="s">
        <v>895</v>
      </c>
      <c r="K670" s="15">
        <v>3141.3865949999999</v>
      </c>
      <c r="L670" s="15">
        <v>3141.3865949999999</v>
      </c>
      <c r="M670" s="15">
        <f t="shared" si="11"/>
        <v>0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896</v>
      </c>
      <c r="J671" s="14" t="s">
        <v>897</v>
      </c>
      <c r="K671" s="15">
        <v>1834.1107199999999</v>
      </c>
      <c r="L671" s="15">
        <v>1834.1107199999999</v>
      </c>
      <c r="M671" s="15">
        <f t="shared" si="11"/>
        <v>0</v>
      </c>
      <c r="N671" s="23"/>
      <c r="O671" s="23"/>
      <c r="P671" s="23"/>
      <c r="Q671" s="23"/>
    </row>
    <row r="672" spans="1:17" ht="30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898</v>
      </c>
      <c r="J672" s="14" t="s">
        <v>899</v>
      </c>
      <c r="K672" s="15">
        <v>9407.1657439999999</v>
      </c>
      <c r="L672" s="15">
        <v>9776.3354863200002</v>
      </c>
      <c r="M672" s="15">
        <f t="shared" si="11"/>
        <v>369.1697423200003</v>
      </c>
      <c r="N672" s="23"/>
      <c r="O672" s="23"/>
      <c r="P672" s="23"/>
      <c r="Q672" s="23"/>
    </row>
    <row r="673" spans="1:17" ht="30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900</v>
      </c>
      <c r="J673" s="14" t="s">
        <v>901</v>
      </c>
      <c r="K673" s="15">
        <v>1502.3585499999999</v>
      </c>
      <c r="L673" s="15">
        <v>1502.3585499999999</v>
      </c>
      <c r="M673" s="15">
        <f t="shared" si="11"/>
        <v>0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902</v>
      </c>
      <c r="J674" s="14" t="s">
        <v>903</v>
      </c>
      <c r="K674" s="15">
        <v>52902.436823999997</v>
      </c>
      <c r="L674" s="15">
        <v>52902.436823999997</v>
      </c>
      <c r="M674" s="15">
        <f t="shared" si="11"/>
        <v>0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904</v>
      </c>
      <c r="J675" s="14" t="s">
        <v>905</v>
      </c>
      <c r="K675" s="15">
        <v>1887.935694</v>
      </c>
      <c r="L675" s="15">
        <v>1887.935694</v>
      </c>
      <c r="M675" s="15">
        <f t="shared" si="11"/>
        <v>0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906</v>
      </c>
      <c r="J676" s="14" t="s">
        <v>907</v>
      </c>
      <c r="K676" s="15">
        <v>705.90979200000004</v>
      </c>
      <c r="L676" s="15">
        <v>705.90979200000004</v>
      </c>
      <c r="M676" s="15">
        <f t="shared" si="11"/>
        <v>0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908</v>
      </c>
      <c r="J677" s="14" t="s">
        <v>909</v>
      </c>
      <c r="K677" s="15">
        <v>3321.3916300000001</v>
      </c>
      <c r="L677" s="15">
        <v>3321.3916300000001</v>
      </c>
      <c r="M677" s="15">
        <f t="shared" si="11"/>
        <v>0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910</v>
      </c>
      <c r="J678" s="14" t="s">
        <v>911</v>
      </c>
      <c r="K678" s="15">
        <v>10608.815321</v>
      </c>
      <c r="L678" s="15">
        <v>10608.815321</v>
      </c>
      <c r="M678" s="15">
        <f t="shared" si="11"/>
        <v>0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9">
        <v>23</v>
      </c>
      <c r="F679" s="30" t="s">
        <v>412</v>
      </c>
      <c r="G679" s="30"/>
      <c r="H679" s="30"/>
      <c r="I679" s="30"/>
      <c r="J679" s="67"/>
      <c r="K679" s="35">
        <v>64717.083801000001</v>
      </c>
      <c r="L679" s="35">
        <v>85582.449858699998</v>
      </c>
      <c r="M679" s="35">
        <f t="shared" si="11"/>
        <v>20865.366057699997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 t="s">
        <v>16</v>
      </c>
      <c r="H680" s="13"/>
      <c r="I680" s="13"/>
      <c r="J680" s="14"/>
      <c r="K680" s="15">
        <v>64717.083801000001</v>
      </c>
      <c r="L680" s="15">
        <v>85582.449858699998</v>
      </c>
      <c r="M680" s="15">
        <f t="shared" si="11"/>
        <v>20865.366057699997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30" t="s">
        <v>506</v>
      </c>
      <c r="I681" s="30"/>
      <c r="J681" s="67"/>
      <c r="K681" s="35">
        <v>44828.571429000003</v>
      </c>
      <c r="L681" s="35">
        <v>66227.468122000006</v>
      </c>
      <c r="M681" s="35">
        <f t="shared" si="11"/>
        <v>21398.896693000002</v>
      </c>
      <c r="N681" s="23"/>
      <c r="O681" s="23"/>
      <c r="P681" s="23"/>
      <c r="Q681" s="23"/>
    </row>
    <row r="682" spans="1:17" ht="30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912</v>
      </c>
      <c r="J682" s="14" t="s">
        <v>913</v>
      </c>
      <c r="K682" s="15">
        <v>2800</v>
      </c>
      <c r="L682" s="15">
        <v>2898.4681220000002</v>
      </c>
      <c r="M682" s="15">
        <f t="shared" si="11"/>
        <v>98.468122000000221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914</v>
      </c>
      <c r="J683" s="14" t="s">
        <v>915</v>
      </c>
      <c r="K683" s="15">
        <v>28.571428999999998</v>
      </c>
      <c r="L683" s="15">
        <v>49.999999999999993</v>
      </c>
      <c r="M683" s="15">
        <f t="shared" si="11"/>
        <v>21.428570999999994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916</v>
      </c>
      <c r="J684" s="14" t="s">
        <v>917</v>
      </c>
      <c r="K684" s="15">
        <v>42000</v>
      </c>
      <c r="L684" s="15">
        <v>63279</v>
      </c>
      <c r="M684" s="15">
        <f t="shared" si="11"/>
        <v>21279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30" t="s">
        <v>17</v>
      </c>
      <c r="I685" s="30"/>
      <c r="J685" s="67"/>
      <c r="K685" s="35">
        <v>15424.837466000001</v>
      </c>
      <c r="L685" s="35">
        <v>8817.5485503600012</v>
      </c>
      <c r="M685" s="35">
        <f t="shared" si="11"/>
        <v>-6607.2889156399997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21</v>
      </c>
      <c r="J686" s="14" t="s">
        <v>918</v>
      </c>
      <c r="K686" s="15">
        <v>1775.8124769999999</v>
      </c>
      <c r="L686" s="15">
        <v>40</v>
      </c>
      <c r="M686" s="15">
        <f t="shared" si="11"/>
        <v>-1735.8124769999999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919</v>
      </c>
      <c r="J687" s="14" t="s">
        <v>920</v>
      </c>
      <c r="K687" s="15">
        <v>0</v>
      </c>
      <c r="L687" s="15">
        <v>1424.3127552400001</v>
      </c>
      <c r="M687" s="15">
        <f t="shared" si="11"/>
        <v>1424.3127552400001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2538</v>
      </c>
      <c r="J688" s="14" t="s">
        <v>2539</v>
      </c>
      <c r="K688" s="15">
        <v>43.020569999999999</v>
      </c>
      <c r="L688" s="15">
        <v>43.020569999999999</v>
      </c>
      <c r="M688" s="15">
        <f t="shared" si="11"/>
        <v>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440</v>
      </c>
      <c r="J689" s="14" t="s">
        <v>921</v>
      </c>
      <c r="K689" s="15">
        <v>2229.8000000000002</v>
      </c>
      <c r="L689" s="15">
        <v>0</v>
      </c>
      <c r="M689" s="15">
        <f t="shared" si="11"/>
        <v>-2229.8000000000002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442</v>
      </c>
      <c r="J690" s="14" t="s">
        <v>922</v>
      </c>
      <c r="K690" s="15">
        <v>10.203796000000001</v>
      </c>
      <c r="L690" s="15">
        <v>0</v>
      </c>
      <c r="M690" s="15">
        <f t="shared" si="11"/>
        <v>-10.203796000000001</v>
      </c>
      <c r="N690" s="23"/>
      <c r="O690" s="23"/>
      <c r="P690" s="23"/>
      <c r="Q690" s="23"/>
    </row>
    <row r="691" spans="1:17" ht="30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877</v>
      </c>
      <c r="J691" s="14" t="s">
        <v>2540</v>
      </c>
      <c r="K691" s="15">
        <v>0</v>
      </c>
      <c r="L691" s="15">
        <v>5.9801E-2</v>
      </c>
      <c r="M691" s="15">
        <f t="shared" si="11"/>
        <v>5.9801E-2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2541</v>
      </c>
      <c r="J692" s="14" t="s">
        <v>2542</v>
      </c>
      <c r="K692" s="15">
        <v>0</v>
      </c>
      <c r="L692" s="15">
        <v>10.739986460000001</v>
      </c>
      <c r="M692" s="15">
        <f t="shared" si="11"/>
        <v>10.739986460000001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2543</v>
      </c>
      <c r="J693" s="14" t="s">
        <v>2544</v>
      </c>
      <c r="K693" s="15">
        <v>0</v>
      </c>
      <c r="L693" s="15">
        <v>5683.4095436899997</v>
      </c>
      <c r="M693" s="15">
        <f t="shared" si="11"/>
        <v>5683.4095436899997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2545</v>
      </c>
      <c r="J694" s="14" t="s">
        <v>2546</v>
      </c>
      <c r="K694" s="15">
        <v>0</v>
      </c>
      <c r="L694" s="15">
        <v>3.0961337200000001</v>
      </c>
      <c r="M694" s="15">
        <f t="shared" si="11"/>
        <v>3.0961337200000001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2547</v>
      </c>
      <c r="J695" s="14" t="s">
        <v>2548</v>
      </c>
      <c r="K695" s="15">
        <v>0</v>
      </c>
      <c r="L695" s="15">
        <v>0.25</v>
      </c>
      <c r="M695" s="15">
        <f t="shared" si="11"/>
        <v>0.25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923</v>
      </c>
      <c r="J696" s="14" t="s">
        <v>924</v>
      </c>
      <c r="K696" s="15">
        <v>2195.4</v>
      </c>
      <c r="L696" s="15">
        <v>0</v>
      </c>
      <c r="M696" s="15">
        <f t="shared" si="11"/>
        <v>-2195.4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13"/>
      <c r="I697" s="13" t="s">
        <v>925</v>
      </c>
      <c r="J697" s="14" t="s">
        <v>926</v>
      </c>
      <c r="K697" s="15">
        <v>7546.9</v>
      </c>
      <c r="L697" s="15">
        <v>0</v>
      </c>
      <c r="M697" s="15">
        <f t="shared" si="11"/>
        <v>-7546.9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2549</v>
      </c>
      <c r="J698" s="14" t="s">
        <v>412</v>
      </c>
      <c r="K698" s="15">
        <v>1623.700623</v>
      </c>
      <c r="L698" s="15">
        <v>1612.1097602499999</v>
      </c>
      <c r="M698" s="15">
        <f t="shared" si="11"/>
        <v>-11.590862750000042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2550</v>
      </c>
      <c r="J699" s="14" t="s">
        <v>2551</v>
      </c>
      <c r="K699" s="15">
        <v>0</v>
      </c>
      <c r="L699" s="15">
        <v>0.55000000000000004</v>
      </c>
      <c r="M699" s="15">
        <f t="shared" si="11"/>
        <v>0.55000000000000004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30" t="s">
        <v>537</v>
      </c>
      <c r="I700" s="30"/>
      <c r="J700" s="67"/>
      <c r="K700" s="35">
        <v>4463.6749060000002</v>
      </c>
      <c r="L700" s="35">
        <v>795.12589100000002</v>
      </c>
      <c r="M700" s="35">
        <f t="shared" si="11"/>
        <v>-3668.5490150000001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538</v>
      </c>
      <c r="J701" s="14" t="s">
        <v>927</v>
      </c>
      <c r="K701" s="15">
        <v>4363.6749060000002</v>
      </c>
      <c r="L701" s="15">
        <v>695.12589100000002</v>
      </c>
      <c r="M701" s="15">
        <f t="shared" si="11"/>
        <v>-3668.5490150000001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928</v>
      </c>
      <c r="J702" s="14" t="s">
        <v>929</v>
      </c>
      <c r="K702" s="15">
        <v>100</v>
      </c>
      <c r="L702" s="15">
        <v>100</v>
      </c>
      <c r="M702" s="15">
        <f t="shared" si="11"/>
        <v>0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30" t="s">
        <v>881</v>
      </c>
      <c r="I703" s="30"/>
      <c r="J703" s="67"/>
      <c r="K703" s="35">
        <v>0</v>
      </c>
      <c r="L703" s="35">
        <v>9742.3072953400006</v>
      </c>
      <c r="M703" s="35">
        <f t="shared" si="11"/>
        <v>9742.3072953400006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930</v>
      </c>
      <c r="J704" s="14" t="s">
        <v>931</v>
      </c>
      <c r="K704" s="15">
        <v>0</v>
      </c>
      <c r="L704" s="15">
        <v>7546.8577640000003</v>
      </c>
      <c r="M704" s="15">
        <f t="shared" si="11"/>
        <v>7546.8577640000003</v>
      </c>
      <c r="N704" s="23"/>
      <c r="O704" s="23"/>
      <c r="P704" s="23"/>
      <c r="Q704" s="23"/>
    </row>
    <row r="705" spans="1:17" ht="30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932</v>
      </c>
      <c r="J705" s="14" t="s">
        <v>933</v>
      </c>
      <c r="K705" s="15">
        <v>0</v>
      </c>
      <c r="L705" s="15">
        <v>2195.4495313400002</v>
      </c>
      <c r="M705" s="15">
        <f t="shared" si="11"/>
        <v>2195.4495313400002</v>
      </c>
      <c r="N705" s="23"/>
      <c r="O705" s="23"/>
      <c r="P705" s="23"/>
      <c r="Q705" s="23"/>
    </row>
    <row r="706" spans="1:17" ht="30" customHeight="1" x14ac:dyDescent="0.3">
      <c r="A706" s="23"/>
      <c r="B706" s="22"/>
      <c r="C706" s="22"/>
      <c r="D706" s="13"/>
      <c r="E706" s="29">
        <v>25</v>
      </c>
      <c r="F706" s="78" t="s">
        <v>413</v>
      </c>
      <c r="G706" s="78"/>
      <c r="H706" s="78"/>
      <c r="I706" s="78"/>
      <c r="J706" s="78"/>
      <c r="K706" s="35">
        <v>18604.231641999999</v>
      </c>
      <c r="L706" s="35">
        <v>18604.079797589995</v>
      </c>
      <c r="M706" s="35">
        <f t="shared" si="11"/>
        <v>-0.15184441000383231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 t="s">
        <v>16</v>
      </c>
      <c r="H707" s="13"/>
      <c r="I707" s="13"/>
      <c r="J707" s="14"/>
      <c r="K707" s="15">
        <v>18604.231641999999</v>
      </c>
      <c r="L707" s="15">
        <v>18604.079797589995</v>
      </c>
      <c r="M707" s="15">
        <f t="shared" si="11"/>
        <v>-0.15184441000383231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30" t="s">
        <v>506</v>
      </c>
      <c r="I708" s="30"/>
      <c r="J708" s="67"/>
      <c r="K708" s="35">
        <v>0</v>
      </c>
      <c r="L708" s="35">
        <v>174.29720800000001</v>
      </c>
      <c r="M708" s="35">
        <f t="shared" si="11"/>
        <v>174.29720800000001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610</v>
      </c>
      <c r="J709" s="14" t="s">
        <v>2552</v>
      </c>
      <c r="K709" s="15">
        <v>0</v>
      </c>
      <c r="L709" s="15">
        <v>174.29720800000001</v>
      </c>
      <c r="M709" s="15">
        <f t="shared" si="11"/>
        <v>174.29720800000001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30" t="s">
        <v>17</v>
      </c>
      <c r="I710" s="30"/>
      <c r="J710" s="67"/>
      <c r="K710" s="35">
        <v>17969.704183999998</v>
      </c>
      <c r="L710" s="35">
        <v>16528.45864054</v>
      </c>
      <c r="M710" s="35">
        <f t="shared" si="11"/>
        <v>-1441.2455434599979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453</v>
      </c>
      <c r="J711" s="14" t="s">
        <v>1815</v>
      </c>
      <c r="K711" s="15">
        <v>17300.453297</v>
      </c>
      <c r="L711" s="15">
        <v>15876.896777309999</v>
      </c>
      <c r="M711" s="15">
        <f t="shared" si="11"/>
        <v>-1423.5565196900006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495</v>
      </c>
      <c r="J712" s="14" t="s">
        <v>1816</v>
      </c>
      <c r="K712" s="15">
        <v>669.25088700000003</v>
      </c>
      <c r="L712" s="15">
        <v>651.56186322999997</v>
      </c>
      <c r="M712" s="15">
        <f t="shared" si="11"/>
        <v>-17.689023770000063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30" t="s">
        <v>444</v>
      </c>
      <c r="I713" s="30"/>
      <c r="J713" s="67"/>
      <c r="K713" s="35">
        <v>634.52745800000002</v>
      </c>
      <c r="L713" s="35">
        <v>1901.3239490499996</v>
      </c>
      <c r="M713" s="35">
        <f t="shared" si="11"/>
        <v>1266.7964910499995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445</v>
      </c>
      <c r="J714" s="14" t="s">
        <v>479</v>
      </c>
      <c r="K714" s="15">
        <v>617.52543800000001</v>
      </c>
      <c r="L714" s="15">
        <v>1892.2390983199994</v>
      </c>
      <c r="M714" s="15">
        <f t="shared" si="11"/>
        <v>1274.7136603199992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449</v>
      </c>
      <c r="J715" s="14" t="s">
        <v>483</v>
      </c>
      <c r="K715" s="15">
        <v>17.002020000000002</v>
      </c>
      <c r="L715" s="15">
        <v>9.0848507300000012</v>
      </c>
      <c r="M715" s="15">
        <f t="shared" si="11"/>
        <v>-7.9171692700000005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9">
        <v>33</v>
      </c>
      <c r="F716" s="30" t="s">
        <v>415</v>
      </c>
      <c r="G716" s="30"/>
      <c r="H716" s="30"/>
      <c r="I716" s="30"/>
      <c r="J716" s="67"/>
      <c r="K716" s="35">
        <v>389358.85801700002</v>
      </c>
      <c r="L716" s="35">
        <v>390334.80222093</v>
      </c>
      <c r="M716" s="35">
        <f t="shared" si="11"/>
        <v>975.94420392997563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 t="s">
        <v>934</v>
      </c>
      <c r="H717" s="13"/>
      <c r="I717" s="13"/>
      <c r="J717" s="14"/>
      <c r="K717" s="15">
        <v>389358.85801700002</v>
      </c>
      <c r="L717" s="15">
        <v>390334.80222093</v>
      </c>
      <c r="M717" s="15">
        <f t="shared" si="11"/>
        <v>975.94420392997563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30" t="s">
        <v>935</v>
      </c>
      <c r="I718" s="30"/>
      <c r="J718" s="67"/>
      <c r="K718" s="35">
        <v>389358.85801700002</v>
      </c>
      <c r="L718" s="35">
        <v>390334.80222093</v>
      </c>
      <c r="M718" s="35">
        <f t="shared" si="11"/>
        <v>975.94420392997563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936</v>
      </c>
      <c r="J719" s="14" t="s">
        <v>937</v>
      </c>
      <c r="K719" s="15">
        <v>50975.653740000002</v>
      </c>
      <c r="L719" s="15">
        <v>52262.697686930005</v>
      </c>
      <c r="M719" s="15">
        <f t="shared" si="11"/>
        <v>1287.0439469300036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938</v>
      </c>
      <c r="J720" s="14" t="s">
        <v>939</v>
      </c>
      <c r="K720" s="15">
        <v>6170.0076609999996</v>
      </c>
      <c r="L720" s="15">
        <v>6159.7311659999996</v>
      </c>
      <c r="M720" s="15">
        <f t="shared" ref="M720:M783" si="12">L720-K720</f>
        <v>-10.276495000000068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13" t="s">
        <v>940</v>
      </c>
      <c r="J721" s="14" t="s">
        <v>941</v>
      </c>
      <c r="K721" s="15">
        <v>44731.549863</v>
      </c>
      <c r="L721" s="15">
        <v>44657.046948000003</v>
      </c>
      <c r="M721" s="15">
        <f t="shared" si="12"/>
        <v>-74.502914999997301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942</v>
      </c>
      <c r="J722" s="14" t="s">
        <v>943</v>
      </c>
      <c r="K722" s="15">
        <v>42984.010469000001</v>
      </c>
      <c r="L722" s="15">
        <v>42898.12833</v>
      </c>
      <c r="M722" s="15">
        <f t="shared" si="12"/>
        <v>-85.882139000001189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944</v>
      </c>
      <c r="J723" s="14" t="s">
        <v>945</v>
      </c>
      <c r="K723" s="15">
        <v>6281.4396749999996</v>
      </c>
      <c r="L723" s="15">
        <v>6268.8893459999999</v>
      </c>
      <c r="M723" s="15">
        <f t="shared" si="12"/>
        <v>-12.550328999999692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946</v>
      </c>
      <c r="J724" s="14" t="s">
        <v>947</v>
      </c>
      <c r="K724" s="15">
        <v>4719.2729369999997</v>
      </c>
      <c r="L724" s="15">
        <v>4709.8438200000001</v>
      </c>
      <c r="M724" s="15">
        <f t="shared" si="12"/>
        <v>-9.4291169999996782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948</v>
      </c>
      <c r="J725" s="14" t="s">
        <v>949</v>
      </c>
      <c r="K725" s="15">
        <v>2654.5910260000001</v>
      </c>
      <c r="L725" s="15">
        <v>2649.2871479999999</v>
      </c>
      <c r="M725" s="15">
        <f t="shared" si="12"/>
        <v>-5.303878000000168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950</v>
      </c>
      <c r="J726" s="14" t="s">
        <v>951</v>
      </c>
      <c r="K726" s="15">
        <v>2380.9413340000001</v>
      </c>
      <c r="L726" s="15">
        <v>2375.9880659999999</v>
      </c>
      <c r="M726" s="15">
        <f t="shared" si="12"/>
        <v>-4.9532680000002074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952</v>
      </c>
      <c r="J727" s="14" t="s">
        <v>953</v>
      </c>
      <c r="K727" s="15">
        <v>1385.7371419999999</v>
      </c>
      <c r="L727" s="15">
        <v>1243.5766169999999</v>
      </c>
      <c r="M727" s="15">
        <f t="shared" si="12"/>
        <v>-142.16052500000001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954</v>
      </c>
      <c r="J728" s="14" t="s">
        <v>955</v>
      </c>
      <c r="K728" s="15">
        <v>4620.448042</v>
      </c>
      <c r="L728" s="15">
        <v>4612.752426</v>
      </c>
      <c r="M728" s="15">
        <f t="shared" si="12"/>
        <v>-7.6956159999999727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956</v>
      </c>
      <c r="J729" s="14" t="s">
        <v>957</v>
      </c>
      <c r="K729" s="15">
        <v>23485.780228</v>
      </c>
      <c r="L729" s="15">
        <v>23438.855592</v>
      </c>
      <c r="M729" s="15">
        <f t="shared" si="12"/>
        <v>-46.924635999999737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958</v>
      </c>
      <c r="J730" s="14" t="s">
        <v>959</v>
      </c>
      <c r="K730" s="15">
        <v>179253.65899500001</v>
      </c>
      <c r="L730" s="15">
        <v>179378.65899500001</v>
      </c>
      <c r="M730" s="15">
        <f t="shared" si="12"/>
        <v>125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960</v>
      </c>
      <c r="J731" s="14" t="s">
        <v>961</v>
      </c>
      <c r="K731" s="15">
        <v>5651.5213489999996</v>
      </c>
      <c r="L731" s="15">
        <v>5640.7717419999999</v>
      </c>
      <c r="M731" s="15">
        <f t="shared" si="12"/>
        <v>-10.749606999999742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962</v>
      </c>
      <c r="J732" s="14" t="s">
        <v>963</v>
      </c>
      <c r="K732" s="15">
        <v>8807.1677849999996</v>
      </c>
      <c r="L732" s="15">
        <v>8792.2383769999997</v>
      </c>
      <c r="M732" s="15">
        <f t="shared" si="12"/>
        <v>-14.929407999999967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964</v>
      </c>
      <c r="J733" s="14" t="s">
        <v>965</v>
      </c>
      <c r="K733" s="15">
        <v>5257.0777710000002</v>
      </c>
      <c r="L733" s="15">
        <v>5246.3359609999998</v>
      </c>
      <c r="M733" s="15">
        <f t="shared" si="12"/>
        <v>-10.741810000000442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24" t="s">
        <v>416</v>
      </c>
      <c r="E734" s="25"/>
      <c r="F734" s="24"/>
      <c r="G734" s="24"/>
      <c r="H734" s="24"/>
      <c r="I734" s="24"/>
      <c r="J734" s="26"/>
      <c r="K734" s="27">
        <v>609378.24933200004</v>
      </c>
      <c r="L734" s="27">
        <v>619042.024661</v>
      </c>
      <c r="M734" s="27">
        <f t="shared" si="12"/>
        <v>9663.7753289999673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9">
        <v>50</v>
      </c>
      <c r="F735" s="30" t="s">
        <v>409</v>
      </c>
      <c r="G735" s="30"/>
      <c r="H735" s="30"/>
      <c r="I735" s="30"/>
      <c r="J735" s="67"/>
      <c r="K735" s="35">
        <v>395070.07514899998</v>
      </c>
      <c r="L735" s="35">
        <v>404689.85047800001</v>
      </c>
      <c r="M735" s="35">
        <f t="shared" si="12"/>
        <v>9619.7753290000255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 t="s">
        <v>16</v>
      </c>
      <c r="H736" s="13"/>
      <c r="I736" s="13"/>
      <c r="J736" s="14"/>
      <c r="K736" s="15">
        <v>395070.07514899998</v>
      </c>
      <c r="L736" s="15">
        <v>404689.85047800001</v>
      </c>
      <c r="M736" s="15">
        <f t="shared" si="12"/>
        <v>9619.7753290000255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30" t="s">
        <v>17</v>
      </c>
      <c r="I737" s="30"/>
      <c r="J737" s="67"/>
      <c r="K737" s="35">
        <v>116546.62343000001</v>
      </c>
      <c r="L737" s="35">
        <v>133410.82969499999</v>
      </c>
      <c r="M737" s="35">
        <f t="shared" si="12"/>
        <v>16864.206264999986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451</v>
      </c>
      <c r="J738" s="14" t="s">
        <v>725</v>
      </c>
      <c r="K738" s="15">
        <v>2884.0427519999998</v>
      </c>
      <c r="L738" s="15">
        <v>2763.807562</v>
      </c>
      <c r="M738" s="15">
        <f t="shared" si="12"/>
        <v>-120.23518999999987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453</v>
      </c>
      <c r="J739" s="14" t="s">
        <v>966</v>
      </c>
      <c r="K739" s="15">
        <v>528.922192</v>
      </c>
      <c r="L739" s="15">
        <v>534.88209900000004</v>
      </c>
      <c r="M739" s="15">
        <f t="shared" si="12"/>
        <v>5.9599070000000438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495</v>
      </c>
      <c r="J740" s="14" t="s">
        <v>709</v>
      </c>
      <c r="K740" s="15">
        <v>378.13420000000002</v>
      </c>
      <c r="L740" s="15">
        <v>374.60812800000002</v>
      </c>
      <c r="M740" s="15">
        <f t="shared" si="12"/>
        <v>-3.5260719999999992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454</v>
      </c>
      <c r="J741" s="14" t="s">
        <v>967</v>
      </c>
      <c r="K741" s="15">
        <v>2600.5449469999999</v>
      </c>
      <c r="L741" s="15">
        <v>2589.6819070000001</v>
      </c>
      <c r="M741" s="15">
        <f t="shared" si="12"/>
        <v>-10.863039999999728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455</v>
      </c>
      <c r="J742" s="14" t="s">
        <v>968</v>
      </c>
      <c r="K742" s="15">
        <v>6344.0462950000001</v>
      </c>
      <c r="L742" s="15">
        <v>5292.1997060000003</v>
      </c>
      <c r="M742" s="15">
        <f t="shared" si="12"/>
        <v>-1051.8465889999998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458</v>
      </c>
      <c r="J743" s="14" t="s">
        <v>710</v>
      </c>
      <c r="K743" s="15">
        <v>100844.71948</v>
      </c>
      <c r="L743" s="15">
        <v>120340.471558</v>
      </c>
      <c r="M743" s="15">
        <f t="shared" si="12"/>
        <v>19495.752078000005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459</v>
      </c>
      <c r="J744" s="14" t="s">
        <v>969</v>
      </c>
      <c r="K744" s="15">
        <v>838.50787600000001</v>
      </c>
      <c r="L744" s="15">
        <v>774.84995700000002</v>
      </c>
      <c r="M744" s="15">
        <f t="shared" si="12"/>
        <v>-63.657918999999993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735</v>
      </c>
      <c r="J745" s="14" t="s">
        <v>736</v>
      </c>
      <c r="K745" s="15">
        <v>785.82591200000002</v>
      </c>
      <c r="L745" s="15">
        <v>308.07277699999997</v>
      </c>
      <c r="M745" s="15">
        <f t="shared" si="12"/>
        <v>-477.75313500000004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20</v>
      </c>
      <c r="J746" s="14" t="s">
        <v>27</v>
      </c>
      <c r="K746" s="15">
        <v>0</v>
      </c>
      <c r="L746" s="15">
        <v>105.962754</v>
      </c>
      <c r="M746" s="15">
        <f t="shared" si="12"/>
        <v>105.962754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631</v>
      </c>
      <c r="J747" s="14" t="s">
        <v>632</v>
      </c>
      <c r="K747" s="15">
        <v>5.8515180000000004</v>
      </c>
      <c r="L747" s="15">
        <v>1.4803E-2</v>
      </c>
      <c r="M747" s="15">
        <f t="shared" si="12"/>
        <v>-5.8367150000000008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970</v>
      </c>
      <c r="J748" s="14" t="s">
        <v>971</v>
      </c>
      <c r="K748" s="15">
        <v>1336.0282580000001</v>
      </c>
      <c r="L748" s="15">
        <v>326.27844399999998</v>
      </c>
      <c r="M748" s="15">
        <f t="shared" si="12"/>
        <v>-1009.749814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30" t="s">
        <v>444</v>
      </c>
      <c r="I749" s="30"/>
      <c r="J749" s="67"/>
      <c r="K749" s="35">
        <v>22458.753318999999</v>
      </c>
      <c r="L749" s="35">
        <v>21348.074871000001</v>
      </c>
      <c r="M749" s="35">
        <f t="shared" si="12"/>
        <v>-1110.6784479999988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445</v>
      </c>
      <c r="J750" s="14" t="s">
        <v>479</v>
      </c>
      <c r="K750" s="15">
        <v>26736.872756000001</v>
      </c>
      <c r="L750" s="15">
        <v>25623.431583000001</v>
      </c>
      <c r="M750" s="15">
        <f t="shared" si="12"/>
        <v>-1113.4411729999993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449</v>
      </c>
      <c r="J751" s="14" t="s">
        <v>483</v>
      </c>
      <c r="K751" s="15">
        <v>142.990994</v>
      </c>
      <c r="L751" s="15">
        <v>145.75371899999999</v>
      </c>
      <c r="M751" s="15">
        <f t="shared" si="12"/>
        <v>2.762724999999989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760</v>
      </c>
      <c r="J752" s="14" t="s">
        <v>761</v>
      </c>
      <c r="K752" s="15">
        <v>-4421.1104310000001</v>
      </c>
      <c r="L752" s="15">
        <v>-4421.1104310000001</v>
      </c>
      <c r="M752" s="15">
        <f t="shared" si="12"/>
        <v>0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30" t="s">
        <v>881</v>
      </c>
      <c r="I753" s="30"/>
      <c r="J753" s="67"/>
      <c r="K753" s="35">
        <v>256064.69839999999</v>
      </c>
      <c r="L753" s="35">
        <v>249930.945912</v>
      </c>
      <c r="M753" s="35">
        <f t="shared" si="12"/>
        <v>-6133.7524879999983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972</v>
      </c>
      <c r="J754" s="14" t="s">
        <v>973</v>
      </c>
      <c r="K754" s="15">
        <v>186053.80299600001</v>
      </c>
      <c r="L754" s="15">
        <v>186053.80299600001</v>
      </c>
      <c r="M754" s="15">
        <f t="shared" si="12"/>
        <v>0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974</v>
      </c>
      <c r="J755" s="14" t="s">
        <v>975</v>
      </c>
      <c r="K755" s="15">
        <v>10641.537172</v>
      </c>
      <c r="L755" s="15">
        <v>10641.537172</v>
      </c>
      <c r="M755" s="15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976</v>
      </c>
      <c r="J756" s="14" t="s">
        <v>977</v>
      </c>
      <c r="K756" s="15">
        <v>50122.771546999997</v>
      </c>
      <c r="L756" s="15">
        <v>44159.309560000002</v>
      </c>
      <c r="M756" s="15">
        <f t="shared" si="12"/>
        <v>-5963.4619869999951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978</v>
      </c>
      <c r="J757" s="14" t="s">
        <v>979</v>
      </c>
      <c r="K757" s="15">
        <v>9246.5866850000002</v>
      </c>
      <c r="L757" s="15">
        <v>9076.2961840000007</v>
      </c>
      <c r="M757" s="15">
        <f t="shared" si="12"/>
        <v>-170.29050099999949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9">
        <v>51</v>
      </c>
      <c r="F758" s="30" t="s">
        <v>407</v>
      </c>
      <c r="G758" s="30"/>
      <c r="H758" s="30"/>
      <c r="I758" s="30"/>
      <c r="J758" s="67"/>
      <c r="K758" s="35">
        <v>214308.174183</v>
      </c>
      <c r="L758" s="35">
        <v>214352.174183</v>
      </c>
      <c r="M758" s="35">
        <f t="shared" si="12"/>
        <v>44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 t="s">
        <v>16</v>
      </c>
      <c r="H759" s="13"/>
      <c r="I759" s="13"/>
      <c r="J759" s="14"/>
      <c r="K759" s="15">
        <v>214308.174183</v>
      </c>
      <c r="L759" s="15">
        <v>214352.174183</v>
      </c>
      <c r="M759" s="15">
        <f t="shared" si="12"/>
        <v>44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30" t="s">
        <v>17</v>
      </c>
      <c r="I760" s="30"/>
      <c r="J760" s="67"/>
      <c r="K760" s="35">
        <v>31865.496897000001</v>
      </c>
      <c r="L760" s="35">
        <v>24027.182642</v>
      </c>
      <c r="M760" s="35">
        <f t="shared" si="12"/>
        <v>-7838.3142550000011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464</v>
      </c>
      <c r="J761" s="14" t="s">
        <v>709</v>
      </c>
      <c r="K761" s="15">
        <v>73.710977</v>
      </c>
      <c r="L761" s="15">
        <v>74.089367999999993</v>
      </c>
      <c r="M761" s="15">
        <f t="shared" si="12"/>
        <v>0.37839099999999348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468</v>
      </c>
      <c r="J762" s="14" t="s">
        <v>980</v>
      </c>
      <c r="K762" s="15">
        <v>12474.246481</v>
      </c>
      <c r="L762" s="15">
        <v>4204.428062</v>
      </c>
      <c r="M762" s="15">
        <f t="shared" si="12"/>
        <v>-8269.8184189999993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712</v>
      </c>
      <c r="J763" s="14" t="s">
        <v>981</v>
      </c>
      <c r="K763" s="15">
        <v>26.450392999999998</v>
      </c>
      <c r="L763" s="15">
        <v>27.090392999999999</v>
      </c>
      <c r="M763" s="15">
        <f t="shared" si="12"/>
        <v>0.64000000000000057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871</v>
      </c>
      <c r="J764" s="14" t="s">
        <v>982</v>
      </c>
      <c r="K764" s="15">
        <v>25.671047000000002</v>
      </c>
      <c r="L764" s="15">
        <v>25.671047000000002</v>
      </c>
      <c r="M764" s="15">
        <f t="shared" si="12"/>
        <v>0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983</v>
      </c>
      <c r="J765" s="14" t="s">
        <v>725</v>
      </c>
      <c r="K765" s="15">
        <v>2472.386489</v>
      </c>
      <c r="L765" s="15">
        <v>2038.3598589999999</v>
      </c>
      <c r="M765" s="15">
        <f t="shared" si="12"/>
        <v>-434.02663000000007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984</v>
      </c>
      <c r="J766" s="14" t="s">
        <v>985</v>
      </c>
      <c r="K766" s="15">
        <v>14393.17409</v>
      </c>
      <c r="L766" s="15">
        <v>15477.439636999999</v>
      </c>
      <c r="M766" s="15">
        <f t="shared" si="12"/>
        <v>1084.2655469999991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2267</v>
      </c>
      <c r="J767" s="14" t="s">
        <v>2268</v>
      </c>
      <c r="K767" s="15">
        <v>140.78513799999999</v>
      </c>
      <c r="L767" s="15">
        <v>126.830844</v>
      </c>
      <c r="M767" s="15">
        <f t="shared" si="12"/>
        <v>-13.95429399999999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691</v>
      </c>
      <c r="J768" s="14" t="s">
        <v>2269</v>
      </c>
      <c r="K768" s="15">
        <v>373.76037000000002</v>
      </c>
      <c r="L768" s="15">
        <v>299.21296699999999</v>
      </c>
      <c r="M768" s="15">
        <f t="shared" si="12"/>
        <v>-74.547403000000031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2270</v>
      </c>
      <c r="J769" s="14" t="s">
        <v>2271</v>
      </c>
      <c r="K769" s="15">
        <v>1340.7900569999999</v>
      </c>
      <c r="L769" s="15">
        <v>1209.243232</v>
      </c>
      <c r="M769" s="15">
        <f t="shared" si="12"/>
        <v>-131.5468249999999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2272</v>
      </c>
      <c r="J770" s="14" t="s">
        <v>2273</v>
      </c>
      <c r="K770" s="15">
        <v>2.6864539999999999</v>
      </c>
      <c r="L770" s="15">
        <v>2.9818319999999998</v>
      </c>
      <c r="M770" s="15">
        <f t="shared" si="12"/>
        <v>0.29537799999999992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13"/>
      <c r="I771" s="13" t="s">
        <v>986</v>
      </c>
      <c r="J771" s="14" t="s">
        <v>2274</v>
      </c>
      <c r="K771" s="15">
        <v>541.83540100000005</v>
      </c>
      <c r="L771" s="15">
        <v>504.62600099999997</v>
      </c>
      <c r="M771" s="15">
        <f t="shared" si="12"/>
        <v>-37.209400000000073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20</v>
      </c>
      <c r="J772" s="14" t="s">
        <v>27</v>
      </c>
      <c r="K772" s="15">
        <v>0</v>
      </c>
      <c r="L772" s="15">
        <v>37.209400000000002</v>
      </c>
      <c r="M772" s="15">
        <f t="shared" si="12"/>
        <v>37.209400000000002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30" t="s">
        <v>444</v>
      </c>
      <c r="I773" s="30"/>
      <c r="J773" s="67"/>
      <c r="K773" s="35">
        <v>28077.534011</v>
      </c>
      <c r="L773" s="35">
        <v>35988.971889</v>
      </c>
      <c r="M773" s="35">
        <f t="shared" si="12"/>
        <v>7911.4378780000006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445</v>
      </c>
      <c r="J774" s="14" t="s">
        <v>479</v>
      </c>
      <c r="K774" s="15">
        <v>17458.074476999998</v>
      </c>
      <c r="L774" s="15">
        <v>28992.996350000001</v>
      </c>
      <c r="M774" s="15">
        <f t="shared" si="12"/>
        <v>11534.921873000003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447</v>
      </c>
      <c r="J775" s="14" t="s">
        <v>987</v>
      </c>
      <c r="K775" s="15">
        <v>10466.543277000001</v>
      </c>
      <c r="L775" s="15">
        <v>6825.3357379999998</v>
      </c>
      <c r="M775" s="15">
        <f t="shared" si="12"/>
        <v>-3641.2075390000009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449</v>
      </c>
      <c r="J776" s="14" t="s">
        <v>483</v>
      </c>
      <c r="K776" s="15">
        <v>152.916257</v>
      </c>
      <c r="L776" s="15">
        <v>170.63980100000001</v>
      </c>
      <c r="M776" s="15">
        <f t="shared" si="12"/>
        <v>17.723544000000004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30" t="s">
        <v>881</v>
      </c>
      <c r="I777" s="30"/>
      <c r="J777" s="67"/>
      <c r="K777" s="35">
        <v>154365.14327500001</v>
      </c>
      <c r="L777" s="35">
        <v>154336.01965199999</v>
      </c>
      <c r="M777" s="35">
        <f t="shared" si="12"/>
        <v>-29.123623000021325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988</v>
      </c>
      <c r="J778" s="14" t="s">
        <v>989</v>
      </c>
      <c r="K778" s="15">
        <v>1417.3586310000001</v>
      </c>
      <c r="L778" s="15">
        <v>1504.1324959999999</v>
      </c>
      <c r="M778" s="15">
        <f t="shared" si="12"/>
        <v>86.773864999999887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990</v>
      </c>
      <c r="J779" s="14" t="s">
        <v>991</v>
      </c>
      <c r="K779" s="15">
        <v>119.03954</v>
      </c>
      <c r="L779" s="15">
        <v>112.777461</v>
      </c>
      <c r="M779" s="15">
        <f t="shared" si="12"/>
        <v>-6.262079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894</v>
      </c>
      <c r="J780" s="14" t="s">
        <v>992</v>
      </c>
      <c r="K780" s="15">
        <v>23.770050000000001</v>
      </c>
      <c r="L780" s="15">
        <v>149.52812700000001</v>
      </c>
      <c r="M780" s="15">
        <f t="shared" si="12"/>
        <v>125.75807700000001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896</v>
      </c>
      <c r="J781" s="14" t="s">
        <v>993</v>
      </c>
      <c r="K781" s="15">
        <v>2023.7700500000001</v>
      </c>
      <c r="L781" s="15">
        <v>1433.279153</v>
      </c>
      <c r="M781" s="15">
        <f t="shared" si="12"/>
        <v>-590.49089700000013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994</v>
      </c>
      <c r="J782" s="14" t="s">
        <v>995</v>
      </c>
      <c r="K782" s="15">
        <v>256.53844299999997</v>
      </c>
      <c r="L782" s="15">
        <v>226.985376</v>
      </c>
      <c r="M782" s="15">
        <f t="shared" si="12"/>
        <v>-29.55306699999997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898</v>
      </c>
      <c r="J783" s="14" t="s">
        <v>996</v>
      </c>
      <c r="K783" s="15">
        <v>11094.248205</v>
      </c>
      <c r="L783" s="15">
        <v>10507.519865</v>
      </c>
      <c r="M783" s="15">
        <f t="shared" si="12"/>
        <v>-586.72833999999966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900</v>
      </c>
      <c r="J784" s="14" t="s">
        <v>997</v>
      </c>
      <c r="K784" s="15">
        <v>138947.81117100001</v>
      </c>
      <c r="L784" s="15">
        <v>139556.79345299999</v>
      </c>
      <c r="M784" s="15">
        <f t="shared" ref="M784:M847" si="13">L784-K784</f>
        <v>608.98228199998266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998</v>
      </c>
      <c r="J785" s="14" t="s">
        <v>999</v>
      </c>
      <c r="K785" s="15">
        <v>33.957268999999997</v>
      </c>
      <c r="L785" s="15">
        <v>30.736972999999999</v>
      </c>
      <c r="M785" s="15">
        <f t="shared" si="13"/>
        <v>-3.2202959999999976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1000</v>
      </c>
      <c r="J786" s="14" t="s">
        <v>1001</v>
      </c>
      <c r="K786" s="15">
        <v>448.64991600000002</v>
      </c>
      <c r="L786" s="15">
        <v>814.26674800000001</v>
      </c>
      <c r="M786" s="15">
        <f t="shared" si="13"/>
        <v>365.61683199999999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24" t="s">
        <v>417</v>
      </c>
      <c r="E787" s="25"/>
      <c r="F787" s="24"/>
      <c r="G787" s="24"/>
      <c r="H787" s="24"/>
      <c r="I787" s="24"/>
      <c r="J787" s="26"/>
      <c r="K787" s="27">
        <v>483333.32595199998</v>
      </c>
      <c r="L787" s="27">
        <v>476806.08930400002</v>
      </c>
      <c r="M787" s="27">
        <f t="shared" si="13"/>
        <v>-6527.2366479999619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9">
        <v>52</v>
      </c>
      <c r="F788" s="30" t="s">
        <v>418</v>
      </c>
      <c r="G788" s="30"/>
      <c r="H788" s="30"/>
      <c r="I788" s="30"/>
      <c r="J788" s="67"/>
      <c r="K788" s="35">
        <v>288268.79213700001</v>
      </c>
      <c r="L788" s="35">
        <v>281741.55548899999</v>
      </c>
      <c r="M788" s="35">
        <f t="shared" si="13"/>
        <v>-6527.2366480000201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 t="s">
        <v>16</v>
      </c>
      <c r="H789" s="13"/>
      <c r="I789" s="13"/>
      <c r="J789" s="14"/>
      <c r="K789" s="15">
        <v>288268.79213700001</v>
      </c>
      <c r="L789" s="15">
        <v>281741.55548899999</v>
      </c>
      <c r="M789" s="15">
        <f t="shared" si="13"/>
        <v>-6527.2366480000201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30" t="s">
        <v>17</v>
      </c>
      <c r="I790" s="30"/>
      <c r="J790" s="67"/>
      <c r="K790" s="35">
        <v>249023.76895299999</v>
      </c>
      <c r="L790" s="35">
        <v>242940.86709000001</v>
      </c>
      <c r="M790" s="35">
        <f t="shared" si="13"/>
        <v>-6082.9018629999773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544</v>
      </c>
      <c r="J791" s="14" t="s">
        <v>1002</v>
      </c>
      <c r="K791" s="15">
        <v>29148.611078000002</v>
      </c>
      <c r="L791" s="15">
        <v>30269.744823000001</v>
      </c>
      <c r="M791" s="15">
        <f t="shared" si="13"/>
        <v>1121.1337449999992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512</v>
      </c>
      <c r="J792" s="14" t="s">
        <v>1003</v>
      </c>
      <c r="K792" s="15">
        <v>10966.859345000001</v>
      </c>
      <c r="L792" s="15">
        <v>10889.831749999999</v>
      </c>
      <c r="M792" s="15">
        <f t="shared" si="13"/>
        <v>-77.027595000001384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458</v>
      </c>
      <c r="J793" s="14" t="s">
        <v>1004</v>
      </c>
      <c r="K793" s="15">
        <v>1143.7884140000001</v>
      </c>
      <c r="L793" s="15">
        <v>888.93665199999998</v>
      </c>
      <c r="M793" s="15">
        <f t="shared" si="13"/>
        <v>-254.85176200000012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459</v>
      </c>
      <c r="J794" s="14" t="s">
        <v>1005</v>
      </c>
      <c r="K794" s="15">
        <v>851.02325900000005</v>
      </c>
      <c r="L794" s="15">
        <v>748.46775100000002</v>
      </c>
      <c r="M794" s="15">
        <f t="shared" si="13"/>
        <v>-102.55550800000003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461</v>
      </c>
      <c r="J795" s="14" t="s">
        <v>1006</v>
      </c>
      <c r="K795" s="15">
        <v>7934.3801359999998</v>
      </c>
      <c r="L795" s="15">
        <v>8393.5455000000002</v>
      </c>
      <c r="M795" s="15">
        <f t="shared" si="13"/>
        <v>459.16536400000041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463</v>
      </c>
      <c r="J796" s="14" t="s">
        <v>1007</v>
      </c>
      <c r="K796" s="15">
        <v>800.540706</v>
      </c>
      <c r="L796" s="15">
        <v>273.50396799999999</v>
      </c>
      <c r="M796" s="15">
        <f t="shared" si="13"/>
        <v>-527.03673800000001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464</v>
      </c>
      <c r="J797" s="14" t="s">
        <v>1008</v>
      </c>
      <c r="K797" s="15">
        <v>2608.5653219999999</v>
      </c>
      <c r="L797" s="15">
        <v>2288.1003519999999</v>
      </c>
      <c r="M797" s="15">
        <f t="shared" si="13"/>
        <v>-320.46496999999999</v>
      </c>
      <c r="N797" s="23"/>
      <c r="O797" s="23"/>
      <c r="P797" s="23"/>
      <c r="Q797" s="23"/>
    </row>
    <row r="798" spans="1:17" ht="30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465</v>
      </c>
      <c r="J798" s="14" t="s">
        <v>1009</v>
      </c>
      <c r="K798" s="15">
        <v>0</v>
      </c>
      <c r="L798" s="15">
        <v>0.78994200000000003</v>
      </c>
      <c r="M798" s="15">
        <f t="shared" si="13"/>
        <v>0.78994200000000003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1010</v>
      </c>
      <c r="J799" s="14" t="s">
        <v>1011</v>
      </c>
      <c r="K799" s="15">
        <v>154615.33496499999</v>
      </c>
      <c r="L799" s="15">
        <v>121523.44395299999</v>
      </c>
      <c r="M799" s="15">
        <f t="shared" si="13"/>
        <v>-33091.891011999993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20</v>
      </c>
      <c r="J800" s="14" t="s">
        <v>27</v>
      </c>
      <c r="K800" s="15">
        <v>5019.6560220000001</v>
      </c>
      <c r="L800" s="15">
        <v>10396.42714</v>
      </c>
      <c r="M800" s="15">
        <f t="shared" si="13"/>
        <v>5376.7711179999997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631</v>
      </c>
      <c r="J801" s="14" t="s">
        <v>632</v>
      </c>
      <c r="K801" s="15">
        <v>790.36558500000001</v>
      </c>
      <c r="L801" s="15">
        <v>249.07783499999999</v>
      </c>
      <c r="M801" s="15">
        <f t="shared" si="13"/>
        <v>-541.28774999999996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13" t="s">
        <v>970</v>
      </c>
      <c r="J802" s="14" t="s">
        <v>971</v>
      </c>
      <c r="K802" s="15">
        <v>197.12023099999999</v>
      </c>
      <c r="L802" s="15">
        <v>1310.023553</v>
      </c>
      <c r="M802" s="15">
        <f t="shared" si="13"/>
        <v>1112.9033220000001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1012</v>
      </c>
      <c r="J803" s="14" t="s">
        <v>1013</v>
      </c>
      <c r="K803" s="15">
        <v>1211.445514</v>
      </c>
      <c r="L803" s="15">
        <v>608.98939199999995</v>
      </c>
      <c r="M803" s="15">
        <f t="shared" si="13"/>
        <v>-602.45612200000005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1014</v>
      </c>
      <c r="J804" s="14" t="s">
        <v>1015</v>
      </c>
      <c r="K804" s="15">
        <v>147.27837600000001</v>
      </c>
      <c r="L804" s="15">
        <v>196.76446999999999</v>
      </c>
      <c r="M804" s="15">
        <f t="shared" si="13"/>
        <v>49.48609399999998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13"/>
      <c r="I805" s="13" t="s">
        <v>434</v>
      </c>
      <c r="J805" s="14" t="s">
        <v>1078</v>
      </c>
      <c r="K805" s="15">
        <v>33588.800000000003</v>
      </c>
      <c r="L805" s="15">
        <v>54903.220008999997</v>
      </c>
      <c r="M805" s="15">
        <f t="shared" si="13"/>
        <v>21314.420008999994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30" t="s">
        <v>444</v>
      </c>
      <c r="I806" s="30"/>
      <c r="J806" s="67"/>
      <c r="K806" s="35">
        <v>9345.0231839999997</v>
      </c>
      <c r="L806" s="35">
        <v>9626.6832510000004</v>
      </c>
      <c r="M806" s="35">
        <f t="shared" si="13"/>
        <v>281.66006700000071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445</v>
      </c>
      <c r="J807" s="14" t="s">
        <v>479</v>
      </c>
      <c r="K807" s="15">
        <v>8919.3492690000003</v>
      </c>
      <c r="L807" s="15">
        <v>9302.4838810000001</v>
      </c>
      <c r="M807" s="15">
        <f t="shared" si="13"/>
        <v>383.13461199999983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449</v>
      </c>
      <c r="J808" s="14" t="s">
        <v>483</v>
      </c>
      <c r="K808" s="15">
        <v>425.67391500000002</v>
      </c>
      <c r="L808" s="15">
        <v>324.19936999999999</v>
      </c>
      <c r="M808" s="15">
        <f t="shared" si="13"/>
        <v>-101.47454500000003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30" t="s">
        <v>881</v>
      </c>
      <c r="I809" s="30"/>
      <c r="J809" s="67"/>
      <c r="K809" s="35">
        <v>29900</v>
      </c>
      <c r="L809" s="35">
        <v>29174.005148</v>
      </c>
      <c r="M809" s="35">
        <f t="shared" si="13"/>
        <v>-725.99485199999981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974</v>
      </c>
      <c r="J810" s="14" t="s">
        <v>1016</v>
      </c>
      <c r="K810" s="15">
        <v>29900</v>
      </c>
      <c r="L810" s="15">
        <v>29174.005148</v>
      </c>
      <c r="M810" s="15">
        <f t="shared" si="13"/>
        <v>-725.99485199999981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9">
        <v>53</v>
      </c>
      <c r="F811" s="30" t="s">
        <v>421</v>
      </c>
      <c r="G811" s="30"/>
      <c r="H811" s="30"/>
      <c r="I811" s="30"/>
      <c r="J811" s="67"/>
      <c r="K811" s="35">
        <v>195064.533815</v>
      </c>
      <c r="L811" s="35">
        <v>195064.533815</v>
      </c>
      <c r="M811" s="35">
        <f t="shared" si="13"/>
        <v>0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 t="s">
        <v>16</v>
      </c>
      <c r="H812" s="13"/>
      <c r="I812" s="13"/>
      <c r="J812" s="14"/>
      <c r="K812" s="15">
        <v>195064.533815</v>
      </c>
      <c r="L812" s="15">
        <v>195064.533815</v>
      </c>
      <c r="M812" s="15">
        <f t="shared" si="13"/>
        <v>0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30" t="s">
        <v>17</v>
      </c>
      <c r="I813" s="30"/>
      <c r="J813" s="67"/>
      <c r="K813" s="35">
        <v>163489.910745</v>
      </c>
      <c r="L813" s="35">
        <v>163489.910745</v>
      </c>
      <c r="M813" s="35">
        <f t="shared" si="13"/>
        <v>0</v>
      </c>
      <c r="N813" s="23"/>
      <c r="O813" s="23"/>
      <c r="P813" s="23"/>
      <c r="Q813" s="23"/>
    </row>
    <row r="814" spans="1:17" ht="30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1017</v>
      </c>
      <c r="J814" s="14" t="s">
        <v>1018</v>
      </c>
      <c r="K814" s="15">
        <v>42530.591552999998</v>
      </c>
      <c r="L814" s="15">
        <v>42530.591552999998</v>
      </c>
      <c r="M814" s="15">
        <f t="shared" si="13"/>
        <v>0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1019</v>
      </c>
      <c r="J815" s="13" t="s">
        <v>1020</v>
      </c>
      <c r="K815" s="15">
        <v>2934.6019209999999</v>
      </c>
      <c r="L815" s="15">
        <v>2934.6019209999999</v>
      </c>
      <c r="M815" s="15">
        <f t="shared" si="13"/>
        <v>0</v>
      </c>
      <c r="N815" s="23"/>
      <c r="O815" s="23"/>
      <c r="P815" s="23"/>
      <c r="Q815" s="23"/>
    </row>
    <row r="816" spans="1:17" ht="30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2275</v>
      </c>
      <c r="J816" s="14" t="s">
        <v>2276</v>
      </c>
      <c r="K816" s="15">
        <v>49.700977000000002</v>
      </c>
      <c r="L816" s="15">
        <v>49.700977000000002</v>
      </c>
      <c r="M816" s="15">
        <f t="shared" si="13"/>
        <v>0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1021</v>
      </c>
      <c r="J817" s="14" t="s">
        <v>1022</v>
      </c>
      <c r="K817" s="15">
        <v>5401.794707</v>
      </c>
      <c r="L817" s="15">
        <v>5401.794707</v>
      </c>
      <c r="M817" s="15">
        <f t="shared" si="13"/>
        <v>0</v>
      </c>
      <c r="N817" s="23"/>
      <c r="O817" s="23"/>
      <c r="P817" s="23"/>
      <c r="Q817" s="23"/>
    </row>
    <row r="818" spans="1:17" ht="30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1023</v>
      </c>
      <c r="J818" s="14" t="s">
        <v>1024</v>
      </c>
      <c r="K818" s="15">
        <v>18118.379046999999</v>
      </c>
      <c r="L818" s="15">
        <v>18118.379046999999</v>
      </c>
      <c r="M818" s="15">
        <f t="shared" si="13"/>
        <v>0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1025</v>
      </c>
      <c r="J819" s="14" t="s">
        <v>1026</v>
      </c>
      <c r="K819" s="15">
        <v>7977.2603929999996</v>
      </c>
      <c r="L819" s="15">
        <v>7977.2603929999996</v>
      </c>
      <c r="M819" s="15">
        <f t="shared" si="13"/>
        <v>0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1027</v>
      </c>
      <c r="J820" s="14" t="s">
        <v>1008</v>
      </c>
      <c r="K820" s="15">
        <v>1590.0385209999999</v>
      </c>
      <c r="L820" s="15">
        <v>1590.0385209999999</v>
      </c>
      <c r="M820" s="15">
        <f t="shared" si="13"/>
        <v>0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1028</v>
      </c>
      <c r="J821" s="14" t="s">
        <v>1029</v>
      </c>
      <c r="K821" s="15">
        <v>1274.507926</v>
      </c>
      <c r="L821" s="15">
        <v>1274.507926</v>
      </c>
      <c r="M821" s="15">
        <f t="shared" si="13"/>
        <v>0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13"/>
      <c r="I822" s="13" t="s">
        <v>1030</v>
      </c>
      <c r="J822" s="14" t="s">
        <v>2277</v>
      </c>
      <c r="K822" s="15">
        <v>29754.093419000001</v>
      </c>
      <c r="L822" s="15">
        <v>29754.093419000001</v>
      </c>
      <c r="M822" s="15">
        <f t="shared" si="13"/>
        <v>0</v>
      </c>
      <c r="N822" s="23"/>
      <c r="O822" s="23"/>
      <c r="P822" s="23"/>
      <c r="Q822" s="23"/>
    </row>
    <row r="823" spans="1:17" ht="30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1031</v>
      </c>
      <c r="J823" s="14" t="s">
        <v>1032</v>
      </c>
      <c r="K823" s="15">
        <v>238.89697000000001</v>
      </c>
      <c r="L823" s="15">
        <v>238.89697000000001</v>
      </c>
      <c r="M823" s="15">
        <f t="shared" si="13"/>
        <v>0</v>
      </c>
      <c r="N823" s="23"/>
      <c r="O823" s="23"/>
      <c r="P823" s="23"/>
      <c r="Q823" s="23"/>
    </row>
    <row r="824" spans="1:17" ht="30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1033</v>
      </c>
      <c r="J824" s="14" t="s">
        <v>1034</v>
      </c>
      <c r="K824" s="15">
        <v>14.958019999999999</v>
      </c>
      <c r="L824" s="15">
        <v>14.958019999999999</v>
      </c>
      <c r="M824" s="15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1035</v>
      </c>
      <c r="J825" s="14" t="s">
        <v>1036</v>
      </c>
      <c r="K825" s="15">
        <v>1398.9277959999999</v>
      </c>
      <c r="L825" s="15">
        <v>1398.9277959999999</v>
      </c>
      <c r="M825" s="15">
        <f t="shared" si="13"/>
        <v>0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13" t="s">
        <v>497</v>
      </c>
      <c r="J826" s="14" t="s">
        <v>498</v>
      </c>
      <c r="K826" s="15">
        <v>48.681866999999997</v>
      </c>
      <c r="L826" s="15">
        <v>48.681866999999997</v>
      </c>
      <c r="M826" s="15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20</v>
      </c>
      <c r="J827" s="14" t="s">
        <v>27</v>
      </c>
      <c r="K827" s="15">
        <v>2356.6435929999998</v>
      </c>
      <c r="L827" s="15">
        <v>2356.6435929999998</v>
      </c>
      <c r="M827" s="15">
        <f t="shared" si="13"/>
        <v>0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631</v>
      </c>
      <c r="J828" s="14" t="s">
        <v>632</v>
      </c>
      <c r="K828" s="15">
        <v>32.329369</v>
      </c>
      <c r="L828" s="15">
        <v>32.329369</v>
      </c>
      <c r="M828" s="15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970</v>
      </c>
      <c r="J829" s="14" t="s">
        <v>971</v>
      </c>
      <c r="K829" s="15">
        <v>1385.7217109999999</v>
      </c>
      <c r="L829" s="15">
        <v>1385.7217109999999</v>
      </c>
      <c r="M829" s="15">
        <f t="shared" si="13"/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13" t="s">
        <v>1037</v>
      </c>
      <c r="J830" s="14" t="s">
        <v>1038</v>
      </c>
      <c r="K830" s="15">
        <v>6354.5350120000003</v>
      </c>
      <c r="L830" s="15">
        <v>6354.5350120000003</v>
      </c>
      <c r="M830" s="15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13" t="s">
        <v>1039</v>
      </c>
      <c r="J831" s="14" t="s">
        <v>1040</v>
      </c>
      <c r="K831" s="15">
        <v>1231.087931</v>
      </c>
      <c r="L831" s="15">
        <v>1231.087931</v>
      </c>
      <c r="M831" s="1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1041</v>
      </c>
      <c r="J832" s="14" t="s">
        <v>1042</v>
      </c>
      <c r="K832" s="15">
        <v>716.80284400000005</v>
      </c>
      <c r="L832" s="15">
        <v>716.80284400000005</v>
      </c>
      <c r="M832" s="15">
        <f t="shared" si="13"/>
        <v>0</v>
      </c>
      <c r="N832" s="23"/>
      <c r="O832" s="23"/>
      <c r="P832" s="23"/>
      <c r="Q832" s="23"/>
    </row>
    <row r="833" spans="1:17" ht="30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1043</v>
      </c>
      <c r="J833" s="14" t="s">
        <v>1044</v>
      </c>
      <c r="K833" s="15">
        <v>40080.357168000002</v>
      </c>
      <c r="L833" s="15">
        <v>40080.357168000002</v>
      </c>
      <c r="M833" s="15">
        <f t="shared" si="13"/>
        <v>0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30" t="s">
        <v>444</v>
      </c>
      <c r="I834" s="30"/>
      <c r="J834" s="67"/>
      <c r="K834" s="35">
        <v>9405.1481910000002</v>
      </c>
      <c r="L834" s="35">
        <v>9405.1481910000002</v>
      </c>
      <c r="M834" s="35">
        <f t="shared" si="13"/>
        <v>0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445</v>
      </c>
      <c r="J835" s="14" t="s">
        <v>479</v>
      </c>
      <c r="K835" s="15">
        <v>7788.19193</v>
      </c>
      <c r="L835" s="15">
        <v>7788.19193</v>
      </c>
      <c r="M835" s="15">
        <f t="shared" si="13"/>
        <v>0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449</v>
      </c>
      <c r="J836" s="14" t="s">
        <v>483</v>
      </c>
      <c r="K836" s="15">
        <v>42.056260999999999</v>
      </c>
      <c r="L836" s="15">
        <v>42.056260999999999</v>
      </c>
      <c r="M836" s="15">
        <f t="shared" si="13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760</v>
      </c>
      <c r="J837" s="14" t="s">
        <v>761</v>
      </c>
      <c r="K837" s="15">
        <v>1574.9</v>
      </c>
      <c r="L837" s="15">
        <v>1574.9</v>
      </c>
      <c r="M837" s="15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30" t="s">
        <v>881</v>
      </c>
      <c r="I838" s="30"/>
      <c r="J838" s="67"/>
      <c r="K838" s="35">
        <v>22169.474879000001</v>
      </c>
      <c r="L838" s="35">
        <v>22169.474879000001</v>
      </c>
      <c r="M838" s="35">
        <f t="shared" si="13"/>
        <v>0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972</v>
      </c>
      <c r="J839" s="14" t="s">
        <v>1045</v>
      </c>
      <c r="K839" s="15">
        <v>22169.474879000001</v>
      </c>
      <c r="L839" s="15">
        <v>22169.474879000001</v>
      </c>
      <c r="M839" s="15">
        <f t="shared" si="13"/>
        <v>0</v>
      </c>
      <c r="N839" s="23"/>
      <c r="O839" s="23"/>
      <c r="P839" s="23"/>
      <c r="Q839" s="23"/>
    </row>
    <row r="840" spans="1:17" s="1" customFormat="1" ht="20.100000000000001" customHeight="1" thickBot="1" x14ac:dyDescent="0.3">
      <c r="A840" s="49"/>
      <c r="B840" s="50" t="s">
        <v>2510</v>
      </c>
      <c r="C840" s="50"/>
      <c r="D840" s="50"/>
      <c r="E840" s="50"/>
      <c r="F840" s="50"/>
      <c r="G840" s="50"/>
      <c r="H840" s="50"/>
      <c r="I840" s="50"/>
      <c r="J840" s="51"/>
      <c r="K840" s="51">
        <v>889746.10858799994</v>
      </c>
      <c r="L840" s="51">
        <v>909400.81696199998</v>
      </c>
      <c r="M840" s="51">
        <f t="shared" si="13"/>
        <v>19654.708374000038</v>
      </c>
      <c r="N840" s="15"/>
      <c r="O840" s="15"/>
      <c r="P840" s="15"/>
      <c r="Q840" s="15"/>
    </row>
    <row r="841" spans="1:17" ht="15" x14ac:dyDescent="0.3">
      <c r="A841" s="23"/>
      <c r="B841" s="22"/>
      <c r="C841" s="22"/>
      <c r="D841" s="24" t="s">
        <v>424</v>
      </c>
      <c r="E841" s="25"/>
      <c r="F841" s="24"/>
      <c r="G841" s="24"/>
      <c r="H841" s="24"/>
      <c r="I841" s="24"/>
      <c r="J841" s="26"/>
      <c r="K841" s="27">
        <v>799947.65876999998</v>
      </c>
      <c r="L841" s="27">
        <v>819602.36714400002</v>
      </c>
      <c r="M841" s="27">
        <f t="shared" si="13"/>
        <v>19654.708374000038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9">
        <v>24</v>
      </c>
      <c r="F842" s="30" t="s">
        <v>425</v>
      </c>
      <c r="G842" s="30"/>
      <c r="H842" s="30"/>
      <c r="I842" s="30"/>
      <c r="J842" s="67"/>
      <c r="K842" s="35">
        <v>276465.646893</v>
      </c>
      <c r="L842" s="35">
        <v>276465.646893</v>
      </c>
      <c r="M842" s="35">
        <f t="shared" si="13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 t="s">
        <v>1046</v>
      </c>
      <c r="H843" s="13"/>
      <c r="I843" s="13"/>
      <c r="J843" s="14"/>
      <c r="K843" s="15">
        <v>276465.646893</v>
      </c>
      <c r="L843" s="15">
        <v>276465.646893</v>
      </c>
      <c r="M843" s="15">
        <f t="shared" si="13"/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30" t="s">
        <v>1046</v>
      </c>
      <c r="I844" s="30"/>
      <c r="J844" s="67"/>
      <c r="K844" s="35">
        <v>276465.646893</v>
      </c>
      <c r="L844" s="35">
        <v>276465.646893</v>
      </c>
      <c r="M844" s="35">
        <f t="shared" si="13"/>
        <v>0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1047</v>
      </c>
      <c r="J845" s="14" t="s">
        <v>1048</v>
      </c>
      <c r="K845" s="15">
        <v>217501.765304</v>
      </c>
      <c r="L845" s="15">
        <v>217382.765304</v>
      </c>
      <c r="M845" s="15">
        <f t="shared" si="13"/>
        <v>-119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1049</v>
      </c>
      <c r="J846" s="14" t="s">
        <v>1050</v>
      </c>
      <c r="K846" s="15">
        <v>1921.8584229999999</v>
      </c>
      <c r="L846" s="15">
        <v>1921.8584229999997</v>
      </c>
      <c r="M846" s="15">
        <f t="shared" si="13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13" t="s">
        <v>1051</v>
      </c>
      <c r="J847" s="14" t="s">
        <v>1052</v>
      </c>
      <c r="K847" s="15">
        <v>43.263855</v>
      </c>
      <c r="L847" s="15">
        <v>43.263855</v>
      </c>
      <c r="M847" s="15">
        <f t="shared" si="13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8"/>
      <c r="F848" s="13"/>
      <c r="G848" s="13"/>
      <c r="H848" s="13"/>
      <c r="I848" s="13" t="s">
        <v>1053</v>
      </c>
      <c r="J848" s="14" t="s">
        <v>1054</v>
      </c>
      <c r="K848" s="15">
        <v>2104.5087469999999</v>
      </c>
      <c r="L848" s="15">
        <v>2104.5087469999999</v>
      </c>
      <c r="M848" s="15">
        <f t="shared" ref="M848:M876" si="14">L848-K848</f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/>
      <c r="H849" s="13"/>
      <c r="I849" s="13" t="s">
        <v>1055</v>
      </c>
      <c r="J849" s="14" t="s">
        <v>1056</v>
      </c>
      <c r="K849" s="15">
        <v>45077.131683</v>
      </c>
      <c r="L849" s="15">
        <v>45196.131683000007</v>
      </c>
      <c r="M849" s="15">
        <f t="shared" si="14"/>
        <v>119.00000000000728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13"/>
      <c r="I850" s="13" t="s">
        <v>1057</v>
      </c>
      <c r="J850" s="14" t="s">
        <v>1058</v>
      </c>
      <c r="K850" s="15">
        <v>66.534999999999997</v>
      </c>
      <c r="L850" s="15">
        <v>66.534999999999997</v>
      </c>
      <c r="M850" s="15">
        <f t="shared" si="14"/>
        <v>0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1059</v>
      </c>
      <c r="J851" s="14" t="s">
        <v>1060</v>
      </c>
      <c r="K851" s="15">
        <v>580.75668700000006</v>
      </c>
      <c r="L851" s="15">
        <v>580.75668700000006</v>
      </c>
      <c r="M851" s="15">
        <f t="shared" si="14"/>
        <v>0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1061</v>
      </c>
      <c r="J852" s="14" t="s">
        <v>1062</v>
      </c>
      <c r="K852" s="15">
        <v>9169.8271939999995</v>
      </c>
      <c r="L852" s="15">
        <v>9169.8271939999995</v>
      </c>
      <c r="M852" s="15">
        <f t="shared" si="14"/>
        <v>0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9">
        <v>28</v>
      </c>
      <c r="F853" s="30" t="s">
        <v>426</v>
      </c>
      <c r="G853" s="30"/>
      <c r="H853" s="30"/>
      <c r="I853" s="30"/>
      <c r="J853" s="67"/>
      <c r="K853" s="35">
        <v>480139.91187700001</v>
      </c>
      <c r="L853" s="35">
        <v>499794.62025099999</v>
      </c>
      <c r="M853" s="35">
        <f t="shared" si="14"/>
        <v>19654.70837399998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 t="s">
        <v>1046</v>
      </c>
      <c r="H854" s="13"/>
      <c r="I854" s="13"/>
      <c r="J854" s="14"/>
      <c r="K854" s="15">
        <v>480139.91187700001</v>
      </c>
      <c r="L854" s="15">
        <v>499794.62025099999</v>
      </c>
      <c r="M854" s="15">
        <f t="shared" si="14"/>
        <v>19654.70837399998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30" t="s">
        <v>1046</v>
      </c>
      <c r="I855" s="30"/>
      <c r="J855" s="67"/>
      <c r="K855" s="35">
        <v>480139.91187700001</v>
      </c>
      <c r="L855" s="35">
        <v>499794.62025099999</v>
      </c>
      <c r="M855" s="35">
        <f t="shared" si="14"/>
        <v>19654.70837399998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1063</v>
      </c>
      <c r="J856" s="14" t="s">
        <v>1064</v>
      </c>
      <c r="K856" s="15">
        <v>355382.36132700002</v>
      </c>
      <c r="L856" s="15">
        <v>368702.50926600001</v>
      </c>
      <c r="M856" s="15">
        <f t="shared" si="14"/>
        <v>13320.147938999988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1065</v>
      </c>
      <c r="J857" s="14" t="s">
        <v>1066</v>
      </c>
      <c r="K857" s="15">
        <v>17733.570845999999</v>
      </c>
      <c r="L857" s="15">
        <v>18482.570845999999</v>
      </c>
      <c r="M857" s="15">
        <f t="shared" si="14"/>
        <v>749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1067</v>
      </c>
      <c r="J858" s="14" t="s">
        <v>1068</v>
      </c>
      <c r="K858" s="15">
        <v>105625.325407</v>
      </c>
      <c r="L858" s="15">
        <v>111210.885842</v>
      </c>
      <c r="M858" s="15">
        <f t="shared" si="14"/>
        <v>5585.5604350000067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1069</v>
      </c>
      <c r="J859" s="14" t="s">
        <v>1070</v>
      </c>
      <c r="K859" s="15">
        <v>1398.654297</v>
      </c>
      <c r="L859" s="15">
        <v>1398.654297</v>
      </c>
      <c r="M859" s="15">
        <f t="shared" si="14"/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9">
        <v>30</v>
      </c>
      <c r="F860" s="30" t="s">
        <v>427</v>
      </c>
      <c r="G860" s="30"/>
      <c r="H860" s="30"/>
      <c r="I860" s="30"/>
      <c r="J860" s="67"/>
      <c r="K860" s="35">
        <v>32096.2</v>
      </c>
      <c r="L860" s="35">
        <v>32096.2</v>
      </c>
      <c r="M860" s="35">
        <f t="shared" si="14"/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 t="s">
        <v>1046</v>
      </c>
      <c r="H861" s="13"/>
      <c r="I861" s="13"/>
      <c r="J861" s="14"/>
      <c r="K861" s="15">
        <v>32096.2</v>
      </c>
      <c r="L861" s="15">
        <v>32096.2</v>
      </c>
      <c r="M861" s="15">
        <f t="shared" si="14"/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30" t="s">
        <v>1046</v>
      </c>
      <c r="I862" s="30"/>
      <c r="J862" s="67"/>
      <c r="K862" s="35">
        <v>32096.2</v>
      </c>
      <c r="L862" s="35">
        <v>32096.2</v>
      </c>
      <c r="M862" s="35">
        <f t="shared" si="14"/>
        <v>0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13"/>
      <c r="I863" s="13" t="s">
        <v>1071</v>
      </c>
      <c r="J863" s="14" t="s">
        <v>1072</v>
      </c>
      <c r="K863" s="15">
        <v>32096.2</v>
      </c>
      <c r="L863" s="15">
        <v>32096.2</v>
      </c>
      <c r="M863" s="15">
        <f t="shared" si="14"/>
        <v>0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9">
        <v>34</v>
      </c>
      <c r="F864" s="30" t="s">
        <v>428</v>
      </c>
      <c r="G864" s="30"/>
      <c r="H864" s="30"/>
      <c r="I864" s="30"/>
      <c r="J864" s="67"/>
      <c r="K864" s="35">
        <v>11245.9</v>
      </c>
      <c r="L864" s="35">
        <v>11245.9</v>
      </c>
      <c r="M864" s="35">
        <f t="shared" si="14"/>
        <v>0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 t="s">
        <v>1046</v>
      </c>
      <c r="H865" s="13"/>
      <c r="I865" s="13"/>
      <c r="J865" s="14"/>
      <c r="K865" s="15">
        <v>11245.9</v>
      </c>
      <c r="L865" s="15">
        <v>11245.9</v>
      </c>
      <c r="M865" s="15">
        <f t="shared" si="14"/>
        <v>0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30" t="s">
        <v>1046</v>
      </c>
      <c r="I866" s="30"/>
      <c r="J866" s="67"/>
      <c r="K866" s="35">
        <v>11245.9</v>
      </c>
      <c r="L866" s="35">
        <v>11245.9</v>
      </c>
      <c r="M866" s="35">
        <f t="shared" si="14"/>
        <v>0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13"/>
      <c r="I867" s="13" t="s">
        <v>1073</v>
      </c>
      <c r="J867" s="14" t="s">
        <v>1074</v>
      </c>
      <c r="K867" s="15">
        <v>11245.9</v>
      </c>
      <c r="L867" s="15">
        <v>11245.9</v>
      </c>
      <c r="M867" s="15">
        <f t="shared" si="14"/>
        <v>0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24" t="s">
        <v>417</v>
      </c>
      <c r="E868" s="25"/>
      <c r="F868" s="24"/>
      <c r="G868" s="24"/>
      <c r="H868" s="24"/>
      <c r="I868" s="24"/>
      <c r="J868" s="26"/>
      <c r="K868" s="27">
        <v>89798.449817999994</v>
      </c>
      <c r="L868" s="27">
        <v>89798.449817999994</v>
      </c>
      <c r="M868" s="27">
        <f t="shared" si="14"/>
        <v>0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9">
        <v>52</v>
      </c>
      <c r="F869" s="30" t="s">
        <v>418</v>
      </c>
      <c r="G869" s="30"/>
      <c r="H869" s="30"/>
      <c r="I869" s="30"/>
      <c r="J869" s="67"/>
      <c r="K869" s="35">
        <v>76218.319782999999</v>
      </c>
      <c r="L869" s="35">
        <v>76218.319782999999</v>
      </c>
      <c r="M869" s="35">
        <f t="shared" si="14"/>
        <v>0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 t="s">
        <v>16</v>
      </c>
      <c r="H870" s="13"/>
      <c r="I870" s="13"/>
      <c r="J870" s="14"/>
      <c r="K870" s="15">
        <v>76218.319782999999</v>
      </c>
      <c r="L870" s="15">
        <v>76218.319782999999</v>
      </c>
      <c r="M870" s="15">
        <f t="shared" si="14"/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30" t="s">
        <v>17</v>
      </c>
      <c r="I871" s="30"/>
      <c r="J871" s="67"/>
      <c r="K871" s="35">
        <v>76218.319782999999</v>
      </c>
      <c r="L871" s="35">
        <v>76218.319782999999</v>
      </c>
      <c r="M871" s="35">
        <f t="shared" si="14"/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8"/>
      <c r="F872" s="13"/>
      <c r="G872" s="13"/>
      <c r="H872" s="13"/>
      <c r="I872" s="13" t="s">
        <v>464</v>
      </c>
      <c r="J872" s="14" t="s">
        <v>1008</v>
      </c>
      <c r="K872" s="15">
        <v>76218.319782999999</v>
      </c>
      <c r="L872" s="15">
        <v>76218.319782999999</v>
      </c>
      <c r="M872" s="15">
        <f t="shared" si="14"/>
        <v>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9">
        <v>53</v>
      </c>
      <c r="F873" s="30" t="s">
        <v>421</v>
      </c>
      <c r="G873" s="30"/>
      <c r="H873" s="30"/>
      <c r="I873" s="30"/>
      <c r="J873" s="67"/>
      <c r="K873" s="35">
        <v>13580.130035</v>
      </c>
      <c r="L873" s="35">
        <v>13580.130035</v>
      </c>
      <c r="M873" s="35">
        <f t="shared" si="14"/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 t="s">
        <v>16</v>
      </c>
      <c r="H874" s="13"/>
      <c r="I874" s="13"/>
      <c r="J874" s="14"/>
      <c r="K874" s="15">
        <v>13580.130035</v>
      </c>
      <c r="L874" s="15">
        <v>13580.130035</v>
      </c>
      <c r="M874" s="15">
        <f t="shared" si="14"/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30" t="s">
        <v>444</v>
      </c>
      <c r="I875" s="30"/>
      <c r="J875" s="67"/>
      <c r="K875" s="35">
        <v>13580.130035</v>
      </c>
      <c r="L875" s="35">
        <v>13580.130035</v>
      </c>
      <c r="M875" s="35">
        <f t="shared" si="14"/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445</v>
      </c>
      <c r="J876" s="14" t="s">
        <v>479</v>
      </c>
      <c r="K876" s="15">
        <v>13580.130035</v>
      </c>
      <c r="L876" s="15">
        <v>13580.130035</v>
      </c>
      <c r="M876" s="15">
        <f t="shared" si="14"/>
        <v>0</v>
      </c>
      <c r="N876" s="23"/>
      <c r="O876" s="23"/>
      <c r="P876" s="23"/>
      <c r="Q876" s="23"/>
    </row>
    <row r="877" spans="1:17" ht="7.5" customHeight="1" x14ac:dyDescent="0.3">
      <c r="A877" s="23"/>
      <c r="B877" s="22"/>
      <c r="C877" s="22"/>
      <c r="D877" s="13"/>
      <c r="E877" s="28"/>
      <c r="F877" s="13"/>
      <c r="G877" s="13"/>
      <c r="H877" s="13"/>
      <c r="I877" s="13"/>
      <c r="J877" s="14"/>
      <c r="K877" s="15"/>
      <c r="L877" s="15"/>
      <c r="M877" s="15"/>
      <c r="N877" s="23"/>
      <c r="O877" s="23"/>
      <c r="P877" s="23"/>
      <c r="Q877" s="23"/>
    </row>
    <row r="878" spans="1:17" ht="15" x14ac:dyDescent="0.3">
      <c r="A878" s="23"/>
      <c r="B878" s="43" t="s">
        <v>11</v>
      </c>
      <c r="C878" s="23"/>
      <c r="E878" s="43"/>
      <c r="F878" s="43"/>
      <c r="G878" s="43"/>
      <c r="H878" s="43"/>
      <c r="I878" s="43"/>
      <c r="J878" s="43"/>
      <c r="K878" s="63">
        <v>512514.39369699999</v>
      </c>
      <c r="L878" s="63">
        <v>534077.75276102999</v>
      </c>
      <c r="M878" s="63">
        <f>+L878-K878</f>
        <v>21563.359064029995</v>
      </c>
      <c r="N878" s="23"/>
      <c r="O878" s="23"/>
      <c r="P878" s="23"/>
      <c r="Q878" s="23"/>
    </row>
    <row r="879" spans="1:17" ht="15" x14ac:dyDescent="0.3">
      <c r="A879" s="23"/>
      <c r="B879" s="23"/>
      <c r="C879" s="23"/>
      <c r="D879" s="44"/>
      <c r="E879" s="44"/>
      <c r="F879" s="44"/>
      <c r="G879" s="44"/>
      <c r="H879" s="44" t="s">
        <v>12</v>
      </c>
      <c r="I879" s="44"/>
      <c r="J879" s="44"/>
      <c r="K879" s="64">
        <v>20914.872793999999</v>
      </c>
      <c r="L879" s="64">
        <v>21155.231858029972</v>
      </c>
      <c r="M879" s="64">
        <f>+L879-K879</f>
        <v>240.35906402997352</v>
      </c>
      <c r="N879" s="23"/>
      <c r="O879" s="23"/>
      <c r="P879" s="23"/>
      <c r="Q879" s="23"/>
    </row>
    <row r="880" spans="1:17" ht="15" x14ac:dyDescent="0.3">
      <c r="A880" s="23"/>
      <c r="B880" s="23"/>
      <c r="C880" s="23"/>
      <c r="D880" s="44"/>
      <c r="E880" s="44"/>
      <c r="F880" s="44"/>
      <c r="G880" s="44"/>
      <c r="H880" s="44" t="s">
        <v>13</v>
      </c>
      <c r="I880" s="44"/>
      <c r="J880" s="44"/>
      <c r="K880" s="64">
        <v>491599.52090300003</v>
      </c>
      <c r="L880" s="64">
        <v>512922.52090300003</v>
      </c>
      <c r="M880" s="64">
        <f>+L880-K880</f>
        <v>21323</v>
      </c>
      <c r="N880" s="23"/>
      <c r="O880" s="23"/>
      <c r="P880" s="23"/>
      <c r="Q880" s="23"/>
    </row>
    <row r="881" spans="1:17" ht="7.5" customHeight="1" thickBot="1" x14ac:dyDescent="0.35">
      <c r="A881" s="16"/>
      <c r="B881" s="16"/>
      <c r="C881" s="16"/>
      <c r="D881" s="16"/>
      <c r="E881" s="16"/>
      <c r="F881" s="17"/>
      <c r="G881" s="17"/>
      <c r="H881" s="17"/>
      <c r="I881" s="17"/>
      <c r="J881" s="17"/>
      <c r="K881" s="18"/>
      <c r="L881" s="18"/>
      <c r="M881" s="18"/>
      <c r="N881" s="12"/>
      <c r="O881" s="12"/>
      <c r="P881" s="12"/>
      <c r="Q881" s="12"/>
    </row>
    <row r="882" spans="1:17" ht="15" x14ac:dyDescent="0.3">
      <c r="A882" s="8" t="s">
        <v>14</v>
      </c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12"/>
      <c r="O882" s="12"/>
      <c r="P882" s="12"/>
      <c r="Q882" s="12"/>
    </row>
    <row r="883" spans="1:17" ht="15" x14ac:dyDescent="0.3">
      <c r="A883" s="8" t="s">
        <v>15</v>
      </c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12"/>
      <c r="O883" s="12"/>
      <c r="P883" s="12"/>
      <c r="Q883" s="12"/>
    </row>
    <row r="884" spans="1:17" ht="15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19"/>
      <c r="K884" s="8"/>
      <c r="L884" s="8"/>
      <c r="M884" s="8"/>
      <c r="N884" s="12"/>
      <c r="O884" s="12"/>
      <c r="P884" s="12"/>
      <c r="Q884" s="12"/>
    </row>
    <row r="885" spans="1:17" ht="15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19"/>
      <c r="K885" s="8"/>
      <c r="L885" s="8"/>
      <c r="M885" s="8"/>
      <c r="N885" s="12"/>
      <c r="O885" s="12"/>
      <c r="P885" s="12"/>
      <c r="Q885" s="12"/>
    </row>
    <row r="886" spans="1:17" ht="15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19"/>
      <c r="K886" s="8"/>
      <c r="L886" s="8"/>
      <c r="M886" s="8"/>
      <c r="N886" s="12"/>
      <c r="O886" s="12"/>
      <c r="P886" s="12"/>
      <c r="Q886" s="12"/>
    </row>
    <row r="887" spans="1:17" ht="15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19"/>
      <c r="K887" s="8"/>
      <c r="L887" s="8"/>
      <c r="M887" s="8"/>
      <c r="N887" s="12"/>
      <c r="O887" s="12"/>
      <c r="P887" s="12"/>
      <c r="Q887" s="12"/>
    </row>
    <row r="888" spans="1:17" ht="15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19"/>
      <c r="K888" s="8"/>
      <c r="L888" s="8"/>
      <c r="M888" s="8"/>
      <c r="N888" s="12"/>
      <c r="O888" s="12"/>
      <c r="P888" s="12"/>
      <c r="Q888" s="12"/>
    </row>
    <row r="889" spans="1:17" ht="15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19"/>
      <c r="K889" s="8"/>
      <c r="L889" s="8"/>
      <c r="M889" s="8"/>
      <c r="N889" s="12"/>
      <c r="O889" s="12"/>
      <c r="P889" s="12"/>
      <c r="Q889" s="12"/>
    </row>
    <row r="890" spans="1:17" ht="15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19"/>
      <c r="K890" s="8"/>
      <c r="L890" s="8"/>
      <c r="M890" s="8"/>
      <c r="N890" s="12"/>
      <c r="O890" s="12"/>
      <c r="P890" s="12"/>
      <c r="Q890" s="12"/>
    </row>
  </sheetData>
  <mergeCells count="9">
    <mergeCell ref="F706:J706"/>
    <mergeCell ref="K7:M7"/>
    <mergeCell ref="A1:J1"/>
    <mergeCell ref="K1:M1"/>
    <mergeCell ref="A4:M4"/>
    <mergeCell ref="A5:M5"/>
    <mergeCell ref="A6:M6"/>
    <mergeCell ref="A2:L2"/>
    <mergeCell ref="F88:J88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2021-07-27T23:26:06Z</dcterms:modified>
</cp:coreProperties>
</file>