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1\Trimestral II_2021\Anexos\"/>
    </mc:Choice>
  </mc:AlternateContent>
  <bookViews>
    <workbookView xWindow="0" yWindow="0" windowWidth="25200" windowHeight="10575"/>
  </bookViews>
  <sheets>
    <sheet name="Prin_Prog_2T_2020" sheetId="1" r:id="rId1"/>
  </sheets>
  <definedNames>
    <definedName name="_xlnm._FilterDatabase" localSheetId="0" hidden="1">Prin_Prog_2T_2020!$A$14:$I$218</definedName>
    <definedName name="_xlnm.Print_Area" localSheetId="0">Prin_Prog_2T_2020!$A$1:$I$223</definedName>
    <definedName name="_xlnm.Print_Titles" localSheetId="0">Prin_Prog_2T_2020!$1:$11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 l="1"/>
  <c r="H13" i="1" l="1"/>
</calcChain>
</file>

<file path=xl/sharedStrings.xml><?xml version="1.0" encoding="utf-8"?>
<sst xmlns="http://schemas.openxmlformats.org/spreadsheetml/2006/main" count="230" uniqueCount="217">
  <si>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</si>
  <si>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</si>
  <si>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</si>
  <si>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</si>
  <si>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</si>
  <si>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</si>
  <si>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</si>
  <si>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</si>
  <si>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</si>
  <si>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</si>
  <si>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</si>
  <si>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</si>
  <si>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</si>
  <si>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</si>
  <si>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</si>
  <si>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</si>
  <si>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</si>
  <si>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</si>
  <si>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</si>
  <si>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</si>
  <si>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</si>
  <si>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</si>
  <si>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</si>
  <si>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</si>
  <si>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</si>
  <si>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</si>
  <si>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</si>
  <si>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Regulación y supervisión de las entidades del sistema financiero mexicano</t>
  </si>
  <si>
    <t>Defensa Nacional</t>
  </si>
  <si>
    <t>Operación y desarrollo de la Fuerza Aérea Mexicana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</si>
  <si>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</si>
  <si>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</si>
  <si>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</si>
  <si>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</si>
  <si>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</si>
  <si>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</si>
  <si>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</si>
  <si>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</si>
  <si>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</si>
  <si>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</si>
  <si>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</si>
  <si>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</si>
  <si>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</si>
  <si>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</si>
  <si>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</si>
  <si>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</si>
  <si>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</si>
  <si>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</si>
  <si>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Fortalecimiento de la competitividad y transparencia del marco regulatorio que aplica a los particulares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</si>
  <si>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</si>
  <si>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</si>
  <si>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</si>
  <si>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</si>
  <si>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</si>
  <si>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</si>
  <si>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</si>
  <si>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</si>
  <si>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</si>
  <si>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</si>
  <si>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</si>
  <si>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</si>
  <si>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</si>
  <si>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</si>
  <si>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</si>
  <si>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</si>
  <si>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</si>
  <si>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</si>
  <si>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</si>
  <si>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</si>
  <si>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</si>
  <si>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</si>
  <si>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</si>
  <si>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</si>
  <si>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</si>
  <si>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</si>
  <si>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</si>
  <si>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</si>
  <si>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</si>
  <si>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</si>
  <si>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</si>
  <si>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Prevención y Control de Sobrepeso, Obesidad y Diabetes</t>
  </si>
  <si>
    <t>Vigilancia epidemiológica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</si>
  <si>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</si>
  <si>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</si>
  <si>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</si>
  <si>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</si>
  <si>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</si>
  <si>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</si>
  <si>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</si>
  <si>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</si>
  <si>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</si>
  <si>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</si>
  <si>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</si>
  <si>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</si>
  <si>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</si>
  <si>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</si>
  <si>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</si>
  <si>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</si>
  <si>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</si>
  <si>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</si>
  <si>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</si>
  <si>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</si>
  <si>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</si>
  <si>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</si>
  <si>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</si>
  <si>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</si>
  <si>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</si>
  <si>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</si>
  <si>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</si>
  <si>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</si>
  <si>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</si>
  <si>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</si>
  <si>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</si>
  <si>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</si>
  <si>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</si>
  <si>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</si>
  <si>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</si>
  <si>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</si>
  <si>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</si>
  <si>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Comisión Nacional de los Derechos Humanos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</si>
  <si>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</si>
  <si>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</si>
  <si>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</si>
  <si>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</si>
  <si>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</si>
  <si>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</si>
  <si>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</si>
  <si>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</si>
  <si>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Cultura</t>
  </si>
  <si>
    <t>Protección y conservación del Patrimonio Cultural</t>
  </si>
  <si>
    <t>Educación y cultura indígena</t>
  </si>
  <si>
    <t>Servicios de inteligencia para la Seguridad Nacional</t>
  </si>
  <si>
    <t>Administración del Sistema Federal Penitenciario</t>
  </si>
  <si>
    <t xml:space="preserve">Informes sobre la Situación Económica,
las Finanzas Públicas y la Deuda Pública </t>
  </si>
  <si>
    <t>(Millones de pesos)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</si>
  <si>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</si>
  <si>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</si>
  <si>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</si>
  <si>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</si>
  <si>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</si>
  <si>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</si>
  <si>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</si>
  <si>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</si>
  <si>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</si>
  <si>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Apoyos para el Desarrollo Forestal Sustentable</t>
  </si>
  <si>
    <t>Infraestructura para la modernización y rehabilitación de riego y temporal tecnificado</t>
  </si>
  <si>
    <t>Programa de Apoyo a las Instancias de Mujeres en las Entidades Federativas (PAIMEF)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</si>
  <si>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</si>
  <si>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</si>
  <si>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</si>
  <si>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</si>
  <si>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</si>
  <si>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</si>
  <si>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</si>
  <si>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</si>
  <si>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</si>
  <si>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</si>
  <si>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</si>
  <si>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</si>
  <si>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</si>
  <si>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</si>
  <si>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</si>
  <si>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</si>
  <si>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Seguridad y Protección Ciudadana</t>
  </si>
  <si>
    <t>Operación de la Guardia Nacional para la prevención, investigación y persecución de delitos</t>
  </si>
  <si>
    <t>Fiscalía General de la República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</si>
  <si>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</si>
  <si>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</si>
  <si>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</si>
  <si>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</si>
  <si>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</si>
  <si>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</si>
  <si>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Tren Maya</t>
  </si>
  <si>
    <t>Fomento y promoción de la inversión en el sector turístico</t>
  </si>
  <si>
    <t>Estudios de preinversión</t>
  </si>
  <si>
    <t>Actividades de apoyo Administrativo</t>
  </si>
  <si>
    <t>Desarrollo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</si>
  <si>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</si>
  <si>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</si>
  <si>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Proyectos de Transporte Masivo de Pasajeros</t>
  </si>
  <si>
    <t>Provisiones para el desarrollo regional del Istmo de Tehuantepec</t>
  </si>
  <si>
    <t>Precios de Garantía</t>
  </si>
  <si>
    <t xml:space="preserve">Marina   </t>
  </si>
  <si>
    <t>Operación y desarrollo de los cuerpos de seguridad de las Fuerzas Armadas</t>
  </si>
  <si>
    <t>Jóvenes Construyendo el Futuro</t>
  </si>
  <si>
    <t>Pensión para el Bienestar de las Personas con Discapacidad Permanente</t>
  </si>
  <si>
    <t>Sembrando Vida</t>
  </si>
  <si>
    <t>Ramo / Programa presupuestario</t>
  </si>
  <si>
    <r>
      <t xml:space="preserve">Observado </t>
    </r>
    <r>
      <rPr>
        <b/>
        <vertAlign val="superscript"/>
        <sz val="9"/>
        <color theme="0"/>
        <rFont val="Montserrat"/>
      </rPr>
      <t>p_/</t>
    </r>
  </si>
  <si>
    <t>Distribución de fertilizantes</t>
  </si>
  <si>
    <t>Producción para el Bienestar</t>
  </si>
  <si>
    <t>PEF 2021</t>
  </si>
  <si>
    <t>Diseño, conducción y ejecución de la política exterior</t>
  </si>
  <si>
    <t>Desarrollo, aplicación de programas educativos e investigación en materia agroalimentaria</t>
  </si>
  <si>
    <t>Precios de Garantía a Productos Alimentarios Básicos</t>
  </si>
  <si>
    <t>Fertilizantes</t>
  </si>
  <si>
    <t>Promoción del desarrollo, competitividad, innovación y competencia de los sectores industrial, comercial y de servicios</t>
  </si>
  <si>
    <t>Programa de Apoyo Financiero a Microempresas Familiares</t>
  </si>
  <si>
    <t>Programa tandas para el Bienestar</t>
  </si>
  <si>
    <t>Proyectos de construcción de puertos</t>
  </si>
  <si>
    <t>Proteger, promover y difundir los Derechos Humanos de los integrantes de pueblos y comunidades indígenas y afrodescendientes, y atender asuntos de personas indígenas privadas de su libertad.</t>
  </si>
  <si>
    <t>Programa para el Bienestar Integral de los Pueblos Indígenas</t>
  </si>
  <si>
    <r>
      <t xml:space="preserve">Política y servicios migratorios </t>
    </r>
    <r>
      <rPr>
        <vertAlign val="superscript"/>
        <sz val="9"/>
        <rFont val="Montserrat"/>
      </rPr>
      <t>1/</t>
    </r>
  </si>
  <si>
    <t>1/ El gasto pagado incluye Acuerdos de Ministración de Fondos, por lo que la variación respecto al presupuesto modificado resulta mayor.</t>
  </si>
  <si>
    <r>
      <t xml:space="preserve">Protección Contra Riesgos Sanitarios </t>
    </r>
    <r>
      <rPr>
        <vertAlign val="superscript"/>
        <sz val="9"/>
        <rFont val="Montserrat"/>
      </rPr>
      <t>1/</t>
    </r>
  </si>
  <si>
    <t>Segundo Trimestre de 2021</t>
  </si>
  <si>
    <t>Enero-junio 2021</t>
  </si>
  <si>
    <t>Enero - junio</t>
  </si>
  <si>
    <t>Programa de Atención a Personas con Discapacidad</t>
  </si>
  <si>
    <t>Programa de modernización de los registros públicos de la propiedad y catastros</t>
  </si>
  <si>
    <t>Agua Potable, Drenaje y Tratamiento</t>
  </si>
  <si>
    <t>Programa de Apoyo a la Infraestructura Hidroagrícola</t>
  </si>
  <si>
    <t>Programa para la Protección y Restauración de Ecosistemas y Especies Prioritarias</t>
  </si>
  <si>
    <t>Programa de Microcréditos para el Bienestar (Ramo Economía)</t>
  </si>
  <si>
    <t>Programa de Microcréditos para el Bienestar (Ramo Bienestar)</t>
  </si>
  <si>
    <t>Fortalecimiento a la Transversalidad de la Perspectiva de Género</t>
  </si>
  <si>
    <r>
      <t xml:space="preserve">Servicios de protección, custodia, vigilancia y seguridad de personas, bienes e instalaciones </t>
    </r>
    <r>
      <rPr>
        <vertAlign val="superscript"/>
        <sz val="9"/>
        <rFont val="Montserrat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</si>
</sst>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10"/>
      <name val="Montserrat"/>
    </font>
    <font>
      <sz val="10"/>
      <name val="Montserrat"/>
    </font>
    <font>
      <b/>
      <sz val="9"/>
      <color theme="0"/>
      <name val="Montserrat"/>
    </font>
    <font>
      <b/>
      <vertAlign val="superscript"/>
      <sz val="9"/>
      <color theme="0"/>
      <name val="Montserrat"/>
    </font>
    <font>
      <b/>
      <sz val="9"/>
      <color theme="1"/>
      <name val="Montserrat"/>
    </font>
    <font>
      <vertAlign val="superscript"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" fillId="0" borderId="0"/>
  </cellStyleXfs>
  <cellXfs count="45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left" vertical="top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Border="1"/>
    <xf numFmtId="0" fontId="15" fillId="0" borderId="2" xfId="0" applyFont="1" applyFill="1" applyBorder="1" applyAlignment="1">
      <alignment horizontal="left" wrapText="1"/>
    </xf>
    <xf numFmtId="0" fontId="18" fillId="2" borderId="0" xfId="2" applyFont="1" applyFill="1" applyBorder="1" applyAlignment="1">
      <alignment horizontal="center" vertical="top" wrapText="1"/>
    </xf>
    <xf numFmtId="0" fontId="18" fillId="2" borderId="3" xfId="2" applyFont="1" applyFill="1" applyBorder="1" applyAlignment="1">
      <alignment horizontal="centerContinuous" vertical="center" wrapText="1"/>
    </xf>
    <xf numFmtId="0" fontId="18" fillId="2" borderId="3" xfId="2" applyFont="1" applyFill="1" applyBorder="1" applyAlignment="1">
      <alignment horizontal="centerContinuous" vertical="center"/>
    </xf>
    <xf numFmtId="0" fontId="18" fillId="2" borderId="0" xfId="2" applyFont="1" applyFill="1" applyBorder="1" applyAlignment="1">
      <alignment vertical="top"/>
    </xf>
    <xf numFmtId="0" fontId="18" fillId="2" borderId="0" xfId="2" applyFont="1" applyFill="1" applyBorder="1" applyAlignment="1">
      <alignment horizontal="center" vertical="top"/>
    </xf>
    <xf numFmtId="0" fontId="18" fillId="2" borderId="0" xfId="2" applyFont="1" applyFill="1" applyBorder="1" applyAlignment="1">
      <alignment horizontal="centerContinuous" vertical="top" wrapText="1"/>
    </xf>
    <xf numFmtId="0" fontId="18" fillId="2" borderId="0" xfId="2" applyFont="1" applyFill="1" applyBorder="1" applyAlignment="1">
      <alignment horizontal="centerContinuous" vertical="top"/>
    </xf>
    <xf numFmtId="0" fontId="18" fillId="2" borderId="0" xfId="2" applyFont="1" applyFill="1" applyBorder="1" applyAlignment="1">
      <alignment horizontal="right" vertical="top"/>
    </xf>
    <xf numFmtId="0" fontId="18" fillId="2" borderId="0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8" fillId="2" borderId="3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3" fillId="2" borderId="0" xfId="4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3"/>
  <sheetViews>
    <sheetView showGridLines="0" tabSelected="1" zoomScale="90" zoomScaleNormal="90" zoomScaleSheetLayoutView="80" workbookViewId="0">
      <selection sqref="A1:C1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69.4257812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5" customFormat="1" ht="45.75" customHeight="1" x14ac:dyDescent="0.2">
      <c r="A1" s="43" t="s">
        <v>133</v>
      </c>
      <c r="B1" s="43"/>
      <c r="C1" s="43"/>
      <c r="D1" s="37" t="s">
        <v>205</v>
      </c>
      <c r="E1" s="37"/>
      <c r="F1" s="37"/>
    </row>
    <row r="2" spans="1:15" customFormat="1" ht="42" customHeight="1" x14ac:dyDescent="0.4">
      <c r="A2" s="39" t="s">
        <v>148</v>
      </c>
      <c r="B2" s="39"/>
      <c r="C2" s="39"/>
      <c r="D2" s="39"/>
      <c r="E2" s="39"/>
      <c r="F2" s="39"/>
      <c r="G2" s="39"/>
      <c r="H2" s="39"/>
      <c r="I2" s="39"/>
    </row>
    <row r="3" spans="1:15" s="23" customFormat="1" ht="6" customHeight="1" x14ac:dyDescent="0.4">
      <c r="A3" s="38"/>
      <c r="B3" s="38"/>
      <c r="C3" s="38"/>
      <c r="D3" s="38"/>
      <c r="E3" s="38"/>
      <c r="F3" s="38"/>
    </row>
    <row r="4" spans="1:15" ht="21" customHeight="1" x14ac:dyDescent="0.3">
      <c r="A4" s="41" t="s">
        <v>8</v>
      </c>
      <c r="B4" s="41"/>
      <c r="C4" s="41"/>
      <c r="D4" s="41"/>
      <c r="E4" s="41"/>
      <c r="F4" s="41"/>
      <c r="G4" s="41"/>
      <c r="H4" s="41"/>
      <c r="I4" s="41"/>
    </row>
    <row r="5" spans="1:15" ht="15.75" customHeight="1" x14ac:dyDescent="0.3">
      <c r="A5" s="41" t="s">
        <v>206</v>
      </c>
      <c r="B5" s="41"/>
      <c r="C5" s="41"/>
      <c r="D5" s="41"/>
      <c r="E5" s="41"/>
      <c r="F5" s="41"/>
      <c r="G5" s="41"/>
      <c r="H5" s="41"/>
      <c r="I5" s="41"/>
    </row>
    <row r="6" spans="1:15" ht="17.25" customHeight="1" thickBot="1" x14ac:dyDescent="0.35">
      <c r="A6" s="42" t="s">
        <v>134</v>
      </c>
      <c r="B6" s="42"/>
      <c r="C6" s="42"/>
      <c r="D6" s="42"/>
      <c r="E6" s="42"/>
      <c r="F6" s="42"/>
      <c r="G6" s="42"/>
      <c r="H6" s="42"/>
      <c r="I6" s="42"/>
    </row>
    <row r="7" spans="1:15" ht="4.5" customHeight="1" x14ac:dyDescent="0.3">
      <c r="A7" s="24"/>
      <c r="B7" s="24"/>
      <c r="C7" s="24"/>
      <c r="D7" s="24"/>
      <c r="E7" s="24"/>
      <c r="F7" s="24"/>
      <c r="G7" s="24"/>
      <c r="H7" s="24"/>
      <c r="I7" s="24"/>
    </row>
    <row r="8" spans="1:15" s="4" customFormat="1" ht="30" customHeight="1" x14ac:dyDescent="0.2">
      <c r="A8" s="44" t="s">
        <v>187</v>
      </c>
      <c r="B8" s="44"/>
      <c r="C8" s="44"/>
      <c r="D8" s="25" t="s">
        <v>9</v>
      </c>
      <c r="E8" s="26" t="s">
        <v>207</v>
      </c>
      <c r="F8" s="27"/>
      <c r="G8" s="28"/>
      <c r="H8" s="40" t="s">
        <v>1</v>
      </c>
      <c r="I8" s="40"/>
    </row>
    <row r="9" spans="1:15" s="4" customFormat="1" ht="27" x14ac:dyDescent="0.2">
      <c r="A9" s="44"/>
      <c r="B9" s="44"/>
      <c r="C9" s="44"/>
      <c r="D9" s="29" t="s">
        <v>191</v>
      </c>
      <c r="E9" s="30" t="s">
        <v>0</v>
      </c>
      <c r="F9" s="31" t="s">
        <v>188</v>
      </c>
      <c r="G9" s="28"/>
      <c r="H9" s="32" t="s">
        <v>2</v>
      </c>
      <c r="I9" s="33" t="s">
        <v>3</v>
      </c>
    </row>
    <row r="10" spans="1:15" s="4" customFormat="1" ht="13.5" x14ac:dyDescent="0.2">
      <c r="A10" s="44"/>
      <c r="B10" s="44"/>
      <c r="C10" s="44"/>
      <c r="D10" s="29" t="s">
        <v>4</v>
      </c>
      <c r="E10" s="29" t="s">
        <v>5</v>
      </c>
      <c r="F10" s="29" t="s">
        <v>15</v>
      </c>
      <c r="G10" s="29"/>
      <c r="H10" s="29" t="s">
        <v>16</v>
      </c>
      <c r="I10" s="29" t="s">
        <v>17</v>
      </c>
    </row>
    <row r="11" spans="1:15" ht="4.5" customHeight="1" thickBot="1" x14ac:dyDescent="0.3">
      <c r="A11" s="34"/>
      <c r="B11" s="34"/>
      <c r="C11" s="34"/>
      <c r="D11" s="34"/>
      <c r="E11" s="34"/>
      <c r="F11" s="34"/>
      <c r="G11" s="34"/>
      <c r="H11" s="34"/>
      <c r="I11" s="34"/>
    </row>
    <row r="12" spans="1:15" ht="4.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</row>
    <row r="13" spans="1:15" s="2" customFormat="1" ht="13.5" x14ac:dyDescent="0.2">
      <c r="A13" s="10" t="s">
        <v>6</v>
      </c>
      <c r="B13" s="10"/>
      <c r="C13" s="10"/>
      <c r="D13" s="11">
        <f>+D14+D20+D22+D28+D31+D46+D65+D76+D103+D122+D124+D134+D146+D162+D164+D176+D185+D187+D193+D197+D212+D216</f>
        <v>1025110.9855019999</v>
      </c>
      <c r="E13" s="11">
        <f t="shared" ref="E13:F13" si="0">+E14+E20+E22+E28+E31+E46+E65+E76+E103+E122+E124+E134+E146+E162+E164+E176+E185+E187+E193+E197+E212+E216</f>
        <v>567978.31542931998</v>
      </c>
      <c r="F13" s="11">
        <f t="shared" si="0"/>
        <v>531820.64185635</v>
      </c>
      <c r="G13" s="11"/>
      <c r="H13" s="12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51.879323251610252</v>
      </c>
      <c r="I13" s="12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93.633969362784683</v>
      </c>
      <c r="J13" s="5"/>
      <c r="K13" s="5"/>
      <c r="L13" s="5"/>
      <c r="M13" s="5"/>
      <c r="N13" s="6"/>
      <c r="O13" s="6"/>
    </row>
    <row r="14" spans="1:15" s="3" customFormat="1" ht="13.5" x14ac:dyDescent="0.2">
      <c r="A14" s="10" t="s">
        <v>10</v>
      </c>
      <c r="B14" s="10"/>
      <c r="C14" s="21"/>
      <c r="D14" s="11">
        <v>2841.7546659999998</v>
      </c>
      <c r="E14" s="11">
        <v>1375.8081283800002</v>
      </c>
      <c r="F14" s="11">
        <v>1991.3078545700012</v>
      </c>
      <c r="G14" s="11"/>
      <c r="H14" s="12">
        <f t="shared" ref="H14:H77" si="3">IF(AND(F14=0,D14&gt;0),"n.a.",IF(AND(F14=0,D14&lt;0),"n.a.",IF(OR(F14=0,D14=0),"              n.a.",IF(OR((AND(F14&lt;0,D14&gt;0)),(AND(F14&gt;0,D14&lt;0))),"                n.a.",IF(((F14/D14))*100&gt;500,"             -o-",((F14/D14))*100)))))</f>
        <v>70.073179729231455</v>
      </c>
      <c r="I14" s="12">
        <f t="shared" ref="I14:I77" si="4">IF(AND(F14=0,E14&gt;0),"n.a.",IF(AND(F14=0,E14&lt;0),"n.a.",IF(OR(F14=0,E14=0),"              n.a.",IF(OR((AND(F14&lt;0,E14&gt;0)),(AND(F14&gt;0,E14&lt;0))),"                n.a.",IF(((F14/E14))*100&gt;500,"             -o-",((F14/E14))*100)))))</f>
        <v>144.73732299537622</v>
      </c>
      <c r="K14" s="22"/>
    </row>
    <row r="15" spans="1:15" s="3" customFormat="1" ht="15" x14ac:dyDescent="0.2">
      <c r="A15" s="10"/>
      <c r="B15" s="13" t="s">
        <v>202</v>
      </c>
      <c r="C15" s="14"/>
      <c r="D15" s="15">
        <v>1701.2012159999999</v>
      </c>
      <c r="E15" s="15">
        <v>1015.1852346500003</v>
      </c>
      <c r="F15" s="15">
        <v>1639.5086274500011</v>
      </c>
      <c r="G15" s="15"/>
      <c r="H15" s="16">
        <f t="shared" si="3"/>
        <v>96.373586618104156</v>
      </c>
      <c r="I15" s="16">
        <f t="shared" si="4"/>
        <v>161.49847057372199</v>
      </c>
      <c r="K15" s="22"/>
    </row>
    <row r="16" spans="1:15" s="3" customFormat="1" ht="13.5" x14ac:dyDescent="0.2">
      <c r="A16" s="10"/>
      <c r="B16" s="13" t="s">
        <v>19</v>
      </c>
      <c r="C16" s="14"/>
      <c r="D16" s="15">
        <v>255.09512100000001</v>
      </c>
      <c r="E16" s="15">
        <v>111.44427191</v>
      </c>
      <c r="F16" s="15">
        <v>111.44427191</v>
      </c>
      <c r="G16" s="15"/>
      <c r="H16" s="16">
        <f t="shared" si="3"/>
        <v>43.687339637515052</v>
      </c>
      <c r="I16" s="16">
        <f t="shared" si="4"/>
        <v>100</v>
      </c>
      <c r="K16" s="22"/>
    </row>
    <row r="17" spans="1:11" s="3" customFormat="1" ht="13.5" x14ac:dyDescent="0.2">
      <c r="A17" s="10"/>
      <c r="B17" s="13" t="s">
        <v>149</v>
      </c>
      <c r="C17" s="14"/>
      <c r="D17" s="15">
        <v>300.16416400000003</v>
      </c>
      <c r="E17" s="15">
        <v>133.13890053</v>
      </c>
      <c r="F17" s="15">
        <v>132.22460053</v>
      </c>
      <c r="G17" s="15"/>
      <c r="H17" s="16">
        <f t="shared" si="3"/>
        <v>44.050761679198985</v>
      </c>
      <c r="I17" s="16">
        <f t="shared" si="4"/>
        <v>99.313273583933508</v>
      </c>
      <c r="K17" s="22"/>
    </row>
    <row r="18" spans="1:11" s="3" customFormat="1" ht="13.5" x14ac:dyDescent="0.2">
      <c r="A18" s="10"/>
      <c r="B18" s="13" t="s">
        <v>150</v>
      </c>
      <c r="C18" s="14"/>
      <c r="D18" s="15">
        <v>448.27244999999999</v>
      </c>
      <c r="E18" s="15">
        <v>67.08772119999999</v>
      </c>
      <c r="F18" s="15">
        <v>59.348881199999994</v>
      </c>
      <c r="G18" s="15"/>
      <c r="H18" s="16">
        <f t="shared" si="3"/>
        <v>13.23946657886292</v>
      </c>
      <c r="I18" s="16">
        <f t="shared" si="4"/>
        <v>88.464595515281857</v>
      </c>
      <c r="K18" s="22"/>
    </row>
    <row r="19" spans="1:11" s="3" customFormat="1" ht="13.5" x14ac:dyDescent="0.2">
      <c r="A19" s="10"/>
      <c r="B19" s="13" t="s">
        <v>20</v>
      </c>
      <c r="C19" s="14"/>
      <c r="D19" s="15">
        <v>137.021715</v>
      </c>
      <c r="E19" s="15">
        <v>48.952000089999999</v>
      </c>
      <c r="F19" s="15">
        <v>48.781473479999988</v>
      </c>
      <c r="G19" s="15"/>
      <c r="H19" s="16">
        <f t="shared" si="3"/>
        <v>35.601272017358696</v>
      </c>
      <c r="I19" s="16">
        <f t="shared" si="4"/>
        <v>99.65164526538959</v>
      </c>
      <c r="K19" s="22"/>
    </row>
    <row r="20" spans="1:11" s="3" customFormat="1" ht="13.5" x14ac:dyDescent="0.2">
      <c r="A20" s="10" t="s">
        <v>22</v>
      </c>
      <c r="B20" s="10"/>
      <c r="C20" s="21"/>
      <c r="D20" s="11">
        <v>4557.8680880000002</v>
      </c>
      <c r="E20" s="11">
        <v>2914.3166882100008</v>
      </c>
      <c r="F20" s="11">
        <v>2755.8124176600008</v>
      </c>
      <c r="G20" s="11"/>
      <c r="H20" s="12">
        <f t="shared" si="3"/>
        <v>60.462750664406698</v>
      </c>
      <c r="I20" s="12">
        <f t="shared" si="4"/>
        <v>94.561185776712733</v>
      </c>
      <c r="K20" s="22"/>
    </row>
    <row r="21" spans="1:11" s="3" customFormat="1" ht="13.5" x14ac:dyDescent="0.2">
      <c r="A21" s="10"/>
      <c r="B21" s="13" t="s">
        <v>192</v>
      </c>
      <c r="C21" s="14"/>
      <c r="D21" s="15">
        <v>4557.8680880000002</v>
      </c>
      <c r="E21" s="15">
        <v>2914.3166882100008</v>
      </c>
      <c r="F21" s="15">
        <v>2755.8124176600008</v>
      </c>
      <c r="G21" s="15"/>
      <c r="H21" s="16">
        <f t="shared" si="3"/>
        <v>60.462750664406698</v>
      </c>
      <c r="I21" s="16">
        <f t="shared" si="4"/>
        <v>94.561185776712733</v>
      </c>
      <c r="K21" s="22"/>
    </row>
    <row r="22" spans="1:11" s="3" customFormat="1" ht="13.5" x14ac:dyDescent="0.2">
      <c r="A22" s="10" t="s">
        <v>23</v>
      </c>
      <c r="B22" s="10"/>
      <c r="C22" s="21"/>
      <c r="D22" s="11">
        <v>13096.272492</v>
      </c>
      <c r="E22" s="11">
        <v>12112.669210840002</v>
      </c>
      <c r="F22" s="11">
        <v>11527.073141219998</v>
      </c>
      <c r="G22" s="11"/>
      <c r="H22" s="12">
        <f t="shared" si="3"/>
        <v>88.017969603652006</v>
      </c>
      <c r="I22" s="12">
        <f t="shared" si="4"/>
        <v>95.165425065055558</v>
      </c>
      <c r="K22" s="22"/>
    </row>
    <row r="23" spans="1:11" s="3" customFormat="1" ht="13.5" x14ac:dyDescent="0.2">
      <c r="A23" s="10"/>
      <c r="B23" s="13" t="s">
        <v>24</v>
      </c>
      <c r="C23" s="14"/>
      <c r="D23" s="15">
        <v>514.07189100000005</v>
      </c>
      <c r="E23" s="15">
        <v>243.57484056999991</v>
      </c>
      <c r="F23" s="15">
        <v>229.62569425999988</v>
      </c>
      <c r="G23" s="15"/>
      <c r="H23" s="16">
        <f t="shared" si="3"/>
        <v>44.668012058258959</v>
      </c>
      <c r="I23" s="16">
        <f t="shared" si="4"/>
        <v>94.273157984068874</v>
      </c>
      <c r="K23" s="22"/>
    </row>
    <row r="24" spans="1:11" s="3" customFormat="1" ht="13.5" x14ac:dyDescent="0.2">
      <c r="A24" s="10"/>
      <c r="B24" s="13" t="s">
        <v>25</v>
      </c>
      <c r="C24" s="14"/>
      <c r="D24" s="15">
        <v>2979.476377</v>
      </c>
      <c r="E24" s="15">
        <v>1456.8258976499997</v>
      </c>
      <c r="F24" s="15">
        <v>1362.9946549300003</v>
      </c>
      <c r="G24" s="15"/>
      <c r="H24" s="16">
        <f t="shared" si="3"/>
        <v>45.74611382898037</v>
      </c>
      <c r="I24" s="16">
        <f t="shared" si="4"/>
        <v>93.559199979121857</v>
      </c>
      <c r="K24" s="22"/>
    </row>
    <row r="25" spans="1:11" s="3" customFormat="1" ht="13.5" x14ac:dyDescent="0.2">
      <c r="A25" s="10"/>
      <c r="B25" s="13" t="s">
        <v>26</v>
      </c>
      <c r="C25" s="14"/>
      <c r="D25" s="15">
        <v>8043.3640370000003</v>
      </c>
      <c r="E25" s="15">
        <v>4301.7063119600007</v>
      </c>
      <c r="F25" s="15">
        <v>4067.6302709299998</v>
      </c>
      <c r="G25" s="15"/>
      <c r="H25" s="16">
        <f t="shared" si="3"/>
        <v>50.571256656028929</v>
      </c>
      <c r="I25" s="16">
        <f t="shared" si="4"/>
        <v>94.55853040503483</v>
      </c>
      <c r="K25" s="22"/>
    </row>
    <row r="26" spans="1:11" s="3" customFormat="1" ht="13.5" x14ac:dyDescent="0.2">
      <c r="A26" s="10"/>
      <c r="B26" s="13" t="s">
        <v>140</v>
      </c>
      <c r="C26" s="14"/>
      <c r="D26" s="15">
        <v>309.81206800000001</v>
      </c>
      <c r="E26" s="15">
        <v>5300.2430880000002</v>
      </c>
      <c r="F26" s="15">
        <v>5265.3417333999996</v>
      </c>
      <c r="G26" s="15"/>
      <c r="H26" s="16" t="str">
        <f t="shared" si="3"/>
        <v xml:space="preserve">             -o-</v>
      </c>
      <c r="I26" s="16">
        <f t="shared" si="4"/>
        <v>99.341514077363385</v>
      </c>
      <c r="K26" s="22"/>
    </row>
    <row r="27" spans="1:11" s="3" customFormat="1" ht="13.5" x14ac:dyDescent="0.2">
      <c r="A27" s="10"/>
      <c r="B27" s="13" t="s">
        <v>27</v>
      </c>
      <c r="C27" s="14"/>
      <c r="D27" s="15">
        <v>1249.548119</v>
      </c>
      <c r="E27" s="15">
        <v>810.31907265999996</v>
      </c>
      <c r="F27" s="15">
        <v>601.48078769999995</v>
      </c>
      <c r="G27" s="15"/>
      <c r="H27" s="16">
        <f t="shared" si="3"/>
        <v>48.135864362019014</v>
      </c>
      <c r="I27" s="16">
        <f t="shared" si="4"/>
        <v>74.227647848093298</v>
      </c>
      <c r="K27" s="22"/>
    </row>
    <row r="28" spans="1:11" s="3" customFormat="1" ht="13.5" x14ac:dyDescent="0.2">
      <c r="A28" s="10" t="s">
        <v>28</v>
      </c>
      <c r="B28" s="10"/>
      <c r="C28" s="21"/>
      <c r="D28" s="11">
        <v>29755.017994999998</v>
      </c>
      <c r="E28" s="11">
        <v>21518.828655209996</v>
      </c>
      <c r="F28" s="11">
        <v>18756.428423149999</v>
      </c>
      <c r="G28" s="11"/>
      <c r="H28" s="12">
        <f t="shared" si="3"/>
        <v>63.036185783190611</v>
      </c>
      <c r="I28" s="12">
        <f t="shared" si="4"/>
        <v>87.162868963171078</v>
      </c>
      <c r="K28" s="22"/>
    </row>
    <row r="29" spans="1:11" s="3" customFormat="1" ht="13.5" x14ac:dyDescent="0.2">
      <c r="A29" s="10"/>
      <c r="B29" s="13" t="s">
        <v>29</v>
      </c>
      <c r="C29" s="14"/>
      <c r="D29" s="15">
        <v>7940.1879799999997</v>
      </c>
      <c r="E29" s="15">
        <v>3683.3035676599993</v>
      </c>
      <c r="F29" s="15">
        <v>3683.3035676599993</v>
      </c>
      <c r="G29" s="15"/>
      <c r="H29" s="16">
        <f t="shared" si="3"/>
        <v>46.388115456934045</v>
      </c>
      <c r="I29" s="16">
        <f t="shared" si="4"/>
        <v>100</v>
      </c>
      <c r="K29" s="22"/>
    </row>
    <row r="30" spans="1:11" s="3" customFormat="1" ht="13.5" x14ac:dyDescent="0.2">
      <c r="A30" s="10"/>
      <c r="B30" s="13" t="s">
        <v>166</v>
      </c>
      <c r="C30" s="14"/>
      <c r="D30" s="15">
        <v>21814.830015</v>
      </c>
      <c r="E30" s="15">
        <v>17835.525087549999</v>
      </c>
      <c r="F30" s="15">
        <v>15073.124855490001</v>
      </c>
      <c r="G30" s="15"/>
      <c r="H30" s="16">
        <f t="shared" si="3"/>
        <v>69.095770377883468</v>
      </c>
      <c r="I30" s="16">
        <f t="shared" si="4"/>
        <v>84.511808772099016</v>
      </c>
      <c r="K30" s="22"/>
    </row>
    <row r="31" spans="1:11" s="3" customFormat="1" ht="13.5" x14ac:dyDescent="0.2">
      <c r="A31" s="10" t="s">
        <v>141</v>
      </c>
      <c r="B31" s="10"/>
      <c r="C31" s="21"/>
      <c r="D31" s="11">
        <v>43955.903611000002</v>
      </c>
      <c r="E31" s="11">
        <v>33079.07601389</v>
      </c>
      <c r="F31" s="11">
        <v>32651.215647129997</v>
      </c>
      <c r="G31" s="11"/>
      <c r="H31" s="12">
        <f t="shared" si="3"/>
        <v>74.281752767696503</v>
      </c>
      <c r="I31" s="12">
        <f t="shared" si="4"/>
        <v>98.706552847545254</v>
      </c>
      <c r="K31" s="22"/>
    </row>
    <row r="32" spans="1:11" s="3" customFormat="1" ht="13.5" x14ac:dyDescent="0.2">
      <c r="A32" s="10"/>
      <c r="B32" s="13" t="s">
        <v>111</v>
      </c>
      <c r="C32" s="14"/>
      <c r="D32" s="15">
        <v>1768.8961710000001</v>
      </c>
      <c r="E32" s="15">
        <v>1400</v>
      </c>
      <c r="F32" s="15">
        <v>1400</v>
      </c>
      <c r="G32" s="15"/>
      <c r="H32" s="16">
        <f t="shared" si="3"/>
        <v>79.145402819688726</v>
      </c>
      <c r="I32" s="16">
        <f t="shared" si="4"/>
        <v>100</v>
      </c>
      <c r="K32" s="22"/>
    </row>
    <row r="33" spans="1:11" s="3" customFormat="1" ht="30" customHeight="1" x14ac:dyDescent="0.2">
      <c r="A33" s="10"/>
      <c r="B33" s="36" t="s">
        <v>193</v>
      </c>
      <c r="C33" s="36"/>
      <c r="D33" s="15">
        <v>4357.3989879999999</v>
      </c>
      <c r="E33" s="15">
        <v>2137.0870805399995</v>
      </c>
      <c r="F33" s="15">
        <v>2126.1345208400003</v>
      </c>
      <c r="G33" s="15"/>
      <c r="H33" s="16">
        <f t="shared" si="3"/>
        <v>48.793661693483656</v>
      </c>
      <c r="I33" s="16">
        <f t="shared" si="4"/>
        <v>99.487500542222563</v>
      </c>
      <c r="K33" s="22"/>
    </row>
    <row r="34" spans="1:11" s="3" customFormat="1" ht="13.5" x14ac:dyDescent="0.2">
      <c r="A34" s="10"/>
      <c r="B34" s="13" t="s">
        <v>30</v>
      </c>
      <c r="C34" s="14"/>
      <c r="D34" s="15">
        <v>1514.0346259999999</v>
      </c>
      <c r="E34" s="15">
        <v>729.22253602000001</v>
      </c>
      <c r="F34" s="15">
        <v>728.96537130000002</v>
      </c>
      <c r="G34" s="15"/>
      <c r="H34" s="16">
        <f t="shared" si="3"/>
        <v>48.147206066606834</v>
      </c>
      <c r="I34" s="16">
        <f t="shared" si="4"/>
        <v>99.964734397622493</v>
      </c>
      <c r="K34" s="22"/>
    </row>
    <row r="35" spans="1:11" s="3" customFormat="1" ht="30" customHeight="1" x14ac:dyDescent="0.2">
      <c r="A35" s="10"/>
      <c r="B35" s="36" t="s">
        <v>31</v>
      </c>
      <c r="C35" s="36"/>
      <c r="D35" s="15">
        <v>1782.7998030000001</v>
      </c>
      <c r="E35" s="15">
        <v>706.77830001999996</v>
      </c>
      <c r="F35" s="15">
        <v>687.20196367000005</v>
      </c>
      <c r="G35" s="15"/>
      <c r="H35" s="16">
        <f t="shared" si="3"/>
        <v>38.546221651674706</v>
      </c>
      <c r="I35" s="16">
        <f t="shared" si="4"/>
        <v>97.230201273943194</v>
      </c>
      <c r="K35" s="22"/>
    </row>
    <row r="36" spans="1:11" s="3" customFormat="1" ht="13.5" x14ac:dyDescent="0.2">
      <c r="A36" s="10"/>
      <c r="B36" s="13" t="s">
        <v>113</v>
      </c>
      <c r="C36" s="14"/>
      <c r="D36" s="15">
        <v>1240.7510119999999</v>
      </c>
      <c r="E36" s="15">
        <v>880</v>
      </c>
      <c r="F36" s="15">
        <v>880</v>
      </c>
      <c r="G36" s="15"/>
      <c r="H36" s="16">
        <f t="shared" si="3"/>
        <v>70.924785995661153</v>
      </c>
      <c r="I36" s="16">
        <f t="shared" si="4"/>
        <v>100</v>
      </c>
      <c r="K36" s="22"/>
    </row>
    <row r="37" spans="1:11" s="3" customFormat="1" ht="13.5" x14ac:dyDescent="0.2">
      <c r="A37" s="10"/>
      <c r="B37" s="13" t="s">
        <v>114</v>
      </c>
      <c r="C37" s="14"/>
      <c r="D37" s="15">
        <v>2147.1350550000002</v>
      </c>
      <c r="E37" s="15">
        <v>1460.051839</v>
      </c>
      <c r="F37" s="15">
        <v>1460.051839</v>
      </c>
      <c r="G37" s="15"/>
      <c r="H37" s="16">
        <f t="shared" si="3"/>
        <v>68.000000074517899</v>
      </c>
      <c r="I37" s="16">
        <f t="shared" si="4"/>
        <v>100</v>
      </c>
      <c r="K37" s="22"/>
    </row>
    <row r="38" spans="1:11" s="3" customFormat="1" ht="13.5" x14ac:dyDescent="0.2">
      <c r="A38" s="10"/>
      <c r="B38" s="13" t="s">
        <v>142</v>
      </c>
      <c r="C38" s="14"/>
      <c r="D38" s="15">
        <v>3223.1431630000002</v>
      </c>
      <c r="E38" s="15">
        <v>3229.5681230299997</v>
      </c>
      <c r="F38" s="15">
        <v>3228.7444274099998</v>
      </c>
      <c r="G38" s="15"/>
      <c r="H38" s="16">
        <f t="shared" si="3"/>
        <v>100.17378267507007</v>
      </c>
      <c r="I38" s="16">
        <f t="shared" si="4"/>
        <v>99.974495177416259</v>
      </c>
      <c r="K38" s="22"/>
    </row>
    <row r="39" spans="1:11" s="3" customFormat="1" ht="13.5" x14ac:dyDescent="0.2">
      <c r="A39" s="10"/>
      <c r="B39" s="13" t="s">
        <v>167</v>
      </c>
      <c r="C39" s="14"/>
      <c r="D39" s="15">
        <v>1547.9879249999999</v>
      </c>
      <c r="E39" s="15">
        <v>1468.5419758099999</v>
      </c>
      <c r="F39" s="15">
        <v>1268.74066408</v>
      </c>
      <c r="G39" s="15"/>
      <c r="H39" s="16">
        <f t="shared" si="3"/>
        <v>81.960630544324175</v>
      </c>
      <c r="I39" s="16">
        <f t="shared" si="4"/>
        <v>86.394579452194677</v>
      </c>
      <c r="K39" s="22"/>
    </row>
    <row r="40" spans="1:11" s="3" customFormat="1" ht="13.5" x14ac:dyDescent="0.2">
      <c r="A40" s="10"/>
      <c r="B40" s="10" t="s">
        <v>181</v>
      </c>
      <c r="C40" s="21"/>
      <c r="D40" s="11">
        <v>10961.756868</v>
      </c>
      <c r="E40" s="11">
        <v>7063.8</v>
      </c>
      <c r="F40" s="11">
        <v>7063.8</v>
      </c>
      <c r="G40" s="11"/>
      <c r="H40" s="12">
        <f t="shared" si="3"/>
        <v>64.440400248439445</v>
      </c>
      <c r="I40" s="12">
        <f t="shared" si="4"/>
        <v>100</v>
      </c>
      <c r="K40" s="22"/>
    </row>
    <row r="41" spans="1:11" s="3" customFormat="1" ht="13.5" x14ac:dyDescent="0.2">
      <c r="A41" s="10"/>
      <c r="B41" s="13"/>
      <c r="C41" s="14" t="s">
        <v>194</v>
      </c>
      <c r="D41" s="15">
        <v>10961.756868</v>
      </c>
      <c r="E41" s="15">
        <v>7063.8</v>
      </c>
      <c r="F41" s="15">
        <v>7063.8</v>
      </c>
      <c r="G41" s="15"/>
      <c r="H41" s="16">
        <f t="shared" si="3"/>
        <v>64.440400248439445</v>
      </c>
      <c r="I41" s="16">
        <f t="shared" si="4"/>
        <v>100</v>
      </c>
      <c r="K41" s="22"/>
    </row>
    <row r="42" spans="1:11" s="3" customFormat="1" ht="13.5" x14ac:dyDescent="0.2">
      <c r="A42" s="10"/>
      <c r="B42" s="10" t="s">
        <v>189</v>
      </c>
      <c r="C42" s="21"/>
      <c r="D42" s="11">
        <v>1912</v>
      </c>
      <c r="E42" s="11">
        <v>1873.8401020700003</v>
      </c>
      <c r="F42" s="11">
        <v>1684.9646259999997</v>
      </c>
      <c r="G42" s="11"/>
      <c r="H42" s="12">
        <f t="shared" si="3"/>
        <v>88.125764958158982</v>
      </c>
      <c r="I42" s="12">
        <f t="shared" si="4"/>
        <v>89.920405916099625</v>
      </c>
      <c r="K42" s="22"/>
    </row>
    <row r="43" spans="1:11" s="3" customFormat="1" ht="13.5" x14ac:dyDescent="0.2">
      <c r="A43" s="10"/>
      <c r="B43" s="13"/>
      <c r="C43" s="14" t="s">
        <v>195</v>
      </c>
      <c r="D43" s="15">
        <v>1912</v>
      </c>
      <c r="E43" s="15">
        <v>1873.8401020700003</v>
      </c>
      <c r="F43" s="15">
        <v>1684.9646259999997</v>
      </c>
      <c r="G43" s="15"/>
      <c r="H43" s="16">
        <f t="shared" si="3"/>
        <v>88.125764958158982</v>
      </c>
      <c r="I43" s="16">
        <f t="shared" si="4"/>
        <v>89.920405916099625</v>
      </c>
      <c r="K43" s="22"/>
    </row>
    <row r="44" spans="1:11" s="3" customFormat="1" ht="13.5" x14ac:dyDescent="0.2">
      <c r="A44" s="10"/>
      <c r="B44" s="10" t="s">
        <v>190</v>
      </c>
      <c r="C44" s="21"/>
      <c r="D44" s="11">
        <v>13500</v>
      </c>
      <c r="E44" s="11">
        <v>12130.1860574</v>
      </c>
      <c r="F44" s="11">
        <v>12122.61223483</v>
      </c>
      <c r="G44" s="11"/>
      <c r="H44" s="12">
        <f t="shared" si="3"/>
        <v>89.797127665407402</v>
      </c>
      <c r="I44" s="12">
        <f t="shared" si="4"/>
        <v>99.937562189613899</v>
      </c>
      <c r="K44" s="22"/>
    </row>
    <row r="45" spans="1:11" s="3" customFormat="1" ht="13.5" x14ac:dyDescent="0.2">
      <c r="A45" s="10"/>
      <c r="B45" s="13"/>
      <c r="C45" s="14" t="s">
        <v>190</v>
      </c>
      <c r="D45" s="15">
        <v>13500</v>
      </c>
      <c r="E45" s="15">
        <v>12130.1860574</v>
      </c>
      <c r="F45" s="15">
        <v>12122.61223483</v>
      </c>
      <c r="G45" s="15"/>
      <c r="H45" s="16">
        <f t="shared" si="3"/>
        <v>89.797127665407402</v>
      </c>
      <c r="I45" s="16">
        <f t="shared" si="4"/>
        <v>99.937562189613899</v>
      </c>
      <c r="K45" s="22"/>
    </row>
    <row r="46" spans="1:11" s="3" customFormat="1" ht="13.5" x14ac:dyDescent="0.2">
      <c r="A46" s="10" t="s">
        <v>11</v>
      </c>
      <c r="B46" s="10"/>
      <c r="C46" s="21"/>
      <c r="D46" s="11">
        <v>44838.272079000002</v>
      </c>
      <c r="E46" s="11">
        <v>18311.746552659999</v>
      </c>
      <c r="F46" s="11">
        <v>17925.332773649996</v>
      </c>
      <c r="G46" s="11"/>
      <c r="H46" s="12">
        <f t="shared" si="3"/>
        <v>39.977751020529006</v>
      </c>
      <c r="I46" s="12">
        <f t="shared" si="4"/>
        <v>97.889803804903181</v>
      </c>
      <c r="K46" s="22"/>
    </row>
    <row r="47" spans="1:11" s="3" customFormat="1" ht="13.5" x14ac:dyDescent="0.2">
      <c r="A47" s="10"/>
      <c r="B47" s="10" t="s">
        <v>12</v>
      </c>
      <c r="C47" s="21"/>
      <c r="D47" s="11">
        <v>15684.102569000001</v>
      </c>
      <c r="E47" s="11">
        <v>6350.2830803699981</v>
      </c>
      <c r="F47" s="11">
        <v>6293.233317229995</v>
      </c>
      <c r="G47" s="11"/>
      <c r="H47" s="12">
        <f t="shared" si="3"/>
        <v>40.124918142710435</v>
      </c>
      <c r="I47" s="12">
        <f t="shared" si="4"/>
        <v>99.101618582699786</v>
      </c>
      <c r="K47" s="22"/>
    </row>
    <row r="48" spans="1:11" s="3" customFormat="1" ht="27" x14ac:dyDescent="0.2">
      <c r="A48" s="10"/>
      <c r="B48" s="13"/>
      <c r="C48" s="14" t="s">
        <v>13</v>
      </c>
      <c r="D48" s="15">
        <v>56.031159000000002</v>
      </c>
      <c r="E48" s="15">
        <v>23.48343745</v>
      </c>
      <c r="F48" s="15">
        <v>23.48343745</v>
      </c>
      <c r="G48" s="15"/>
      <c r="H48" s="16">
        <f t="shared" si="3"/>
        <v>41.911389785815423</v>
      </c>
      <c r="I48" s="16">
        <f t="shared" si="4"/>
        <v>100</v>
      </c>
      <c r="K48" s="22"/>
    </row>
    <row r="49" spans="1:11" s="3" customFormat="1" ht="27" x14ac:dyDescent="0.2">
      <c r="A49" s="10"/>
      <c r="B49" s="13"/>
      <c r="C49" s="14" t="s">
        <v>14</v>
      </c>
      <c r="D49" s="15">
        <v>12174.120548000001</v>
      </c>
      <c r="E49" s="15">
        <v>5453.6421859499978</v>
      </c>
      <c r="F49" s="15">
        <v>5431.9069531699952</v>
      </c>
      <c r="G49" s="15"/>
      <c r="H49" s="16">
        <f t="shared" si="3"/>
        <v>44.618475164206949</v>
      </c>
      <c r="I49" s="16">
        <f t="shared" si="4"/>
        <v>99.601454733572396</v>
      </c>
      <c r="K49" s="22"/>
    </row>
    <row r="50" spans="1:11" s="3" customFormat="1" ht="13.5" x14ac:dyDescent="0.2">
      <c r="A50" s="10"/>
      <c r="B50" s="13"/>
      <c r="C50" s="14" t="s">
        <v>32</v>
      </c>
      <c r="D50" s="15">
        <v>438.38565</v>
      </c>
      <c r="E50" s="15">
        <v>301.88556568000035</v>
      </c>
      <c r="F50" s="15">
        <v>300.71154351000041</v>
      </c>
      <c r="G50" s="15"/>
      <c r="H50" s="16">
        <f t="shared" si="3"/>
        <v>68.595206870936678</v>
      </c>
      <c r="I50" s="16">
        <f t="shared" si="4"/>
        <v>99.61110357583496</v>
      </c>
      <c r="K50" s="22"/>
    </row>
    <row r="51" spans="1:11" s="3" customFormat="1" ht="13.5" x14ac:dyDescent="0.2">
      <c r="A51" s="10"/>
      <c r="B51" s="13"/>
      <c r="C51" s="14" t="s">
        <v>33</v>
      </c>
      <c r="D51" s="15">
        <v>2465</v>
      </c>
      <c r="E51" s="15">
        <v>481.38717036999981</v>
      </c>
      <c r="F51" s="15">
        <v>463.64589729999977</v>
      </c>
      <c r="G51" s="15"/>
      <c r="H51" s="16">
        <f t="shared" si="3"/>
        <v>18.80916419066936</v>
      </c>
      <c r="I51" s="16">
        <f t="shared" si="4"/>
        <v>96.314552160506508</v>
      </c>
      <c r="K51" s="22"/>
    </row>
    <row r="52" spans="1:11" s="3" customFormat="1" ht="30" customHeight="1" x14ac:dyDescent="0.2">
      <c r="A52" s="10"/>
      <c r="B52" s="13"/>
      <c r="C52" s="14" t="s">
        <v>34</v>
      </c>
      <c r="D52" s="15">
        <v>550.56521199999997</v>
      </c>
      <c r="E52" s="15">
        <v>89.884720920000035</v>
      </c>
      <c r="F52" s="15">
        <v>73.485485800000063</v>
      </c>
      <c r="G52" s="15"/>
      <c r="H52" s="16">
        <f t="shared" si="3"/>
        <v>13.347280975682144</v>
      </c>
      <c r="I52" s="16">
        <f t="shared" si="4"/>
        <v>81.75525834407857</v>
      </c>
      <c r="K52" s="22"/>
    </row>
    <row r="53" spans="1:11" s="3" customFormat="1" ht="13.5" x14ac:dyDescent="0.2">
      <c r="A53" s="10"/>
      <c r="B53" s="10" t="s">
        <v>35</v>
      </c>
      <c r="C53" s="21"/>
      <c r="D53" s="11">
        <v>6792.8345229999995</v>
      </c>
      <c r="E53" s="11">
        <v>4644.0900169200004</v>
      </c>
      <c r="F53" s="11">
        <v>4584.6903527000004</v>
      </c>
      <c r="G53" s="11"/>
      <c r="H53" s="12">
        <f t="shared" si="3"/>
        <v>67.493037511463029</v>
      </c>
      <c r="I53" s="12">
        <f t="shared" si="4"/>
        <v>98.720962255176218</v>
      </c>
      <c r="K53" s="22"/>
    </row>
    <row r="54" spans="1:11" s="3" customFormat="1" ht="13.5" x14ac:dyDescent="0.2">
      <c r="A54" s="10"/>
      <c r="B54" s="13"/>
      <c r="C54" s="14" t="s">
        <v>36</v>
      </c>
      <c r="D54" s="15">
        <v>2788</v>
      </c>
      <c r="E54" s="15">
        <v>1102.68241532</v>
      </c>
      <c r="F54" s="15">
        <v>1069.2158938699995</v>
      </c>
      <c r="G54" s="15"/>
      <c r="H54" s="16">
        <f t="shared" si="3"/>
        <v>38.350641817431828</v>
      </c>
      <c r="I54" s="16">
        <f t="shared" si="4"/>
        <v>96.964990011173029</v>
      </c>
      <c r="K54" s="22"/>
    </row>
    <row r="55" spans="1:11" s="3" customFormat="1" ht="13.5" x14ac:dyDescent="0.2">
      <c r="A55" s="10"/>
      <c r="B55" s="13"/>
      <c r="C55" s="13" t="s">
        <v>37</v>
      </c>
      <c r="D55" s="15">
        <v>3504.834523</v>
      </c>
      <c r="E55" s="15">
        <v>3522.8597344500004</v>
      </c>
      <c r="F55" s="15">
        <v>3497.92159141</v>
      </c>
      <c r="G55" s="15"/>
      <c r="H55" s="16">
        <f t="shared" si="3"/>
        <v>99.802760114789024</v>
      </c>
      <c r="I55" s="16">
        <f t="shared" si="4"/>
        <v>99.292105138443901</v>
      </c>
      <c r="K55" s="22"/>
    </row>
    <row r="56" spans="1:11" s="3" customFormat="1" ht="27" x14ac:dyDescent="0.2">
      <c r="A56" s="10"/>
      <c r="B56" s="13"/>
      <c r="C56" s="14" t="s">
        <v>38</v>
      </c>
      <c r="D56" s="15">
        <v>500</v>
      </c>
      <c r="E56" s="15">
        <v>18.547867149999998</v>
      </c>
      <c r="F56" s="15">
        <v>17.552867419999998</v>
      </c>
      <c r="G56" s="15"/>
      <c r="H56" s="16">
        <f t="shared" si="3"/>
        <v>3.510573484</v>
      </c>
      <c r="I56" s="16">
        <f t="shared" si="4"/>
        <v>94.635503252458861</v>
      </c>
      <c r="K56" s="22"/>
    </row>
    <row r="57" spans="1:11" s="3" customFormat="1" ht="13.5" x14ac:dyDescent="0.2">
      <c r="A57" s="10"/>
      <c r="B57" s="10" t="s">
        <v>39</v>
      </c>
      <c r="C57" s="21"/>
      <c r="D57" s="11">
        <v>8231.3380629999992</v>
      </c>
      <c r="E57" s="11">
        <v>4293.5735840100006</v>
      </c>
      <c r="F57" s="11">
        <v>4173.6268230100013</v>
      </c>
      <c r="G57" s="11"/>
      <c r="H57" s="12">
        <f t="shared" si="3"/>
        <v>50.704111422303534</v>
      </c>
      <c r="I57" s="12">
        <f t="shared" si="4"/>
        <v>97.206365311946641</v>
      </c>
      <c r="K57" s="22"/>
    </row>
    <row r="58" spans="1:11" s="3" customFormat="1" ht="13.5" x14ac:dyDescent="0.2">
      <c r="A58" s="10"/>
      <c r="B58" s="13"/>
      <c r="C58" s="14" t="s">
        <v>40</v>
      </c>
      <c r="D58" s="15">
        <v>8231.3380629999992</v>
      </c>
      <c r="E58" s="15">
        <v>4293.5735840100006</v>
      </c>
      <c r="F58" s="15">
        <v>4173.6268230100013</v>
      </c>
      <c r="G58" s="15"/>
      <c r="H58" s="16">
        <f t="shared" si="3"/>
        <v>50.704111422303534</v>
      </c>
      <c r="I58" s="16">
        <f t="shared" si="4"/>
        <v>97.206365311946641</v>
      </c>
      <c r="K58" s="22"/>
    </row>
    <row r="59" spans="1:11" s="3" customFormat="1" ht="13.5" x14ac:dyDescent="0.2">
      <c r="A59" s="10"/>
      <c r="B59" s="10" t="s">
        <v>41</v>
      </c>
      <c r="C59" s="21"/>
      <c r="D59" s="11">
        <v>14049.996923999999</v>
      </c>
      <c r="E59" s="11">
        <v>2875.8475321599999</v>
      </c>
      <c r="F59" s="11">
        <v>2726.9464415100001</v>
      </c>
      <c r="G59" s="11"/>
      <c r="H59" s="12">
        <f t="shared" si="3"/>
        <v>19.408875719053505</v>
      </c>
      <c r="I59" s="12">
        <f t="shared" si="4"/>
        <v>94.82235796630836</v>
      </c>
      <c r="K59" s="22"/>
    </row>
    <row r="60" spans="1:11" s="3" customFormat="1" ht="13.5" x14ac:dyDescent="0.2">
      <c r="A60" s="10"/>
      <c r="B60" s="13"/>
      <c r="C60" s="14" t="s">
        <v>42</v>
      </c>
      <c r="D60" s="15">
        <v>5887.546926</v>
      </c>
      <c r="E60" s="15">
        <v>1300.1605156799999</v>
      </c>
      <c r="F60" s="15">
        <v>1276.88462562</v>
      </c>
      <c r="G60" s="15"/>
      <c r="H60" s="16">
        <f t="shared" si="3"/>
        <v>21.687888719513197</v>
      </c>
      <c r="I60" s="16">
        <f t="shared" si="4"/>
        <v>98.209767964855757</v>
      </c>
      <c r="K60" s="22"/>
    </row>
    <row r="61" spans="1:11" s="3" customFormat="1" ht="13.5" x14ac:dyDescent="0.2">
      <c r="A61" s="10"/>
      <c r="B61" s="13"/>
      <c r="C61" s="13" t="s">
        <v>43</v>
      </c>
      <c r="D61" s="15">
        <v>1162.4499980000001</v>
      </c>
      <c r="E61" s="15">
        <v>545.74977048000017</v>
      </c>
      <c r="F61" s="15">
        <v>523.56493350000028</v>
      </c>
      <c r="G61" s="15"/>
      <c r="H61" s="16">
        <f t="shared" si="3"/>
        <v>45.039781014305632</v>
      </c>
      <c r="I61" s="16">
        <f t="shared" si="4"/>
        <v>95.934980062293434</v>
      </c>
      <c r="K61" s="22"/>
    </row>
    <row r="62" spans="1:11" s="3" customFormat="1" ht="13.5" x14ac:dyDescent="0.2">
      <c r="A62" s="10"/>
      <c r="B62" s="13"/>
      <c r="C62" s="14" t="s">
        <v>151</v>
      </c>
      <c r="D62" s="15">
        <v>7000</v>
      </c>
      <c r="E62" s="15">
        <v>1029.937246</v>
      </c>
      <c r="F62" s="15">
        <v>926.49688239</v>
      </c>
      <c r="G62" s="15"/>
      <c r="H62" s="16">
        <f t="shared" si="3"/>
        <v>13.235669748428572</v>
      </c>
      <c r="I62" s="16">
        <f t="shared" si="4"/>
        <v>89.95663434721537</v>
      </c>
      <c r="K62" s="22"/>
    </row>
    <row r="63" spans="1:11" s="3" customFormat="1" ht="13.5" x14ac:dyDescent="0.2">
      <c r="A63" s="10"/>
      <c r="B63" s="10" t="s">
        <v>168</v>
      </c>
      <c r="C63" s="21"/>
      <c r="D63" s="11">
        <v>80</v>
      </c>
      <c r="E63" s="11">
        <v>147.95233919999998</v>
      </c>
      <c r="F63" s="11">
        <v>146.83583919999998</v>
      </c>
      <c r="G63" s="11"/>
      <c r="H63" s="12">
        <f t="shared" si="3"/>
        <v>183.54479899999998</v>
      </c>
      <c r="I63" s="12">
        <f t="shared" si="4"/>
        <v>99.245365091192824</v>
      </c>
      <c r="K63" s="22"/>
    </row>
    <row r="64" spans="1:11" s="3" customFormat="1" ht="13.5" x14ac:dyDescent="0.2">
      <c r="A64" s="10"/>
      <c r="B64" s="13"/>
      <c r="C64" s="14" t="s">
        <v>168</v>
      </c>
      <c r="D64" s="15">
        <v>80</v>
      </c>
      <c r="E64" s="15">
        <v>147.95233919999998</v>
      </c>
      <c r="F64" s="15">
        <v>146.83583919999998</v>
      </c>
      <c r="G64" s="15"/>
      <c r="H64" s="16">
        <f t="shared" si="3"/>
        <v>183.54479899999998</v>
      </c>
      <c r="I64" s="16">
        <f t="shared" si="4"/>
        <v>99.245365091192824</v>
      </c>
      <c r="K64" s="22"/>
    </row>
    <row r="65" spans="1:11" s="3" customFormat="1" ht="13.5" x14ac:dyDescent="0.2">
      <c r="A65" s="10" t="s">
        <v>44</v>
      </c>
      <c r="B65" s="10"/>
      <c r="C65" s="21"/>
      <c r="D65" s="11">
        <v>3717.334472</v>
      </c>
      <c r="E65" s="11">
        <v>2270.4196586899998</v>
      </c>
      <c r="F65" s="11">
        <v>2173.84557012</v>
      </c>
      <c r="G65" s="11"/>
      <c r="H65" s="12">
        <f t="shared" si="3"/>
        <v>58.478611125633464</v>
      </c>
      <c r="I65" s="12">
        <f t="shared" si="4"/>
        <v>95.746421230966533</v>
      </c>
      <c r="K65" s="22"/>
    </row>
    <row r="66" spans="1:11" s="3" customFormat="1" ht="13.5" x14ac:dyDescent="0.2">
      <c r="A66" s="10"/>
      <c r="B66" s="13" t="s">
        <v>45</v>
      </c>
      <c r="C66" s="14"/>
      <c r="D66" s="15">
        <v>285.103387</v>
      </c>
      <c r="E66" s="15">
        <v>121.42774851999997</v>
      </c>
      <c r="F66" s="15">
        <v>121.36195243999998</v>
      </c>
      <c r="G66" s="15"/>
      <c r="H66" s="16">
        <f t="shared" si="3"/>
        <v>42.567699288679442</v>
      </c>
      <c r="I66" s="16">
        <f t="shared" si="4"/>
        <v>99.945814625732638</v>
      </c>
      <c r="K66" s="22"/>
    </row>
    <row r="67" spans="1:11" s="3" customFormat="1" ht="13.5" x14ac:dyDescent="0.2">
      <c r="A67" s="10"/>
      <c r="B67" s="13" t="s">
        <v>152</v>
      </c>
      <c r="C67" s="14"/>
      <c r="D67" s="15">
        <v>338.32118600000001</v>
      </c>
      <c r="E67" s="15">
        <v>144.43753877000003</v>
      </c>
      <c r="F67" s="15">
        <v>143.16007752000004</v>
      </c>
      <c r="G67" s="15"/>
      <c r="H67" s="16">
        <f t="shared" si="3"/>
        <v>42.31484265369064</v>
      </c>
      <c r="I67" s="16">
        <f t="shared" si="4"/>
        <v>99.115561466306772</v>
      </c>
      <c r="K67" s="22"/>
    </row>
    <row r="68" spans="1:11" s="3" customFormat="1" ht="13.5" x14ac:dyDescent="0.2">
      <c r="A68" s="10"/>
      <c r="B68" s="13" t="s">
        <v>153</v>
      </c>
      <c r="C68" s="14"/>
      <c r="D68" s="15">
        <v>302.07021400000002</v>
      </c>
      <c r="E68" s="15">
        <v>82.694285270000009</v>
      </c>
      <c r="F68" s="15">
        <v>81.923409970000023</v>
      </c>
      <c r="G68" s="15"/>
      <c r="H68" s="16">
        <f t="shared" si="3"/>
        <v>27.120651482042526</v>
      </c>
      <c r="I68" s="16">
        <f t="shared" si="4"/>
        <v>99.067801000416111</v>
      </c>
      <c r="K68" s="22"/>
    </row>
    <row r="69" spans="1:11" s="3" customFormat="1" ht="13.5" x14ac:dyDescent="0.2">
      <c r="A69" s="10"/>
      <c r="B69" s="13" t="s">
        <v>46</v>
      </c>
      <c r="C69" s="14"/>
      <c r="D69" s="15">
        <v>42.250957</v>
      </c>
      <c r="E69" s="15">
        <v>17.733312959999992</v>
      </c>
      <c r="F69" s="15">
        <v>17.704175129999996</v>
      </c>
      <c r="G69" s="15"/>
      <c r="H69" s="16">
        <f t="shared" si="3"/>
        <v>41.902423961663153</v>
      </c>
      <c r="I69" s="16">
        <f t="shared" si="4"/>
        <v>99.835688739798812</v>
      </c>
      <c r="K69" s="22"/>
    </row>
    <row r="70" spans="1:11" s="3" customFormat="1" ht="30" customHeight="1" x14ac:dyDescent="0.2">
      <c r="A70" s="10"/>
      <c r="B70" s="36" t="s">
        <v>154</v>
      </c>
      <c r="C70" s="36"/>
      <c r="D70" s="15">
        <v>59.289740000000002</v>
      </c>
      <c r="E70" s="15">
        <v>36.601130420000011</v>
      </c>
      <c r="F70" s="15">
        <v>25.748589209999999</v>
      </c>
      <c r="G70" s="15"/>
      <c r="H70" s="16">
        <f t="shared" si="3"/>
        <v>43.428406348214715</v>
      </c>
      <c r="I70" s="16">
        <f t="shared" si="4"/>
        <v>70.349163849677595</v>
      </c>
      <c r="K70" s="22"/>
    </row>
    <row r="71" spans="1:11" s="3" customFormat="1" ht="30" customHeight="1" x14ac:dyDescent="0.2">
      <c r="A71" s="10"/>
      <c r="B71" s="36" t="s">
        <v>47</v>
      </c>
      <c r="C71" s="36"/>
      <c r="D71" s="15">
        <v>575.86312699999996</v>
      </c>
      <c r="E71" s="15">
        <v>206.16979271000002</v>
      </c>
      <c r="F71" s="15">
        <v>200.24315355000002</v>
      </c>
      <c r="G71" s="15"/>
      <c r="H71" s="16">
        <f t="shared" si="3"/>
        <v>34.772699303249546</v>
      </c>
      <c r="I71" s="16">
        <f t="shared" si="4"/>
        <v>97.12536008204826</v>
      </c>
      <c r="K71" s="22"/>
    </row>
    <row r="72" spans="1:11" s="3" customFormat="1" ht="30" customHeight="1" x14ac:dyDescent="0.2">
      <c r="A72" s="10"/>
      <c r="B72" s="36" t="s">
        <v>196</v>
      </c>
      <c r="C72" s="36"/>
      <c r="D72" s="15">
        <v>456.78843899999998</v>
      </c>
      <c r="E72" s="15">
        <v>155.54799585999993</v>
      </c>
      <c r="F72" s="15">
        <v>155.36646183999997</v>
      </c>
      <c r="G72" s="15"/>
      <c r="H72" s="16">
        <f t="shared" si="3"/>
        <v>34.012783287626064</v>
      </c>
      <c r="I72" s="16">
        <f t="shared" si="4"/>
        <v>99.883293886882768</v>
      </c>
      <c r="K72" s="22"/>
    </row>
    <row r="73" spans="1:11" s="3" customFormat="1" ht="30" customHeight="1" x14ac:dyDescent="0.2">
      <c r="A73" s="10"/>
      <c r="B73" s="36" t="s">
        <v>48</v>
      </c>
      <c r="C73" s="36"/>
      <c r="D73" s="15">
        <v>56.238300000000002</v>
      </c>
      <c r="E73" s="15">
        <v>22.303993960000003</v>
      </c>
      <c r="F73" s="15">
        <v>22.303993960000003</v>
      </c>
      <c r="G73" s="15"/>
      <c r="H73" s="16">
        <f t="shared" si="3"/>
        <v>39.659794054941209</v>
      </c>
      <c r="I73" s="16">
        <f t="shared" si="4"/>
        <v>100</v>
      </c>
      <c r="K73" s="22"/>
    </row>
    <row r="74" spans="1:11" s="3" customFormat="1" ht="13.5" x14ac:dyDescent="0.2">
      <c r="A74" s="10"/>
      <c r="B74" s="13" t="s">
        <v>49</v>
      </c>
      <c r="C74" s="14"/>
      <c r="D74" s="15">
        <v>1.409122</v>
      </c>
      <c r="E74" s="15">
        <v>0.49252620000000003</v>
      </c>
      <c r="F74" s="15">
        <v>0.49252620000000003</v>
      </c>
      <c r="G74" s="15"/>
      <c r="H74" s="16">
        <f t="shared" si="3"/>
        <v>34.952701043628586</v>
      </c>
      <c r="I74" s="16">
        <f t="shared" si="4"/>
        <v>100</v>
      </c>
      <c r="K74" s="22"/>
    </row>
    <row r="75" spans="1:11" s="3" customFormat="1" ht="13.5" x14ac:dyDescent="0.2">
      <c r="A75" s="10"/>
      <c r="B75" s="13" t="s">
        <v>197</v>
      </c>
      <c r="C75" s="14"/>
      <c r="D75" s="15">
        <v>1600</v>
      </c>
      <c r="E75" s="15">
        <v>1483.01133402</v>
      </c>
      <c r="F75" s="15">
        <v>1405.5412303000001</v>
      </c>
      <c r="G75" s="15"/>
      <c r="H75" s="16">
        <f t="shared" si="3"/>
        <v>87.846326893750003</v>
      </c>
      <c r="I75" s="16">
        <f t="shared" si="4"/>
        <v>94.776162397221754</v>
      </c>
      <c r="K75" s="22"/>
    </row>
    <row r="76" spans="1:11" s="3" customFormat="1" ht="13.5" x14ac:dyDescent="0.2">
      <c r="A76" s="10" t="s">
        <v>50</v>
      </c>
      <c r="B76" s="10"/>
      <c r="C76" s="21"/>
      <c r="D76" s="11">
        <v>331639.32410800003</v>
      </c>
      <c r="E76" s="11">
        <v>183081.83700452998</v>
      </c>
      <c r="F76" s="11">
        <v>177563.83259396002</v>
      </c>
      <c r="G76" s="11"/>
      <c r="H76" s="12">
        <f t="shared" si="3"/>
        <v>53.541247881730534</v>
      </c>
      <c r="I76" s="12">
        <f t="shared" si="4"/>
        <v>96.98604487432938</v>
      </c>
      <c r="K76" s="22"/>
    </row>
    <row r="77" spans="1:11" s="3" customFormat="1" ht="13.5" x14ac:dyDescent="0.2">
      <c r="A77" s="10"/>
      <c r="B77" s="13" t="s">
        <v>51</v>
      </c>
      <c r="C77" s="14"/>
      <c r="D77" s="15">
        <v>3830.2519029999999</v>
      </c>
      <c r="E77" s="15">
        <v>1927.6494929999999</v>
      </c>
      <c r="F77" s="15">
        <v>1927.6494929999999</v>
      </c>
      <c r="G77" s="15"/>
      <c r="H77" s="16">
        <f t="shared" si="3"/>
        <v>50.326963913005073</v>
      </c>
      <c r="I77" s="16">
        <f t="shared" si="4"/>
        <v>100</v>
      </c>
      <c r="K77" s="22"/>
    </row>
    <row r="78" spans="1:11" s="3" customFormat="1" ht="13.5" x14ac:dyDescent="0.2">
      <c r="A78" s="10"/>
      <c r="B78" s="13" t="s">
        <v>52</v>
      </c>
      <c r="C78" s="14"/>
      <c r="D78" s="15">
        <v>3176.1647079999998</v>
      </c>
      <c r="E78" s="15">
        <v>1860.69238662</v>
      </c>
      <c r="F78" s="15">
        <v>1859.9012408900001</v>
      </c>
      <c r="G78" s="15"/>
      <c r="H78" s="16">
        <f t="shared" ref="H78:H141" si="5">IF(AND(F78=0,D78&gt;0),"n.a.",IF(AND(F78=0,D78&lt;0),"n.a.",IF(OR(F78=0,D78=0),"              n.a.",IF(OR((AND(F78&lt;0,D78&gt;0)),(AND(F78&gt;0,D78&lt;0))),"                n.a.",IF(((F78/D78))*100&gt;500,"             -o-",((F78/D78))*100)))))</f>
        <v>58.558085360162629</v>
      </c>
      <c r="I78" s="16">
        <f t="shared" ref="I78:I141" si="6">IF(AND(F78=0,E78&gt;0),"n.a.",IF(AND(F78=0,E78&lt;0),"n.a.",IF(OR(F78=0,E78=0),"              n.a.",IF(OR((AND(F78&lt;0,E78&gt;0)),(AND(F78&gt;0,E78&lt;0))),"                n.a.",IF(((F78/E78))*100&gt;500,"             -o-",((F78/E78))*100)))))</f>
        <v>99.957481111026794</v>
      </c>
      <c r="K78" s="22"/>
    </row>
    <row r="79" spans="1:11" s="3" customFormat="1" ht="13.5" x14ac:dyDescent="0.2">
      <c r="A79" s="10"/>
      <c r="B79" s="13" t="s">
        <v>53</v>
      </c>
      <c r="C79" s="14"/>
      <c r="D79" s="15">
        <v>45672.572182000004</v>
      </c>
      <c r="E79" s="15">
        <v>18792.22245791999</v>
      </c>
      <c r="F79" s="15">
        <v>17829.866531110009</v>
      </c>
      <c r="G79" s="15"/>
      <c r="H79" s="16">
        <f t="shared" si="5"/>
        <v>39.038454983573118</v>
      </c>
      <c r="I79" s="16">
        <f t="shared" si="6"/>
        <v>94.87896692919152</v>
      </c>
      <c r="K79" s="22"/>
    </row>
    <row r="80" spans="1:11" s="3" customFormat="1" ht="13.5" x14ac:dyDescent="0.2">
      <c r="A80" s="10"/>
      <c r="B80" s="13" t="s">
        <v>54</v>
      </c>
      <c r="C80" s="14"/>
      <c r="D80" s="15">
        <v>56495.882361000004</v>
      </c>
      <c r="E80" s="15">
        <v>29848.304927660007</v>
      </c>
      <c r="F80" s="15">
        <v>28255.87536835</v>
      </c>
      <c r="G80" s="15"/>
      <c r="H80" s="16">
        <f t="shared" si="5"/>
        <v>50.014043833848454</v>
      </c>
      <c r="I80" s="16">
        <f t="shared" si="6"/>
        <v>94.664924647582509</v>
      </c>
      <c r="K80" s="22"/>
    </row>
    <row r="81" spans="1:11" s="3" customFormat="1" ht="13.5" x14ac:dyDescent="0.2">
      <c r="A81" s="10"/>
      <c r="B81" s="13" t="s">
        <v>55</v>
      </c>
      <c r="C81" s="14"/>
      <c r="D81" s="15">
        <v>3662.0512119999999</v>
      </c>
      <c r="E81" s="15">
        <v>2325.6371000300001</v>
      </c>
      <c r="F81" s="15">
        <v>2081.4340655999999</v>
      </c>
      <c r="G81" s="15"/>
      <c r="H81" s="16">
        <f t="shared" si="5"/>
        <v>56.837928939372794</v>
      </c>
      <c r="I81" s="16">
        <f t="shared" si="6"/>
        <v>89.499521037618038</v>
      </c>
      <c r="K81" s="22"/>
    </row>
    <row r="82" spans="1:11" s="3" customFormat="1" ht="13.5" x14ac:dyDescent="0.2">
      <c r="A82" s="10"/>
      <c r="B82" s="13" t="s">
        <v>56</v>
      </c>
      <c r="C82" s="14"/>
      <c r="D82" s="15">
        <v>824.07972299999994</v>
      </c>
      <c r="E82" s="15">
        <v>398.09495264999987</v>
      </c>
      <c r="F82" s="15">
        <v>387.91524231999983</v>
      </c>
      <c r="G82" s="15"/>
      <c r="H82" s="16">
        <f t="shared" si="5"/>
        <v>47.072538189366405</v>
      </c>
      <c r="I82" s="16">
        <f t="shared" si="6"/>
        <v>97.442893896986959</v>
      </c>
      <c r="K82" s="22"/>
    </row>
    <row r="83" spans="1:11" s="3" customFormat="1" ht="13.5" x14ac:dyDescent="0.2">
      <c r="A83" s="10"/>
      <c r="B83" s="13" t="s">
        <v>57</v>
      </c>
      <c r="C83" s="14"/>
      <c r="D83" s="15">
        <v>15894.774305999999</v>
      </c>
      <c r="E83" s="15">
        <v>9578.4919885300005</v>
      </c>
      <c r="F83" s="15">
        <v>8811.1280146500012</v>
      </c>
      <c r="G83" s="15"/>
      <c r="H83" s="16">
        <f t="shared" si="5"/>
        <v>55.434118440574231</v>
      </c>
      <c r="I83" s="16">
        <f t="shared" si="6"/>
        <v>91.988676559954342</v>
      </c>
      <c r="K83" s="22"/>
    </row>
    <row r="84" spans="1:11" s="3" customFormat="1" ht="13.5" x14ac:dyDescent="0.2">
      <c r="A84" s="10"/>
      <c r="B84" s="13" t="s">
        <v>155</v>
      </c>
      <c r="C84" s="14"/>
      <c r="D84" s="15">
        <v>214.87346400000001</v>
      </c>
      <c r="E84" s="15">
        <v>112.16735609999998</v>
      </c>
      <c r="F84" s="15">
        <v>112.16735609999998</v>
      </c>
      <c r="G84" s="15"/>
      <c r="H84" s="16">
        <f t="shared" si="5"/>
        <v>52.201585999469891</v>
      </c>
      <c r="I84" s="16">
        <f t="shared" si="6"/>
        <v>100</v>
      </c>
      <c r="K84" s="22"/>
    </row>
    <row r="85" spans="1:11" s="3" customFormat="1" ht="13.5" x14ac:dyDescent="0.2">
      <c r="A85" s="10"/>
      <c r="B85" s="13" t="s">
        <v>58</v>
      </c>
      <c r="C85" s="14"/>
      <c r="D85" s="15">
        <v>1501.77487</v>
      </c>
      <c r="E85" s="15">
        <v>626.41979906000017</v>
      </c>
      <c r="F85" s="15">
        <v>626.41979906000017</v>
      </c>
      <c r="G85" s="15"/>
      <c r="H85" s="16">
        <f t="shared" si="5"/>
        <v>41.711964394503433</v>
      </c>
      <c r="I85" s="16">
        <f t="shared" si="6"/>
        <v>100</v>
      </c>
      <c r="K85" s="22"/>
    </row>
    <row r="86" spans="1:11" s="3" customFormat="1" ht="13.5" x14ac:dyDescent="0.2">
      <c r="A86" s="10"/>
      <c r="B86" s="13" t="s">
        <v>59</v>
      </c>
      <c r="C86" s="14"/>
      <c r="D86" s="15">
        <v>496.11459500000001</v>
      </c>
      <c r="E86" s="15">
        <v>116.87469081</v>
      </c>
      <c r="F86" s="15">
        <v>115.57492687999994</v>
      </c>
      <c r="G86" s="15"/>
      <c r="H86" s="16">
        <f t="shared" si="5"/>
        <v>23.29601427670152</v>
      </c>
      <c r="I86" s="16">
        <f t="shared" si="6"/>
        <v>98.887899577751142</v>
      </c>
      <c r="K86" s="22"/>
    </row>
    <row r="87" spans="1:11" s="3" customFormat="1" ht="13.5" x14ac:dyDescent="0.2">
      <c r="A87" s="10"/>
      <c r="B87" s="13" t="s">
        <v>60</v>
      </c>
      <c r="C87" s="14"/>
      <c r="D87" s="15">
        <v>240</v>
      </c>
      <c r="E87" s="15">
        <v>334.99998299999999</v>
      </c>
      <c r="F87" s="15">
        <v>327.59358300000002</v>
      </c>
      <c r="G87" s="15"/>
      <c r="H87" s="16">
        <f t="shared" si="5"/>
        <v>136.49732625000001</v>
      </c>
      <c r="I87" s="16">
        <f t="shared" si="6"/>
        <v>97.789134216165024</v>
      </c>
      <c r="K87" s="22"/>
    </row>
    <row r="88" spans="1:11" s="3" customFormat="1" ht="13.5" x14ac:dyDescent="0.2">
      <c r="A88" s="10"/>
      <c r="B88" s="13" t="s">
        <v>169</v>
      </c>
      <c r="C88" s="14"/>
      <c r="D88" s="15">
        <v>107.984448</v>
      </c>
      <c r="E88" s="15">
        <v>87.905823999999996</v>
      </c>
      <c r="F88" s="15">
        <v>82.907219999999995</v>
      </c>
      <c r="G88" s="15"/>
      <c r="H88" s="16">
        <f t="shared" si="5"/>
        <v>76.777000332492321</v>
      </c>
      <c r="I88" s="16">
        <f t="shared" si="6"/>
        <v>94.313682788526037</v>
      </c>
      <c r="K88" s="22"/>
    </row>
    <row r="89" spans="1:11" s="3" customFormat="1" ht="13.5" x14ac:dyDescent="0.2">
      <c r="A89" s="10"/>
      <c r="B89" s="13" t="s">
        <v>61</v>
      </c>
      <c r="C89" s="14"/>
      <c r="D89" s="15">
        <v>4879.778233</v>
      </c>
      <c r="E89" s="15">
        <v>2528.6274414200011</v>
      </c>
      <c r="F89" s="15">
        <v>2419.2435799500004</v>
      </c>
      <c r="G89" s="15"/>
      <c r="H89" s="16">
        <f t="shared" si="5"/>
        <v>49.576916499803573</v>
      </c>
      <c r="I89" s="16">
        <f t="shared" si="6"/>
        <v>95.674180400076096</v>
      </c>
      <c r="K89" s="22"/>
    </row>
    <row r="90" spans="1:11" s="3" customFormat="1" ht="13.5" x14ac:dyDescent="0.2">
      <c r="A90" s="10"/>
      <c r="B90" s="13" t="s">
        <v>62</v>
      </c>
      <c r="C90" s="14"/>
      <c r="D90" s="15">
        <v>217.00864200000001</v>
      </c>
      <c r="E90" s="15">
        <v>100.83558216999995</v>
      </c>
      <c r="F90" s="15">
        <v>100.64187073999996</v>
      </c>
      <c r="G90" s="15"/>
      <c r="H90" s="16">
        <f t="shared" si="5"/>
        <v>46.376895321984435</v>
      </c>
      <c r="I90" s="16">
        <f t="shared" si="6"/>
        <v>99.807893775360554</v>
      </c>
      <c r="K90" s="22"/>
    </row>
    <row r="91" spans="1:11" s="3" customFormat="1" ht="13.5" x14ac:dyDescent="0.2">
      <c r="A91" s="10"/>
      <c r="B91" s="13" t="s">
        <v>63</v>
      </c>
      <c r="C91" s="14"/>
      <c r="D91" s="15">
        <v>2027.9150059999999</v>
      </c>
      <c r="E91" s="15">
        <v>643.39401246999989</v>
      </c>
      <c r="F91" s="15">
        <v>640.34055811999986</v>
      </c>
      <c r="G91" s="15"/>
      <c r="H91" s="16">
        <f t="shared" si="5"/>
        <v>31.576301581941145</v>
      </c>
      <c r="I91" s="16">
        <f t="shared" si="6"/>
        <v>99.525414553008076</v>
      </c>
      <c r="K91" s="22"/>
    </row>
    <row r="92" spans="1:11" s="3" customFormat="1" ht="13.5" x14ac:dyDescent="0.2">
      <c r="A92" s="10"/>
      <c r="B92" s="13" t="s">
        <v>156</v>
      </c>
      <c r="C92" s="14"/>
      <c r="D92" s="15">
        <v>31936.969879</v>
      </c>
      <c r="E92" s="15">
        <v>18951.032348200002</v>
      </c>
      <c r="F92" s="15">
        <v>18949.586139720002</v>
      </c>
      <c r="G92" s="15"/>
      <c r="H92" s="16">
        <f t="shared" si="5"/>
        <v>59.334326993182316</v>
      </c>
      <c r="I92" s="16">
        <f t="shared" si="6"/>
        <v>99.992368708715034</v>
      </c>
      <c r="K92" s="22"/>
    </row>
    <row r="93" spans="1:11" s="3" customFormat="1" ht="13.5" x14ac:dyDescent="0.2">
      <c r="A93" s="10"/>
      <c r="B93" s="13" t="s">
        <v>157</v>
      </c>
      <c r="C93" s="14"/>
      <c r="D93" s="15">
        <v>4164.2989980000002</v>
      </c>
      <c r="E93" s="15">
        <v>1964.5385940899992</v>
      </c>
      <c r="F93" s="15">
        <v>1903.9873498699992</v>
      </c>
      <c r="G93" s="15"/>
      <c r="H93" s="16">
        <f t="shared" si="5"/>
        <v>45.72167730473803</v>
      </c>
      <c r="I93" s="16">
        <f t="shared" si="6"/>
        <v>96.917788003648354</v>
      </c>
      <c r="K93" s="22"/>
    </row>
    <row r="94" spans="1:11" s="3" customFormat="1" ht="13.5" x14ac:dyDescent="0.2">
      <c r="A94" s="10"/>
      <c r="B94" s="13" t="s">
        <v>64</v>
      </c>
      <c r="C94" s="14"/>
      <c r="D94" s="15">
        <v>240.48121399999999</v>
      </c>
      <c r="E94" s="15">
        <v>0.69240203</v>
      </c>
      <c r="F94" s="15">
        <v>0.50983199999999995</v>
      </c>
      <c r="G94" s="15"/>
      <c r="H94" s="16">
        <f t="shared" si="5"/>
        <v>0.21200491777291175</v>
      </c>
      <c r="I94" s="16">
        <f t="shared" si="6"/>
        <v>73.632366444679548</v>
      </c>
      <c r="K94" s="22"/>
    </row>
    <row r="95" spans="1:11" s="3" customFormat="1" ht="13.5" x14ac:dyDescent="0.2">
      <c r="A95" s="10"/>
      <c r="B95" s="13" t="s">
        <v>65</v>
      </c>
      <c r="C95" s="14"/>
      <c r="D95" s="15">
        <v>2099.9738080000002</v>
      </c>
      <c r="E95" s="15">
        <v>923.60737914999993</v>
      </c>
      <c r="F95" s="15">
        <v>923.60737914999982</v>
      </c>
      <c r="G95" s="15"/>
      <c r="H95" s="16">
        <f t="shared" si="5"/>
        <v>43.981852327464829</v>
      </c>
      <c r="I95" s="16">
        <f t="shared" si="6"/>
        <v>99.999999999999986</v>
      </c>
      <c r="K95" s="22"/>
    </row>
    <row r="96" spans="1:11" s="3" customFormat="1" ht="13.5" x14ac:dyDescent="0.2">
      <c r="A96" s="10"/>
      <c r="B96" s="13" t="s">
        <v>159</v>
      </c>
      <c r="C96" s="14"/>
      <c r="D96" s="15">
        <v>10176.3534</v>
      </c>
      <c r="E96" s="15">
        <v>5769.2267432100007</v>
      </c>
      <c r="F96" s="15">
        <v>5769.2267432100007</v>
      </c>
      <c r="G96" s="15"/>
      <c r="H96" s="16">
        <f t="shared" si="5"/>
        <v>56.692476336464502</v>
      </c>
      <c r="I96" s="16">
        <f t="shared" si="6"/>
        <v>100</v>
      </c>
      <c r="K96" s="22"/>
    </row>
    <row r="97" spans="1:11" s="3" customFormat="1" ht="13.5" x14ac:dyDescent="0.2">
      <c r="A97" s="10"/>
      <c r="B97" s="13" t="s">
        <v>135</v>
      </c>
      <c r="C97" s="14"/>
      <c r="D97" s="15">
        <v>33171.56</v>
      </c>
      <c r="E97" s="15">
        <v>19799.260715690001</v>
      </c>
      <c r="F97" s="15">
        <v>19799.260715690001</v>
      </c>
      <c r="G97" s="15"/>
      <c r="H97" s="16">
        <f t="shared" si="5"/>
        <v>59.687457314910731</v>
      </c>
      <c r="I97" s="16">
        <f t="shared" si="6"/>
        <v>100</v>
      </c>
      <c r="K97" s="22"/>
    </row>
    <row r="98" spans="1:11" s="3" customFormat="1" ht="13.5" x14ac:dyDescent="0.2">
      <c r="A98" s="10"/>
      <c r="B98" s="13" t="s">
        <v>66</v>
      </c>
      <c r="C98" s="14"/>
      <c r="D98" s="15">
        <v>93659.543160000001</v>
      </c>
      <c r="E98" s="15">
        <v>51741.458625230007</v>
      </c>
      <c r="F98" s="15">
        <v>51371.174820200002</v>
      </c>
      <c r="G98" s="15"/>
      <c r="H98" s="16">
        <f t="shared" si="5"/>
        <v>54.84884197272013</v>
      </c>
      <c r="I98" s="16">
        <f t="shared" si="6"/>
        <v>99.284357621782533</v>
      </c>
      <c r="K98" s="22"/>
    </row>
    <row r="99" spans="1:11" s="3" customFormat="1" ht="13.5" x14ac:dyDescent="0.2">
      <c r="A99" s="10"/>
      <c r="B99" s="13" t="s">
        <v>67</v>
      </c>
      <c r="C99" s="14"/>
      <c r="D99" s="15">
        <v>3676.7418950000001</v>
      </c>
      <c r="E99" s="15">
        <v>2738.4779662600004</v>
      </c>
      <c r="F99" s="15">
        <v>2617.54369288</v>
      </c>
      <c r="G99" s="15"/>
      <c r="H99" s="16">
        <f t="shared" si="5"/>
        <v>71.191934806182516</v>
      </c>
      <c r="I99" s="16">
        <f t="shared" si="6"/>
        <v>95.583887295424802</v>
      </c>
      <c r="K99" s="22"/>
    </row>
    <row r="100" spans="1:11" s="3" customFormat="1" ht="13.5" x14ac:dyDescent="0.2">
      <c r="A100" s="10"/>
      <c r="B100" s="13" t="s">
        <v>158</v>
      </c>
      <c r="C100" s="14"/>
      <c r="D100" s="15">
        <v>987.41319399999998</v>
      </c>
      <c r="E100" s="15">
        <v>612.1439908399999</v>
      </c>
      <c r="F100" s="15">
        <v>526.02896471999998</v>
      </c>
      <c r="G100" s="15"/>
      <c r="H100" s="16">
        <f t="shared" si="5"/>
        <v>53.27343891254506</v>
      </c>
      <c r="I100" s="16">
        <f t="shared" si="6"/>
        <v>85.932227154295731</v>
      </c>
      <c r="K100" s="22"/>
    </row>
    <row r="101" spans="1:11" s="3" customFormat="1" ht="13.5" x14ac:dyDescent="0.2">
      <c r="A101" s="10"/>
      <c r="B101" s="13" t="s">
        <v>170</v>
      </c>
      <c r="C101" s="14"/>
      <c r="D101" s="15">
        <v>4.5129070000000002</v>
      </c>
      <c r="E101" s="15">
        <v>3.4608606900000001</v>
      </c>
      <c r="F101" s="15">
        <v>3.4608606900000001</v>
      </c>
      <c r="G101" s="15"/>
      <c r="H101" s="16">
        <f t="shared" si="5"/>
        <v>76.688056944226858</v>
      </c>
      <c r="I101" s="16">
        <f t="shared" si="6"/>
        <v>100</v>
      </c>
      <c r="K101" s="22"/>
    </row>
    <row r="102" spans="1:11" s="3" customFormat="1" ht="13.5" x14ac:dyDescent="0.2">
      <c r="A102" s="10"/>
      <c r="B102" s="13" t="s">
        <v>171</v>
      </c>
      <c r="C102" s="14"/>
      <c r="D102" s="15">
        <v>12280.25</v>
      </c>
      <c r="E102" s="15">
        <v>11295.619383699999</v>
      </c>
      <c r="F102" s="15">
        <v>10120.787246059999</v>
      </c>
      <c r="G102" s="15"/>
      <c r="H102" s="16">
        <f t="shared" si="5"/>
        <v>82.415156418313956</v>
      </c>
      <c r="I102" s="16">
        <f t="shared" si="6"/>
        <v>89.599223400397804</v>
      </c>
      <c r="K102" s="22"/>
    </row>
    <row r="103" spans="1:11" s="3" customFormat="1" ht="13.5" x14ac:dyDescent="0.2">
      <c r="A103" s="10" t="s">
        <v>68</v>
      </c>
      <c r="B103" s="10"/>
      <c r="C103" s="21"/>
      <c r="D103" s="11">
        <v>142259.67078499999</v>
      </c>
      <c r="E103" s="11">
        <v>65362.918800490006</v>
      </c>
      <c r="F103" s="11">
        <v>65037.776426929988</v>
      </c>
      <c r="G103" s="11"/>
      <c r="H103" s="12">
        <f t="shared" si="5"/>
        <v>45.717648626660278</v>
      </c>
      <c r="I103" s="12">
        <f t="shared" si="6"/>
        <v>99.502558362559569</v>
      </c>
      <c r="K103" s="22"/>
    </row>
    <row r="104" spans="1:11" s="3" customFormat="1" ht="30" customHeight="1" x14ac:dyDescent="0.2">
      <c r="A104" s="10"/>
      <c r="B104" s="36" t="s">
        <v>160</v>
      </c>
      <c r="C104" s="36"/>
      <c r="D104" s="15">
        <v>74766.713111999998</v>
      </c>
      <c r="E104" s="15">
        <v>37526.459454939999</v>
      </c>
      <c r="F104" s="15">
        <v>37526.459454939999</v>
      </c>
      <c r="G104" s="15"/>
      <c r="H104" s="16">
        <f t="shared" si="5"/>
        <v>50.191399210937135</v>
      </c>
      <c r="I104" s="16">
        <f t="shared" si="6"/>
        <v>100</v>
      </c>
      <c r="K104" s="22"/>
    </row>
    <row r="105" spans="1:11" s="3" customFormat="1" ht="13.5" x14ac:dyDescent="0.2">
      <c r="A105" s="10"/>
      <c r="B105" s="13" t="s">
        <v>69</v>
      </c>
      <c r="C105" s="14"/>
      <c r="D105" s="15">
        <v>1029.554758</v>
      </c>
      <c r="E105" s="15">
        <v>396.73441376000005</v>
      </c>
      <c r="F105" s="15">
        <v>396.4990420200001</v>
      </c>
      <c r="G105" s="15"/>
      <c r="H105" s="16">
        <f t="shared" si="5"/>
        <v>38.511700221776849</v>
      </c>
      <c r="I105" s="16">
        <f t="shared" si="6"/>
        <v>99.94067271911976</v>
      </c>
      <c r="K105" s="22"/>
    </row>
    <row r="106" spans="1:11" s="3" customFormat="1" ht="15" customHeight="1" x14ac:dyDescent="0.2">
      <c r="A106" s="10"/>
      <c r="B106" s="13" t="s">
        <v>204</v>
      </c>
      <c r="C106" s="14"/>
      <c r="D106" s="15">
        <v>582.20573000000002</v>
      </c>
      <c r="E106" s="15">
        <v>298.87590684000003</v>
      </c>
      <c r="F106" s="15">
        <v>330.14857599999999</v>
      </c>
      <c r="G106" s="15"/>
      <c r="H106" s="16">
        <f t="shared" si="5"/>
        <v>56.706514379375825</v>
      </c>
      <c r="I106" s="16">
        <f t="shared" si="6"/>
        <v>110.46342928429537</v>
      </c>
      <c r="K106" s="22"/>
    </row>
    <row r="107" spans="1:11" s="3" customFormat="1" ht="13.5" x14ac:dyDescent="0.2">
      <c r="A107" s="10"/>
      <c r="B107" s="13" t="s">
        <v>61</v>
      </c>
      <c r="C107" s="14"/>
      <c r="D107" s="15">
        <v>3731.5914979999998</v>
      </c>
      <c r="E107" s="15">
        <v>1375.8262436099997</v>
      </c>
      <c r="F107" s="15">
        <v>1358.8249999799996</v>
      </c>
      <c r="G107" s="15"/>
      <c r="H107" s="16">
        <f t="shared" si="5"/>
        <v>36.414087681041224</v>
      </c>
      <c r="I107" s="16">
        <f t="shared" si="6"/>
        <v>98.764288462372178</v>
      </c>
      <c r="K107" s="22"/>
    </row>
    <row r="108" spans="1:11" s="3" customFormat="1" ht="13.5" x14ac:dyDescent="0.2">
      <c r="A108" s="10"/>
      <c r="B108" s="13" t="s">
        <v>70</v>
      </c>
      <c r="C108" s="14"/>
      <c r="D108" s="15">
        <v>5283.9573350000001</v>
      </c>
      <c r="E108" s="15">
        <v>1955.2698433100002</v>
      </c>
      <c r="F108" s="15">
        <v>1947.1295173700009</v>
      </c>
      <c r="G108" s="15"/>
      <c r="H108" s="16">
        <f t="shared" si="5"/>
        <v>36.849834204234746</v>
      </c>
      <c r="I108" s="16">
        <f t="shared" si="6"/>
        <v>99.583672505979081</v>
      </c>
      <c r="K108" s="22"/>
    </row>
    <row r="109" spans="1:11" s="3" customFormat="1" ht="13.5" x14ac:dyDescent="0.2">
      <c r="A109" s="10"/>
      <c r="B109" s="13" t="s">
        <v>71</v>
      </c>
      <c r="C109" s="14"/>
      <c r="D109" s="15">
        <v>2409.9860269999999</v>
      </c>
      <c r="E109" s="15">
        <v>950.13242464999996</v>
      </c>
      <c r="F109" s="15">
        <v>921.49020997000014</v>
      </c>
      <c r="G109" s="15"/>
      <c r="H109" s="16">
        <f t="shared" si="5"/>
        <v>38.236329988895825</v>
      </c>
      <c r="I109" s="16">
        <f t="shared" si="6"/>
        <v>96.985450244943408</v>
      </c>
      <c r="K109" s="22"/>
    </row>
    <row r="110" spans="1:11" s="3" customFormat="1" ht="13.5" x14ac:dyDescent="0.2">
      <c r="A110" s="10"/>
      <c r="B110" s="13" t="s">
        <v>72</v>
      </c>
      <c r="C110" s="14"/>
      <c r="D110" s="15">
        <v>44779.058663000003</v>
      </c>
      <c r="E110" s="15">
        <v>19114.520866080005</v>
      </c>
      <c r="F110" s="15">
        <v>18837.822846790008</v>
      </c>
      <c r="G110" s="15"/>
      <c r="H110" s="16">
        <f t="shared" si="5"/>
        <v>42.068376176820585</v>
      </c>
      <c r="I110" s="16">
        <f t="shared" si="6"/>
        <v>98.552419800482596</v>
      </c>
      <c r="K110" s="22"/>
    </row>
    <row r="111" spans="1:11" s="3" customFormat="1" ht="13.5" x14ac:dyDescent="0.2">
      <c r="A111" s="10"/>
      <c r="B111" s="13" t="s">
        <v>73</v>
      </c>
      <c r="C111" s="14"/>
      <c r="D111" s="15">
        <v>1413.830829</v>
      </c>
      <c r="E111" s="15">
        <v>622.09575701999995</v>
      </c>
      <c r="F111" s="15">
        <v>618.64611121999997</v>
      </c>
      <c r="G111" s="15"/>
      <c r="H111" s="16">
        <f t="shared" si="5"/>
        <v>43.756728070328414</v>
      </c>
      <c r="I111" s="16">
        <f t="shared" si="6"/>
        <v>99.445479934387478</v>
      </c>
      <c r="K111" s="22"/>
    </row>
    <row r="112" spans="1:11" s="3" customFormat="1" ht="13.5" x14ac:dyDescent="0.2">
      <c r="A112" s="10"/>
      <c r="B112" s="13" t="s">
        <v>74</v>
      </c>
      <c r="C112" s="14"/>
      <c r="D112" s="15">
        <v>2153.5229060000001</v>
      </c>
      <c r="E112" s="15">
        <v>63.348821950000001</v>
      </c>
      <c r="F112" s="15">
        <v>63.224457950000001</v>
      </c>
      <c r="G112" s="15"/>
      <c r="H112" s="16">
        <f t="shared" si="5"/>
        <v>2.9358618742270295</v>
      </c>
      <c r="I112" s="16">
        <f t="shared" si="6"/>
        <v>99.80368379999527</v>
      </c>
      <c r="K112" s="22"/>
    </row>
    <row r="113" spans="1:11" s="3" customFormat="1" ht="13.5" x14ac:dyDescent="0.2">
      <c r="A113" s="10"/>
      <c r="B113" s="13" t="s">
        <v>75</v>
      </c>
      <c r="C113" s="14"/>
      <c r="D113" s="15">
        <v>668.46144200000003</v>
      </c>
      <c r="E113" s="15">
        <v>274.61652875999999</v>
      </c>
      <c r="F113" s="15">
        <v>274.25462149999998</v>
      </c>
      <c r="G113" s="15"/>
      <c r="H113" s="16">
        <f t="shared" si="5"/>
        <v>41.027739861770513</v>
      </c>
      <c r="I113" s="16">
        <f t="shared" si="6"/>
        <v>99.868213591645713</v>
      </c>
      <c r="K113" s="22"/>
    </row>
    <row r="114" spans="1:11" s="3" customFormat="1" ht="13.5" x14ac:dyDescent="0.2">
      <c r="A114" s="10"/>
      <c r="B114" s="13" t="s">
        <v>76</v>
      </c>
      <c r="C114" s="14"/>
      <c r="D114" s="15">
        <v>465.34398499999998</v>
      </c>
      <c r="E114" s="15">
        <v>127.63164106999999</v>
      </c>
      <c r="F114" s="15">
        <v>126.72948764000002</v>
      </c>
      <c r="G114" s="15"/>
      <c r="H114" s="16">
        <f t="shared" si="5"/>
        <v>27.233507195757568</v>
      </c>
      <c r="I114" s="16">
        <f t="shared" si="6"/>
        <v>99.293158481363434</v>
      </c>
      <c r="K114" s="22"/>
    </row>
    <row r="115" spans="1:11" s="3" customFormat="1" ht="13.5" x14ac:dyDescent="0.2">
      <c r="A115" s="10"/>
      <c r="B115" s="13" t="s">
        <v>77</v>
      </c>
      <c r="C115" s="14"/>
      <c r="D115" s="15">
        <v>541.578441</v>
      </c>
      <c r="E115" s="15">
        <v>139.63168478999995</v>
      </c>
      <c r="F115" s="15">
        <v>138.01456877000001</v>
      </c>
      <c r="G115" s="15"/>
      <c r="H115" s="16">
        <f t="shared" si="5"/>
        <v>25.483763444342866</v>
      </c>
      <c r="I115" s="16">
        <f t="shared" si="6"/>
        <v>98.841870294387689</v>
      </c>
      <c r="K115" s="22"/>
    </row>
    <row r="116" spans="1:11" s="3" customFormat="1" ht="13.5" x14ac:dyDescent="0.2">
      <c r="A116" s="10"/>
      <c r="B116" s="13" t="s">
        <v>78</v>
      </c>
      <c r="C116" s="14"/>
      <c r="D116" s="15">
        <v>2044.8708899999999</v>
      </c>
      <c r="E116" s="15">
        <v>1149.9848328099999</v>
      </c>
      <c r="F116" s="15">
        <v>1144.35118201</v>
      </c>
      <c r="G116" s="15"/>
      <c r="H116" s="16">
        <f t="shared" si="5"/>
        <v>55.962026140926682</v>
      </c>
      <c r="I116" s="16">
        <f t="shared" si="6"/>
        <v>99.510110860659438</v>
      </c>
      <c r="K116" s="22"/>
    </row>
    <row r="117" spans="1:11" s="3" customFormat="1" ht="13.5" x14ac:dyDescent="0.2">
      <c r="A117" s="10"/>
      <c r="B117" s="13" t="s">
        <v>208</v>
      </c>
      <c r="C117" s="14"/>
      <c r="D117" s="15">
        <v>25.767977999999999</v>
      </c>
      <c r="E117" s="15">
        <v>25.767977999999999</v>
      </c>
      <c r="F117" s="15">
        <v>25.767977999999999</v>
      </c>
      <c r="G117" s="15"/>
      <c r="H117" s="16">
        <f t="shared" si="5"/>
        <v>100</v>
      </c>
      <c r="I117" s="16">
        <f t="shared" si="6"/>
        <v>100</v>
      </c>
      <c r="K117" s="22"/>
    </row>
    <row r="118" spans="1:11" s="3" customFormat="1" ht="13.5" x14ac:dyDescent="0.2">
      <c r="A118" s="10"/>
      <c r="B118" s="13" t="s">
        <v>79</v>
      </c>
      <c r="C118" s="14"/>
      <c r="D118" s="15">
        <v>912.37852099999998</v>
      </c>
      <c r="E118" s="15">
        <v>670.94735518000005</v>
      </c>
      <c r="F118" s="15">
        <v>670.94735518000005</v>
      </c>
      <c r="G118" s="15"/>
      <c r="H118" s="16">
        <f t="shared" si="5"/>
        <v>73.5382672582666</v>
      </c>
      <c r="I118" s="16">
        <f t="shared" si="6"/>
        <v>100</v>
      </c>
      <c r="K118" s="22"/>
    </row>
    <row r="119" spans="1:11" s="3" customFormat="1" ht="13.5" x14ac:dyDescent="0.2">
      <c r="A119" s="10"/>
      <c r="B119" s="13" t="s">
        <v>170</v>
      </c>
      <c r="C119" s="14"/>
      <c r="D119" s="15">
        <v>333.33333299999998</v>
      </c>
      <c r="E119" s="15">
        <v>14.02816674</v>
      </c>
      <c r="F119" s="15">
        <v>0.41913660999999997</v>
      </c>
      <c r="G119" s="15"/>
      <c r="H119" s="16">
        <f t="shared" si="5"/>
        <v>0.12574098312574097</v>
      </c>
      <c r="I119" s="16">
        <f t="shared" si="6"/>
        <v>2.9878217002145497</v>
      </c>
      <c r="K119" s="22"/>
    </row>
    <row r="120" spans="1:11" s="3" customFormat="1" ht="13.5" x14ac:dyDescent="0.2">
      <c r="A120" s="10"/>
      <c r="B120" s="13" t="s">
        <v>80</v>
      </c>
      <c r="C120" s="14"/>
      <c r="D120" s="15">
        <v>567.73670000000004</v>
      </c>
      <c r="E120" s="15">
        <v>428.45313124000006</v>
      </c>
      <c r="F120" s="15">
        <v>428.45313124000006</v>
      </c>
      <c r="G120" s="15"/>
      <c r="H120" s="16">
        <f t="shared" si="5"/>
        <v>75.46687244985219</v>
      </c>
      <c r="I120" s="16">
        <f t="shared" si="6"/>
        <v>100</v>
      </c>
      <c r="K120" s="22"/>
    </row>
    <row r="121" spans="1:11" s="3" customFormat="1" ht="13.5" x14ac:dyDescent="0.2">
      <c r="A121" s="10"/>
      <c r="B121" s="13" t="s">
        <v>81</v>
      </c>
      <c r="C121" s="14"/>
      <c r="D121" s="15">
        <v>549.778637</v>
      </c>
      <c r="E121" s="15">
        <v>228.59374973999991</v>
      </c>
      <c r="F121" s="15">
        <v>228.59374973999991</v>
      </c>
      <c r="G121" s="15"/>
      <c r="H121" s="16">
        <f t="shared" si="5"/>
        <v>41.579234687505675</v>
      </c>
      <c r="I121" s="16">
        <f t="shared" si="6"/>
        <v>100</v>
      </c>
      <c r="K121" s="22"/>
    </row>
    <row r="122" spans="1:11" s="3" customFormat="1" ht="13.5" x14ac:dyDescent="0.2">
      <c r="A122" s="10" t="s">
        <v>182</v>
      </c>
      <c r="B122" s="10"/>
      <c r="C122" s="21"/>
      <c r="D122" s="11">
        <v>6934.4166139999998</v>
      </c>
      <c r="E122" s="11">
        <v>2277.4399212199987</v>
      </c>
      <c r="F122" s="11">
        <v>2183.9892369200011</v>
      </c>
      <c r="G122" s="11"/>
      <c r="H122" s="12">
        <f t="shared" si="5"/>
        <v>31.494923920646933</v>
      </c>
      <c r="I122" s="12">
        <f t="shared" si="6"/>
        <v>95.896678396243402</v>
      </c>
      <c r="K122" s="22"/>
    </row>
    <row r="123" spans="1:11" s="3" customFormat="1" ht="13.5" x14ac:dyDescent="0.2">
      <c r="A123" s="10"/>
      <c r="B123" s="13" t="s">
        <v>183</v>
      </c>
      <c r="C123" s="14"/>
      <c r="D123" s="15">
        <v>6934.4166139999998</v>
      </c>
      <c r="E123" s="15">
        <v>2277.4399212199987</v>
      </c>
      <c r="F123" s="15">
        <v>2183.9892369200011</v>
      </c>
      <c r="G123" s="15"/>
      <c r="H123" s="16">
        <f t="shared" si="5"/>
        <v>31.494923920646933</v>
      </c>
      <c r="I123" s="16">
        <f t="shared" si="6"/>
        <v>95.896678396243402</v>
      </c>
      <c r="K123" s="22"/>
    </row>
    <row r="124" spans="1:11" s="3" customFormat="1" ht="13.5" x14ac:dyDescent="0.2">
      <c r="A124" s="10" t="s">
        <v>82</v>
      </c>
      <c r="B124" s="10"/>
      <c r="C124" s="21"/>
      <c r="D124" s="11">
        <v>21858.388305</v>
      </c>
      <c r="E124" s="11">
        <v>11120.74706095</v>
      </c>
      <c r="F124" s="11">
        <v>10312.202029510001</v>
      </c>
      <c r="G124" s="11"/>
      <c r="H124" s="12">
        <f t="shared" si="5"/>
        <v>47.177321061457832</v>
      </c>
      <c r="I124" s="12">
        <f t="shared" si="6"/>
        <v>92.729400039326777</v>
      </c>
      <c r="K124" s="22"/>
    </row>
    <row r="125" spans="1:11" s="3" customFormat="1" ht="13.5" x14ac:dyDescent="0.2">
      <c r="A125" s="10"/>
      <c r="B125" s="10" t="s">
        <v>83</v>
      </c>
      <c r="C125" s="21"/>
      <c r="D125" s="11">
        <v>55.512360000000001</v>
      </c>
      <c r="E125" s="11">
        <v>116.44692753000001</v>
      </c>
      <c r="F125" s="11">
        <v>116.23386524000003</v>
      </c>
      <c r="G125" s="11"/>
      <c r="H125" s="12">
        <f t="shared" si="5"/>
        <v>209.38375749112456</v>
      </c>
      <c r="I125" s="12">
        <f t="shared" si="6"/>
        <v>99.81703056102954</v>
      </c>
      <c r="K125" s="22"/>
    </row>
    <row r="126" spans="1:11" s="3" customFormat="1" ht="13.5" x14ac:dyDescent="0.2">
      <c r="A126" s="10"/>
      <c r="B126" s="13"/>
      <c r="C126" s="14" t="s">
        <v>84</v>
      </c>
      <c r="D126" s="15">
        <v>55.512360000000001</v>
      </c>
      <c r="E126" s="15">
        <v>116.44692753000001</v>
      </c>
      <c r="F126" s="15">
        <v>116.23386524000003</v>
      </c>
      <c r="G126" s="15"/>
      <c r="H126" s="16">
        <f t="shared" si="5"/>
        <v>209.38375749112456</v>
      </c>
      <c r="I126" s="16">
        <f t="shared" si="6"/>
        <v>99.81703056102954</v>
      </c>
      <c r="K126" s="22"/>
    </row>
    <row r="127" spans="1:11" s="3" customFormat="1" ht="13.5" x14ac:dyDescent="0.2">
      <c r="A127" s="10"/>
      <c r="B127" s="13" t="s">
        <v>85</v>
      </c>
      <c r="C127" s="14"/>
      <c r="D127" s="15">
        <v>720.712583</v>
      </c>
      <c r="E127" s="15">
        <v>353.07822611</v>
      </c>
      <c r="F127" s="15">
        <v>349.01792573000006</v>
      </c>
      <c r="G127" s="15"/>
      <c r="H127" s="16">
        <f t="shared" si="5"/>
        <v>48.426783986092843</v>
      </c>
      <c r="I127" s="16">
        <f t="shared" si="6"/>
        <v>98.850028101496406</v>
      </c>
      <c r="K127" s="22"/>
    </row>
    <row r="128" spans="1:11" s="3" customFormat="1" ht="13.5" x14ac:dyDescent="0.2">
      <c r="A128" s="10"/>
      <c r="B128" s="13" t="s">
        <v>86</v>
      </c>
      <c r="C128" s="14"/>
      <c r="D128" s="15">
        <v>196.89709199999999</v>
      </c>
      <c r="E128" s="15">
        <v>76.835273139999984</v>
      </c>
      <c r="F128" s="15">
        <v>76.561436209999997</v>
      </c>
      <c r="G128" s="15"/>
      <c r="H128" s="16">
        <f t="shared" si="5"/>
        <v>38.883985249512982</v>
      </c>
      <c r="I128" s="16">
        <f t="shared" si="6"/>
        <v>99.643605184430029</v>
      </c>
      <c r="K128" s="22"/>
    </row>
    <row r="129" spans="1:11" s="3" customFormat="1" ht="13.5" x14ac:dyDescent="0.2">
      <c r="A129" s="10"/>
      <c r="B129" s="13" t="s">
        <v>87</v>
      </c>
      <c r="C129" s="14"/>
      <c r="D129" s="15">
        <v>24.959949999999999</v>
      </c>
      <c r="E129" s="15">
        <v>12.661144759999999</v>
      </c>
      <c r="F129" s="15">
        <v>12.509817199999997</v>
      </c>
      <c r="G129" s="15"/>
      <c r="H129" s="16">
        <f t="shared" si="5"/>
        <v>50.11956033565771</v>
      </c>
      <c r="I129" s="16">
        <f t="shared" si="6"/>
        <v>98.804787695990285</v>
      </c>
      <c r="K129" s="22"/>
    </row>
    <row r="130" spans="1:11" s="3" customFormat="1" ht="13.5" x14ac:dyDescent="0.2">
      <c r="A130" s="10"/>
      <c r="B130" s="13" t="s">
        <v>88</v>
      </c>
      <c r="C130" s="14"/>
      <c r="D130" s="15">
        <v>33.452817000000003</v>
      </c>
      <c r="E130" s="15">
        <v>11.438139520000002</v>
      </c>
      <c r="F130" s="15">
        <v>11.270628679999998</v>
      </c>
      <c r="G130" s="15"/>
      <c r="H130" s="16">
        <f t="shared" si="5"/>
        <v>33.691119883865078</v>
      </c>
      <c r="I130" s="16">
        <f t="shared" si="6"/>
        <v>98.535506235895227</v>
      </c>
      <c r="K130" s="22"/>
    </row>
    <row r="131" spans="1:11" s="3" customFormat="1" ht="13.5" x14ac:dyDescent="0.2">
      <c r="A131" s="10"/>
      <c r="B131" s="13" t="s">
        <v>89</v>
      </c>
      <c r="C131" s="14"/>
      <c r="D131" s="15">
        <v>226.74448100000001</v>
      </c>
      <c r="E131" s="15">
        <v>102.38107013</v>
      </c>
      <c r="F131" s="15">
        <v>96.783881519999966</v>
      </c>
      <c r="G131" s="15"/>
      <c r="H131" s="16">
        <f t="shared" si="5"/>
        <v>42.68411786393159</v>
      </c>
      <c r="I131" s="16">
        <f t="shared" si="6"/>
        <v>94.532984854628978</v>
      </c>
      <c r="K131" s="22"/>
    </row>
    <row r="132" spans="1:11" s="3" customFormat="1" ht="13.5" x14ac:dyDescent="0.2">
      <c r="A132" s="10"/>
      <c r="B132" s="10" t="s">
        <v>184</v>
      </c>
      <c r="C132" s="21"/>
      <c r="D132" s="11">
        <v>20600.109022000001</v>
      </c>
      <c r="E132" s="11">
        <v>10447.90627976</v>
      </c>
      <c r="F132" s="11">
        <v>9649.8244749300011</v>
      </c>
      <c r="G132" s="11"/>
      <c r="H132" s="12">
        <f t="shared" si="5"/>
        <v>46.843560219144557</v>
      </c>
      <c r="I132" s="12">
        <f t="shared" si="6"/>
        <v>92.361323087515942</v>
      </c>
      <c r="K132" s="22"/>
    </row>
    <row r="133" spans="1:11" s="3" customFormat="1" ht="13.5" x14ac:dyDescent="0.2">
      <c r="A133" s="10"/>
      <c r="B133" s="13"/>
      <c r="C133" s="14" t="s">
        <v>184</v>
      </c>
      <c r="D133" s="15">
        <v>20600.109022000001</v>
      </c>
      <c r="E133" s="15">
        <v>10447.90627976</v>
      </c>
      <c r="F133" s="15">
        <v>9649.8244749300011</v>
      </c>
      <c r="G133" s="15"/>
      <c r="H133" s="16">
        <f t="shared" si="5"/>
        <v>46.843560219144557</v>
      </c>
      <c r="I133" s="16">
        <f t="shared" si="6"/>
        <v>92.361323087515942</v>
      </c>
      <c r="K133" s="22"/>
    </row>
    <row r="134" spans="1:11" s="3" customFormat="1" ht="13.5" x14ac:dyDescent="0.2">
      <c r="A134" s="10" t="s">
        <v>90</v>
      </c>
      <c r="B134" s="10"/>
      <c r="C134" s="21"/>
      <c r="D134" s="11">
        <v>15854.345241999999</v>
      </c>
      <c r="E134" s="11">
        <v>11964.126006429999</v>
      </c>
      <c r="F134" s="11">
        <v>10700.637207349999</v>
      </c>
      <c r="G134" s="11"/>
      <c r="H134" s="12">
        <f t="shared" si="5"/>
        <v>67.493403505575046</v>
      </c>
      <c r="I134" s="12">
        <f t="shared" si="6"/>
        <v>89.439355633658906</v>
      </c>
      <c r="K134" s="22"/>
    </row>
    <row r="135" spans="1:11" s="3" customFormat="1" ht="13.5" x14ac:dyDescent="0.2">
      <c r="A135" s="10"/>
      <c r="B135" s="13" t="s">
        <v>91</v>
      </c>
      <c r="C135" s="14"/>
      <c r="D135" s="15">
        <v>693.80677400000002</v>
      </c>
      <c r="E135" s="15">
        <v>348.83639928000008</v>
      </c>
      <c r="F135" s="15">
        <v>341.26243682999996</v>
      </c>
      <c r="G135" s="15"/>
      <c r="H135" s="16">
        <f t="shared" si="5"/>
        <v>49.186956602127374</v>
      </c>
      <c r="I135" s="16">
        <f t="shared" si="6"/>
        <v>97.828792389316931</v>
      </c>
      <c r="K135" s="22"/>
    </row>
    <row r="136" spans="1:11" s="3" customFormat="1" ht="13.5" x14ac:dyDescent="0.2">
      <c r="A136" s="10"/>
      <c r="B136" s="13" t="s">
        <v>92</v>
      </c>
      <c r="C136" s="14"/>
      <c r="D136" s="15">
        <v>172.12614199999999</v>
      </c>
      <c r="E136" s="15">
        <v>95.807595059999997</v>
      </c>
      <c r="F136" s="15">
        <v>83.756923479999998</v>
      </c>
      <c r="G136" s="15"/>
      <c r="H136" s="16">
        <f t="shared" si="5"/>
        <v>48.660199146274948</v>
      </c>
      <c r="I136" s="16">
        <f t="shared" si="6"/>
        <v>87.422008064753939</v>
      </c>
      <c r="K136" s="22"/>
    </row>
    <row r="137" spans="1:11" s="3" customFormat="1" ht="13.5" x14ac:dyDescent="0.2">
      <c r="A137" s="10"/>
      <c r="B137" s="13" t="s">
        <v>93</v>
      </c>
      <c r="C137" s="14"/>
      <c r="D137" s="15">
        <v>98.345011</v>
      </c>
      <c r="E137" s="15">
        <v>98.345011000000014</v>
      </c>
      <c r="F137" s="15">
        <v>93.490284439999996</v>
      </c>
      <c r="G137" s="15"/>
      <c r="H137" s="16">
        <f t="shared" si="5"/>
        <v>95.063576168596896</v>
      </c>
      <c r="I137" s="16">
        <f t="shared" si="6"/>
        <v>95.063576168596882</v>
      </c>
      <c r="K137" s="22"/>
    </row>
    <row r="138" spans="1:11" s="3" customFormat="1" ht="13.5" x14ac:dyDescent="0.2">
      <c r="A138" s="10"/>
      <c r="B138" s="13" t="s">
        <v>94</v>
      </c>
      <c r="C138" s="14"/>
      <c r="D138" s="15">
        <v>122.17851899999999</v>
      </c>
      <c r="E138" s="15">
        <v>67.563845450000002</v>
      </c>
      <c r="F138" s="15">
        <v>65.126245449999999</v>
      </c>
      <c r="G138" s="15"/>
      <c r="H138" s="16">
        <f t="shared" si="5"/>
        <v>53.304169982613722</v>
      </c>
      <c r="I138" s="16">
        <f t="shared" si="6"/>
        <v>96.392153253319591</v>
      </c>
      <c r="K138" s="22"/>
    </row>
    <row r="139" spans="1:11" s="3" customFormat="1" ht="13.5" x14ac:dyDescent="0.2">
      <c r="A139" s="10"/>
      <c r="B139" s="13" t="s">
        <v>95</v>
      </c>
      <c r="C139" s="14"/>
      <c r="D139" s="15">
        <v>774.51358200000004</v>
      </c>
      <c r="E139" s="15">
        <v>411.03245143999987</v>
      </c>
      <c r="F139" s="15">
        <v>350.34504236000004</v>
      </c>
      <c r="G139" s="15"/>
      <c r="H139" s="16">
        <f t="shared" si="5"/>
        <v>45.234202537199664</v>
      </c>
      <c r="I139" s="16">
        <f t="shared" si="6"/>
        <v>85.235372811224707</v>
      </c>
      <c r="K139" s="22"/>
    </row>
    <row r="140" spans="1:11" s="3" customFormat="1" ht="13.5" x14ac:dyDescent="0.2">
      <c r="A140" s="10"/>
      <c r="B140" s="13" t="s">
        <v>136</v>
      </c>
      <c r="C140" s="14"/>
      <c r="D140" s="15">
        <v>4148.3967810000004</v>
      </c>
      <c r="E140" s="15">
        <v>4265.538415</v>
      </c>
      <c r="F140" s="15">
        <v>4143.1347279299998</v>
      </c>
      <c r="G140" s="15"/>
      <c r="H140" s="16">
        <f t="shared" si="5"/>
        <v>99.873154537818053</v>
      </c>
      <c r="I140" s="16">
        <f t="shared" si="6"/>
        <v>97.130404765795546</v>
      </c>
      <c r="K140" s="22"/>
    </row>
    <row r="141" spans="1:11" s="3" customFormat="1" ht="13.5" x14ac:dyDescent="0.2">
      <c r="A141" s="10"/>
      <c r="B141" s="13" t="s">
        <v>143</v>
      </c>
      <c r="C141" s="14"/>
      <c r="D141" s="15">
        <v>71.510586000000004</v>
      </c>
      <c r="E141" s="15">
        <v>30.609674890000001</v>
      </c>
      <c r="F141" s="15">
        <v>17.213000000000001</v>
      </c>
      <c r="G141" s="15"/>
      <c r="H141" s="16">
        <f t="shared" si="5"/>
        <v>24.070562084332522</v>
      </c>
      <c r="I141" s="16">
        <f t="shared" si="6"/>
        <v>56.233854367474464</v>
      </c>
      <c r="K141" s="22"/>
    </row>
    <row r="142" spans="1:11" s="3" customFormat="1" ht="13.5" x14ac:dyDescent="0.2">
      <c r="A142" s="10"/>
      <c r="B142" s="13" t="s">
        <v>137</v>
      </c>
      <c r="C142" s="14"/>
      <c r="D142" s="15">
        <v>8360</v>
      </c>
      <c r="E142" s="15">
        <v>5355.4367515599997</v>
      </c>
      <c r="F142" s="15">
        <v>4338.5982347999998</v>
      </c>
      <c r="G142" s="15"/>
      <c r="H142" s="16">
        <f t="shared" ref="H142:H205" si="7">IF(AND(F142=0,D142&gt;0),"n.a.",IF(AND(F142=0,D142&lt;0),"n.a.",IF(OR(F142=0,D142=0),"              n.a.",IF(OR((AND(F142&lt;0,D142&gt;0)),(AND(F142&gt;0,D142&lt;0))),"                n.a.",IF(((F142/D142))*100&gt;500,"             -o-",((F142/D142))*100)))))</f>
        <v>51.89710807177034</v>
      </c>
      <c r="I142" s="16">
        <f t="shared" ref="I142:I205" si="8">IF(AND(F142=0,E142&gt;0),"n.a.",IF(AND(F142=0,E142&lt;0),"n.a.",IF(OR(F142=0,E142=0),"              n.a.",IF(OR((AND(F142&lt;0,E142&gt;0)),(AND(F142&gt;0,E142&lt;0))),"                n.a.",IF(((F142/E142))*100&gt;500,"             -o-",((F142/E142))*100)))))</f>
        <v>81.012967495810642</v>
      </c>
      <c r="K142" s="22"/>
    </row>
    <row r="143" spans="1:11" s="3" customFormat="1" ht="13.5" x14ac:dyDescent="0.2">
      <c r="A143" s="10"/>
      <c r="B143" s="13" t="s">
        <v>170</v>
      </c>
      <c r="C143" s="14"/>
      <c r="D143" s="15">
        <v>1128.8204270000001</v>
      </c>
      <c r="E143" s="15">
        <v>1102.0565124000002</v>
      </c>
      <c r="F143" s="15">
        <v>1094.91827373</v>
      </c>
      <c r="G143" s="15"/>
      <c r="H143" s="16">
        <f t="shared" si="7"/>
        <v>96.996674363866731</v>
      </c>
      <c r="I143" s="16">
        <f t="shared" si="8"/>
        <v>99.35228016080093</v>
      </c>
      <c r="K143" s="22"/>
    </row>
    <row r="144" spans="1:11" s="3" customFormat="1" ht="13.5" x14ac:dyDescent="0.2">
      <c r="A144" s="10"/>
      <c r="B144" s="13" t="s">
        <v>96</v>
      </c>
      <c r="C144" s="14"/>
      <c r="D144" s="15">
        <v>207.70444000000001</v>
      </c>
      <c r="E144" s="15">
        <v>113.80299635</v>
      </c>
      <c r="F144" s="15">
        <v>98.119925780000003</v>
      </c>
      <c r="G144" s="15"/>
      <c r="H144" s="16">
        <f t="shared" si="7"/>
        <v>47.24016770175929</v>
      </c>
      <c r="I144" s="16">
        <f t="shared" si="8"/>
        <v>86.219105759072576</v>
      </c>
      <c r="K144" s="22"/>
    </row>
    <row r="145" spans="1:11" s="3" customFormat="1" ht="13.5" x14ac:dyDescent="0.2">
      <c r="A145" s="10"/>
      <c r="B145" s="13" t="s">
        <v>209</v>
      </c>
      <c r="C145" s="14"/>
      <c r="D145" s="15">
        <v>76.942980000000006</v>
      </c>
      <c r="E145" s="15">
        <v>75.096354000000005</v>
      </c>
      <c r="F145" s="15">
        <v>74.672112549999994</v>
      </c>
      <c r="G145" s="15"/>
      <c r="H145" s="16">
        <f t="shared" si="7"/>
        <v>97.048635950934042</v>
      </c>
      <c r="I145" s="16">
        <f t="shared" si="8"/>
        <v>99.435070509548297</v>
      </c>
      <c r="K145" s="22"/>
    </row>
    <row r="146" spans="1:11" s="3" customFormat="1" ht="13.5" x14ac:dyDescent="0.2">
      <c r="A146" s="10" t="s">
        <v>97</v>
      </c>
      <c r="B146" s="10"/>
      <c r="C146" s="21"/>
      <c r="D146" s="11">
        <v>26382.403633000002</v>
      </c>
      <c r="E146" s="11">
        <v>11429.138602709998</v>
      </c>
      <c r="F146" s="11">
        <v>9557.5733121399971</v>
      </c>
      <c r="G146" s="11"/>
      <c r="H146" s="12">
        <f t="shared" si="7"/>
        <v>36.227075611052598</v>
      </c>
      <c r="I146" s="12">
        <f t="shared" si="8"/>
        <v>83.624616380746062</v>
      </c>
      <c r="K146" s="22"/>
    </row>
    <row r="147" spans="1:11" s="3" customFormat="1" ht="13.5" x14ac:dyDescent="0.2">
      <c r="A147" s="10"/>
      <c r="B147" s="10" t="s">
        <v>98</v>
      </c>
      <c r="C147" s="21"/>
      <c r="D147" s="11">
        <v>851.327496</v>
      </c>
      <c r="E147" s="11">
        <v>305.05114925999993</v>
      </c>
      <c r="F147" s="11">
        <v>286.72875187000005</v>
      </c>
      <c r="G147" s="11"/>
      <c r="H147" s="12">
        <f t="shared" si="7"/>
        <v>33.680193957931323</v>
      </c>
      <c r="I147" s="12">
        <f t="shared" si="8"/>
        <v>93.993663870978111</v>
      </c>
      <c r="K147" s="22"/>
    </row>
    <row r="148" spans="1:11" s="3" customFormat="1" ht="13.5" x14ac:dyDescent="0.2">
      <c r="A148" s="10"/>
      <c r="B148" s="13"/>
      <c r="C148" s="14" t="s">
        <v>144</v>
      </c>
      <c r="D148" s="15">
        <v>825.59840899999995</v>
      </c>
      <c r="E148" s="15">
        <v>295.4984827799999</v>
      </c>
      <c r="F148" s="15">
        <v>281.15762585000004</v>
      </c>
      <c r="G148" s="15"/>
      <c r="H148" s="16">
        <f t="shared" si="7"/>
        <v>34.055010618364705</v>
      </c>
      <c r="I148" s="16">
        <f t="shared" si="8"/>
        <v>95.14689321072531</v>
      </c>
      <c r="K148" s="22"/>
    </row>
    <row r="149" spans="1:11" s="3" customFormat="1" ht="13.5" x14ac:dyDescent="0.2">
      <c r="A149" s="10"/>
      <c r="B149" s="13"/>
      <c r="C149" s="14" t="s">
        <v>99</v>
      </c>
      <c r="D149" s="15">
        <v>25.729087</v>
      </c>
      <c r="E149" s="15">
        <v>9.552666480000001</v>
      </c>
      <c r="F149" s="15">
        <v>5.5711260200000003</v>
      </c>
      <c r="G149" s="15"/>
      <c r="H149" s="16">
        <f t="shared" si="7"/>
        <v>21.653026475443923</v>
      </c>
      <c r="I149" s="16">
        <f t="shared" si="8"/>
        <v>58.320114406422775</v>
      </c>
      <c r="K149" s="22"/>
    </row>
    <row r="150" spans="1:11" s="3" customFormat="1" ht="13.5" x14ac:dyDescent="0.2">
      <c r="A150" s="10"/>
      <c r="B150" s="13" t="s">
        <v>100</v>
      </c>
      <c r="C150" s="14"/>
      <c r="D150" s="15">
        <v>4267.9655380000004</v>
      </c>
      <c r="E150" s="15">
        <v>1986.4936470799992</v>
      </c>
      <c r="F150" s="15">
        <v>1974.3405537199997</v>
      </c>
      <c r="G150" s="15"/>
      <c r="H150" s="16">
        <f t="shared" si="7"/>
        <v>46.259524266102439</v>
      </c>
      <c r="I150" s="16">
        <f t="shared" si="8"/>
        <v>99.388213832052088</v>
      </c>
      <c r="K150" s="22"/>
    </row>
    <row r="151" spans="1:11" s="3" customFormat="1" ht="13.5" x14ac:dyDescent="0.2">
      <c r="A151" s="10"/>
      <c r="B151" s="13" t="s">
        <v>101</v>
      </c>
      <c r="C151" s="14"/>
      <c r="D151" s="15">
        <v>128.96113299999999</v>
      </c>
      <c r="E151" s="15">
        <v>58.430798380000013</v>
      </c>
      <c r="F151" s="15">
        <v>31.811626630000006</v>
      </c>
      <c r="G151" s="15"/>
      <c r="H151" s="16">
        <f t="shared" si="7"/>
        <v>24.667607898575152</v>
      </c>
      <c r="I151" s="16">
        <f t="shared" si="8"/>
        <v>54.443251695990256</v>
      </c>
      <c r="K151" s="22"/>
    </row>
    <row r="152" spans="1:11" s="3" customFormat="1" ht="13.5" x14ac:dyDescent="0.2">
      <c r="A152" s="10"/>
      <c r="B152" s="13" t="s">
        <v>102</v>
      </c>
      <c r="C152" s="14"/>
      <c r="D152" s="15">
        <v>692.79485299999999</v>
      </c>
      <c r="E152" s="15">
        <v>367.84157134999987</v>
      </c>
      <c r="F152" s="15">
        <v>340.19269165999981</v>
      </c>
      <c r="G152" s="15"/>
      <c r="H152" s="16">
        <f t="shared" si="7"/>
        <v>49.104390742348627</v>
      </c>
      <c r="I152" s="16">
        <f t="shared" si="8"/>
        <v>92.483481519359799</v>
      </c>
      <c r="K152" s="22"/>
    </row>
    <row r="153" spans="1:11" s="3" customFormat="1" ht="13.5" x14ac:dyDescent="0.2">
      <c r="A153" s="10"/>
      <c r="B153" s="13" t="s">
        <v>103</v>
      </c>
      <c r="C153" s="14"/>
      <c r="D153" s="15">
        <v>6819.6279420000001</v>
      </c>
      <c r="E153" s="15">
        <v>3650.1146737799991</v>
      </c>
      <c r="F153" s="15">
        <v>3249.5661335</v>
      </c>
      <c r="G153" s="15"/>
      <c r="H153" s="16">
        <f t="shared" si="7"/>
        <v>47.650196772274292</v>
      </c>
      <c r="I153" s="16">
        <f t="shared" si="8"/>
        <v>89.026412151999665</v>
      </c>
      <c r="K153" s="22"/>
    </row>
    <row r="154" spans="1:11" s="3" customFormat="1" ht="13.5" x14ac:dyDescent="0.2">
      <c r="A154" s="10"/>
      <c r="B154" s="13" t="s">
        <v>104</v>
      </c>
      <c r="C154" s="14"/>
      <c r="D154" s="15">
        <v>3923.5430630000001</v>
      </c>
      <c r="E154" s="15">
        <v>709.3862490800002</v>
      </c>
      <c r="F154" s="15">
        <v>291.92384167999995</v>
      </c>
      <c r="G154" s="15"/>
      <c r="H154" s="16">
        <f t="shared" si="7"/>
        <v>7.4403119066772927</v>
      </c>
      <c r="I154" s="16">
        <f t="shared" si="8"/>
        <v>41.151607048853094</v>
      </c>
      <c r="K154" s="22"/>
    </row>
    <row r="155" spans="1:11" s="3" customFormat="1" ht="13.5" x14ac:dyDescent="0.2">
      <c r="A155" s="10"/>
      <c r="B155" s="13" t="s">
        <v>105</v>
      </c>
      <c r="C155" s="14"/>
      <c r="D155" s="15">
        <v>2158</v>
      </c>
      <c r="E155" s="15">
        <v>601.69282178999993</v>
      </c>
      <c r="F155" s="15">
        <v>187.83298134000003</v>
      </c>
      <c r="G155" s="15"/>
      <c r="H155" s="16">
        <f t="shared" si="7"/>
        <v>8.7040306459684906</v>
      </c>
      <c r="I155" s="16">
        <f t="shared" si="8"/>
        <v>31.21742100582291</v>
      </c>
      <c r="K155" s="22"/>
    </row>
    <row r="156" spans="1:11" s="3" customFormat="1" ht="30" customHeight="1" x14ac:dyDescent="0.2">
      <c r="A156" s="10"/>
      <c r="B156" s="36" t="s">
        <v>145</v>
      </c>
      <c r="C156" s="36"/>
      <c r="D156" s="15">
        <v>3138.7346940000002</v>
      </c>
      <c r="E156" s="15">
        <v>1041.4185804399999</v>
      </c>
      <c r="F156" s="15">
        <v>690.98663063999993</v>
      </c>
      <c r="G156" s="15"/>
      <c r="H156" s="16">
        <f t="shared" si="7"/>
        <v>22.014814822064725</v>
      </c>
      <c r="I156" s="16">
        <f t="shared" si="8"/>
        <v>66.350518765284335</v>
      </c>
      <c r="K156" s="22"/>
    </row>
    <row r="157" spans="1:11" s="3" customFormat="1" ht="13.5" x14ac:dyDescent="0.2">
      <c r="A157" s="10"/>
      <c r="B157" s="13" t="s">
        <v>106</v>
      </c>
      <c r="C157" s="14"/>
      <c r="D157" s="15">
        <v>447.153302</v>
      </c>
      <c r="E157" s="15">
        <v>303.85472374</v>
      </c>
      <c r="F157" s="15">
        <v>284.48325685999998</v>
      </c>
      <c r="G157" s="15"/>
      <c r="H157" s="16">
        <f t="shared" si="7"/>
        <v>63.620967481975569</v>
      </c>
      <c r="I157" s="16">
        <f t="shared" si="8"/>
        <v>93.624760332317351</v>
      </c>
      <c r="K157" s="22"/>
    </row>
    <row r="158" spans="1:11" s="3" customFormat="1" ht="13.5" x14ac:dyDescent="0.2">
      <c r="A158" s="10"/>
      <c r="B158" s="13" t="s">
        <v>107</v>
      </c>
      <c r="C158" s="14"/>
      <c r="D158" s="15">
        <v>142.60617300000001</v>
      </c>
      <c r="E158" s="15">
        <v>108.12606121</v>
      </c>
      <c r="F158" s="15">
        <v>81.092320729999997</v>
      </c>
      <c r="G158" s="15"/>
      <c r="H158" s="16">
        <f t="shared" si="7"/>
        <v>56.864523480340502</v>
      </c>
      <c r="I158" s="16">
        <f t="shared" si="8"/>
        <v>74.997942052567993</v>
      </c>
      <c r="K158" s="22"/>
    </row>
    <row r="159" spans="1:11" s="3" customFormat="1" ht="13.5" x14ac:dyDescent="0.2">
      <c r="A159" s="10"/>
      <c r="B159" s="13" t="s">
        <v>210</v>
      </c>
      <c r="C159" s="14"/>
      <c r="D159" s="15">
        <v>2067.6513420000001</v>
      </c>
      <c r="E159" s="15">
        <v>1614.33752802</v>
      </c>
      <c r="F159" s="15">
        <v>1569.0708196599996</v>
      </c>
      <c r="G159" s="15"/>
      <c r="H159" s="16">
        <f t="shared" si="7"/>
        <v>75.886624973351019</v>
      </c>
      <c r="I159" s="16">
        <f t="shared" si="8"/>
        <v>97.195957625074826</v>
      </c>
      <c r="K159" s="22"/>
    </row>
    <row r="160" spans="1:11" s="3" customFormat="1" ht="13.5" x14ac:dyDescent="0.2">
      <c r="A160" s="10"/>
      <c r="B160" s="13" t="s">
        <v>211</v>
      </c>
      <c r="C160" s="14"/>
      <c r="D160" s="15">
        <v>1569.3222229999999</v>
      </c>
      <c r="E160" s="15">
        <v>593.41852600999994</v>
      </c>
      <c r="F160" s="15">
        <v>490.57721648000006</v>
      </c>
      <c r="G160" s="15"/>
      <c r="H160" s="16">
        <f t="shared" si="7"/>
        <v>31.260451760007996</v>
      </c>
      <c r="I160" s="16">
        <f t="shared" si="8"/>
        <v>82.66968336471065</v>
      </c>
      <c r="K160" s="22"/>
    </row>
    <row r="161" spans="1:11" s="3" customFormat="1" ht="13.5" x14ac:dyDescent="0.2">
      <c r="A161" s="10"/>
      <c r="B161" s="13" t="s">
        <v>212</v>
      </c>
      <c r="C161" s="14"/>
      <c r="D161" s="15">
        <v>174.71587400000001</v>
      </c>
      <c r="E161" s="15">
        <v>88.972272569999987</v>
      </c>
      <c r="F161" s="15">
        <v>78.966487369999996</v>
      </c>
      <c r="G161" s="15"/>
      <c r="H161" s="16">
        <f t="shared" si="7"/>
        <v>45.197088027616758</v>
      </c>
      <c r="I161" s="16">
        <f t="shared" si="8"/>
        <v>88.754041106314531</v>
      </c>
      <c r="K161" s="22"/>
    </row>
    <row r="162" spans="1:11" s="3" customFormat="1" ht="13.5" x14ac:dyDescent="0.2">
      <c r="A162" s="10" t="s">
        <v>110</v>
      </c>
      <c r="B162" s="10"/>
      <c r="C162" s="21"/>
      <c r="D162" s="11">
        <v>13607.642400000001</v>
      </c>
      <c r="E162" s="11">
        <v>6610</v>
      </c>
      <c r="F162" s="11">
        <v>6610</v>
      </c>
      <c r="G162" s="11"/>
      <c r="H162" s="12">
        <f t="shared" si="7"/>
        <v>48.575644521640278</v>
      </c>
      <c r="I162" s="12">
        <f t="shared" si="8"/>
        <v>100</v>
      </c>
      <c r="K162" s="22"/>
    </row>
    <row r="163" spans="1:11" s="3" customFormat="1" ht="13.5" x14ac:dyDescent="0.2">
      <c r="A163" s="10"/>
      <c r="B163" s="13" t="s">
        <v>161</v>
      </c>
      <c r="C163" s="14"/>
      <c r="D163" s="15">
        <v>13607.642400000001</v>
      </c>
      <c r="E163" s="15">
        <v>6610</v>
      </c>
      <c r="F163" s="15">
        <v>6610</v>
      </c>
      <c r="G163" s="15"/>
      <c r="H163" s="16">
        <f t="shared" si="7"/>
        <v>48.575644521640278</v>
      </c>
      <c r="I163" s="16">
        <f t="shared" si="8"/>
        <v>100</v>
      </c>
      <c r="K163" s="22"/>
    </row>
    <row r="164" spans="1:11" s="3" customFormat="1" ht="13.5" x14ac:dyDescent="0.2">
      <c r="A164" s="10" t="s">
        <v>139</v>
      </c>
      <c r="B164" s="10"/>
      <c r="C164" s="21"/>
      <c r="D164" s="11">
        <v>185963.10819199999</v>
      </c>
      <c r="E164" s="11">
        <v>116525.37812885997</v>
      </c>
      <c r="F164" s="11">
        <v>115464.26852986003</v>
      </c>
      <c r="G164" s="11"/>
      <c r="H164" s="12">
        <f t="shared" si="7"/>
        <v>62.089878821904541</v>
      </c>
      <c r="I164" s="12">
        <f t="shared" si="8"/>
        <v>99.089374678684578</v>
      </c>
      <c r="K164" s="22"/>
    </row>
    <row r="165" spans="1:11" s="3" customFormat="1" ht="13.5" x14ac:dyDescent="0.2">
      <c r="A165" s="10"/>
      <c r="B165" s="13" t="s">
        <v>112</v>
      </c>
      <c r="C165" s="14"/>
      <c r="D165" s="15">
        <v>294.05909700000001</v>
      </c>
      <c r="E165" s="15">
        <v>114.51576219999997</v>
      </c>
      <c r="F165" s="15">
        <v>110.02449715999998</v>
      </c>
      <c r="G165" s="15"/>
      <c r="H165" s="16">
        <f t="shared" si="7"/>
        <v>37.415777400690303</v>
      </c>
      <c r="I165" s="16">
        <f t="shared" si="8"/>
        <v>96.078037683444791</v>
      </c>
      <c r="K165" s="22"/>
    </row>
    <row r="166" spans="1:11" s="3" customFormat="1" ht="30" customHeight="1" x14ac:dyDescent="0.2">
      <c r="A166" s="10"/>
      <c r="B166" s="36" t="s">
        <v>146</v>
      </c>
      <c r="C166" s="36"/>
      <c r="D166" s="15">
        <v>278.53504299999997</v>
      </c>
      <c r="E166" s="15">
        <v>184.44140128000001</v>
      </c>
      <c r="F166" s="15">
        <v>182.83417690000002</v>
      </c>
      <c r="G166" s="15"/>
      <c r="H166" s="16">
        <f t="shared" si="7"/>
        <v>65.641355188474449</v>
      </c>
      <c r="I166" s="16">
        <f t="shared" si="8"/>
        <v>99.128598910631752</v>
      </c>
      <c r="K166" s="22"/>
    </row>
    <row r="167" spans="1:11" s="3" customFormat="1" ht="30" customHeight="1" x14ac:dyDescent="0.2">
      <c r="A167" s="10"/>
      <c r="B167" s="36" t="s">
        <v>162</v>
      </c>
      <c r="C167" s="36"/>
      <c r="D167" s="15">
        <v>2684.5090230000001</v>
      </c>
      <c r="E167" s="15">
        <v>1391.0537185999999</v>
      </c>
      <c r="F167" s="15">
        <v>1228.1175650799998</v>
      </c>
      <c r="G167" s="15"/>
      <c r="H167" s="16">
        <f t="shared" si="7"/>
        <v>45.748312058476543</v>
      </c>
      <c r="I167" s="16">
        <f t="shared" si="8"/>
        <v>88.286853962477878</v>
      </c>
      <c r="K167" s="22"/>
    </row>
    <row r="168" spans="1:11" s="3" customFormat="1" ht="13.5" x14ac:dyDescent="0.2">
      <c r="A168" s="10"/>
      <c r="B168" s="13" t="s">
        <v>138</v>
      </c>
      <c r="C168" s="14"/>
      <c r="D168" s="15">
        <v>135662.09618299999</v>
      </c>
      <c r="E168" s="15">
        <v>91604.41877418998</v>
      </c>
      <c r="F168" s="15">
        <v>91125.79330924002</v>
      </c>
      <c r="G168" s="15"/>
      <c r="H168" s="16">
        <f t="shared" si="7"/>
        <v>67.171152350702897</v>
      </c>
      <c r="I168" s="16">
        <f t="shared" si="8"/>
        <v>99.477508321809452</v>
      </c>
      <c r="K168" s="22"/>
    </row>
    <row r="169" spans="1:11" s="3" customFormat="1" ht="13.5" x14ac:dyDescent="0.2">
      <c r="A169" s="10"/>
      <c r="B169" s="10" t="s">
        <v>185</v>
      </c>
      <c r="C169" s="21"/>
      <c r="D169" s="11">
        <v>16614</v>
      </c>
      <c r="E169" s="11">
        <v>10149.88765968</v>
      </c>
      <c r="F169" s="11">
        <v>10148.946550979999</v>
      </c>
      <c r="G169" s="11"/>
      <c r="H169" s="12">
        <f t="shared" si="7"/>
        <v>61.086713319971111</v>
      </c>
      <c r="I169" s="12">
        <f t="shared" si="8"/>
        <v>99.990727890479619</v>
      </c>
      <c r="K169" s="22"/>
    </row>
    <row r="170" spans="1:11" s="3" customFormat="1" ht="13.5" x14ac:dyDescent="0.2">
      <c r="A170" s="10"/>
      <c r="B170" s="13"/>
      <c r="C170" s="14" t="s">
        <v>185</v>
      </c>
      <c r="D170" s="15">
        <v>16614</v>
      </c>
      <c r="E170" s="15">
        <v>10149.88765968</v>
      </c>
      <c r="F170" s="15">
        <v>10148.946550979999</v>
      </c>
      <c r="G170" s="15"/>
      <c r="H170" s="16">
        <f t="shared" si="7"/>
        <v>61.086713319971111</v>
      </c>
      <c r="I170" s="16">
        <f t="shared" si="8"/>
        <v>99.990727890479619</v>
      </c>
      <c r="K170" s="22"/>
    </row>
    <row r="171" spans="1:11" s="3" customFormat="1" ht="13.5" x14ac:dyDescent="0.2">
      <c r="A171" s="10"/>
      <c r="B171" s="10" t="s">
        <v>186</v>
      </c>
      <c r="C171" s="21"/>
      <c r="D171" s="11">
        <v>28929.908845999998</v>
      </c>
      <c r="E171" s="11">
        <v>11646.162185770001</v>
      </c>
      <c r="F171" s="11">
        <v>11233.960397360001</v>
      </c>
      <c r="G171" s="11"/>
      <c r="H171" s="12">
        <f t="shared" si="7"/>
        <v>38.831648095266182</v>
      </c>
      <c r="I171" s="12">
        <f t="shared" si="8"/>
        <v>96.460621260163677</v>
      </c>
      <c r="K171" s="22"/>
    </row>
    <row r="172" spans="1:11" s="3" customFormat="1" ht="13.5" x14ac:dyDescent="0.2">
      <c r="A172" s="10"/>
      <c r="B172" s="13"/>
      <c r="C172" s="14" t="s">
        <v>186</v>
      </c>
      <c r="D172" s="15">
        <v>28929.908845999998</v>
      </c>
      <c r="E172" s="15">
        <v>11646.162185770001</v>
      </c>
      <c r="F172" s="15">
        <v>11233.960397360001</v>
      </c>
      <c r="G172" s="15"/>
      <c r="H172" s="16">
        <f t="shared" si="7"/>
        <v>38.831648095266182</v>
      </c>
      <c r="I172" s="16">
        <f t="shared" si="8"/>
        <v>96.460621260163677</v>
      </c>
      <c r="K172" s="22"/>
    </row>
    <row r="173" spans="1:11" s="3" customFormat="1" ht="13.5" x14ac:dyDescent="0.2">
      <c r="A173" s="10"/>
      <c r="B173" s="10" t="s">
        <v>198</v>
      </c>
      <c r="C173" s="21"/>
      <c r="D173" s="11">
        <v>1500</v>
      </c>
      <c r="E173" s="11">
        <v>1434.8986271400001</v>
      </c>
      <c r="F173" s="11">
        <v>1434.59203314</v>
      </c>
      <c r="G173" s="11"/>
      <c r="H173" s="12">
        <f t="shared" si="7"/>
        <v>95.639468875999995</v>
      </c>
      <c r="I173" s="12">
        <f t="shared" si="8"/>
        <v>99.978633055032518</v>
      </c>
      <c r="K173" s="22"/>
    </row>
    <row r="174" spans="1:11" s="3" customFormat="1" ht="13.5" x14ac:dyDescent="0.2">
      <c r="A174" s="10"/>
      <c r="B174" s="13"/>
      <c r="C174" s="14" t="s">
        <v>213</v>
      </c>
      <c r="D174" s="15">
        <v>1500</v>
      </c>
      <c r="E174" s="15">
        <v>0</v>
      </c>
      <c r="F174" s="15">
        <v>0</v>
      </c>
      <c r="G174" s="15"/>
      <c r="H174" s="16" t="str">
        <f t="shared" si="7"/>
        <v>n.a.</v>
      </c>
      <c r="I174" s="16" t="str">
        <f t="shared" si="8"/>
        <v xml:space="preserve">              n.a.</v>
      </c>
      <c r="K174" s="22"/>
    </row>
    <row r="175" spans="1:11" s="3" customFormat="1" ht="13.5" x14ac:dyDescent="0.2">
      <c r="A175" s="10"/>
      <c r="B175" s="13"/>
      <c r="C175" s="14" t="s">
        <v>214</v>
      </c>
      <c r="D175" s="15">
        <v>0</v>
      </c>
      <c r="E175" s="15">
        <v>1434.8986271400001</v>
      </c>
      <c r="F175" s="15">
        <v>1434.59203314</v>
      </c>
      <c r="G175" s="15"/>
      <c r="H175" s="16" t="str">
        <f t="shared" si="7"/>
        <v xml:space="preserve">              n.a.</v>
      </c>
      <c r="I175" s="16">
        <f t="shared" si="8"/>
        <v>99.978633055032518</v>
      </c>
      <c r="K175" s="22"/>
    </row>
    <row r="176" spans="1:11" s="3" customFormat="1" ht="13.5" x14ac:dyDescent="0.2">
      <c r="A176" s="10" t="s">
        <v>115</v>
      </c>
      <c r="B176" s="10"/>
      <c r="C176" s="21"/>
      <c r="D176" s="11">
        <v>38139.586086000003</v>
      </c>
      <c r="E176" s="11">
        <v>24341.255285890002</v>
      </c>
      <c r="F176" s="11">
        <v>13308.670493789999</v>
      </c>
      <c r="G176" s="11"/>
      <c r="H176" s="12">
        <f t="shared" si="7"/>
        <v>34.894637985269711</v>
      </c>
      <c r="I176" s="12">
        <f t="shared" si="8"/>
        <v>54.675366317302021</v>
      </c>
      <c r="K176" s="22"/>
    </row>
    <row r="177" spans="1:11" s="3" customFormat="1" ht="13.5" x14ac:dyDescent="0.2">
      <c r="A177" s="10"/>
      <c r="B177" s="13" t="s">
        <v>116</v>
      </c>
      <c r="C177" s="14"/>
      <c r="D177" s="15">
        <v>231.51634799999999</v>
      </c>
      <c r="E177" s="15">
        <v>101.39964134000002</v>
      </c>
      <c r="F177" s="15">
        <v>88.160961830000005</v>
      </c>
      <c r="G177" s="15"/>
      <c r="H177" s="16">
        <f t="shared" si="7"/>
        <v>38.079799803165521</v>
      </c>
      <c r="I177" s="16">
        <f t="shared" si="8"/>
        <v>86.944056867410609</v>
      </c>
      <c r="K177" s="22"/>
    </row>
    <row r="178" spans="1:11" s="3" customFormat="1" ht="13.5" x14ac:dyDescent="0.2">
      <c r="A178" s="10"/>
      <c r="B178" s="13" t="s">
        <v>117</v>
      </c>
      <c r="C178" s="14"/>
      <c r="D178" s="15">
        <v>119.39529899999999</v>
      </c>
      <c r="E178" s="15">
        <v>66.278449000000009</v>
      </c>
      <c r="F178" s="15">
        <v>58.818389060000001</v>
      </c>
      <c r="G178" s="15"/>
      <c r="H178" s="16">
        <f t="shared" si="7"/>
        <v>49.263571976983791</v>
      </c>
      <c r="I178" s="16">
        <f t="shared" si="8"/>
        <v>88.744365547841937</v>
      </c>
      <c r="K178" s="22"/>
    </row>
    <row r="179" spans="1:11" s="3" customFormat="1" ht="13.5" x14ac:dyDescent="0.2">
      <c r="A179" s="10"/>
      <c r="B179" s="13" t="s">
        <v>118</v>
      </c>
      <c r="C179" s="14"/>
      <c r="D179" s="15">
        <v>69.334457999999998</v>
      </c>
      <c r="E179" s="15">
        <v>26.039981499999993</v>
      </c>
      <c r="F179" s="15">
        <v>18.717167569999997</v>
      </c>
      <c r="G179" s="15"/>
      <c r="H179" s="16">
        <f t="shared" si="7"/>
        <v>26.995476866639667</v>
      </c>
      <c r="I179" s="16">
        <f t="shared" si="8"/>
        <v>71.878574760124167</v>
      </c>
      <c r="K179" s="22"/>
    </row>
    <row r="180" spans="1:11" s="3" customFormat="1" ht="13.5" x14ac:dyDescent="0.2">
      <c r="A180" s="10"/>
      <c r="B180" s="13" t="s">
        <v>169</v>
      </c>
      <c r="C180" s="14"/>
      <c r="D180" s="15">
        <v>795</v>
      </c>
      <c r="E180" s="15">
        <v>566.36722308000003</v>
      </c>
      <c r="F180" s="15">
        <v>211.97545362999998</v>
      </c>
      <c r="G180" s="15"/>
      <c r="H180" s="16">
        <f t="shared" si="7"/>
        <v>26.663579072955972</v>
      </c>
      <c r="I180" s="16">
        <f t="shared" si="8"/>
        <v>37.427210649168899</v>
      </c>
      <c r="K180" s="22"/>
    </row>
    <row r="181" spans="1:11" s="3" customFormat="1" ht="13.5" x14ac:dyDescent="0.2">
      <c r="A181" s="10"/>
      <c r="B181" s="10" t="s">
        <v>172</v>
      </c>
      <c r="C181" s="21"/>
      <c r="D181" s="11">
        <v>36924.339981000005</v>
      </c>
      <c r="E181" s="11">
        <v>23581.16999097</v>
      </c>
      <c r="F181" s="11">
        <v>12930.998521699999</v>
      </c>
      <c r="G181" s="11"/>
      <c r="H181" s="12">
        <f t="shared" si="7"/>
        <v>35.020256363021915</v>
      </c>
      <c r="I181" s="12">
        <f t="shared" si="8"/>
        <v>54.836119355620184</v>
      </c>
      <c r="K181" s="22"/>
    </row>
    <row r="182" spans="1:11" s="3" customFormat="1" ht="13.5" x14ac:dyDescent="0.2">
      <c r="A182" s="10"/>
      <c r="B182" s="13"/>
      <c r="C182" s="14" t="s">
        <v>173</v>
      </c>
      <c r="D182" s="15">
        <v>636.37799600000005</v>
      </c>
      <c r="E182" s="15">
        <v>361.65974626999997</v>
      </c>
      <c r="F182" s="15">
        <v>247.35413900999998</v>
      </c>
      <c r="G182" s="15"/>
      <c r="H182" s="16">
        <f t="shared" si="7"/>
        <v>38.869059044272795</v>
      </c>
      <c r="I182" s="16">
        <f t="shared" si="8"/>
        <v>68.3941582001044</v>
      </c>
      <c r="K182" s="22"/>
    </row>
    <row r="183" spans="1:11" s="3" customFormat="1" ht="13.5" x14ac:dyDescent="0.2">
      <c r="A183" s="10"/>
      <c r="B183" s="13"/>
      <c r="C183" s="14" t="s">
        <v>174</v>
      </c>
      <c r="D183" s="15">
        <v>0</v>
      </c>
      <c r="E183" s="15">
        <v>403.97907269000007</v>
      </c>
      <c r="F183" s="15">
        <v>188.73589516000001</v>
      </c>
      <c r="G183" s="15"/>
      <c r="H183" s="16" t="str">
        <f t="shared" si="7"/>
        <v xml:space="preserve">              n.a.</v>
      </c>
      <c r="I183" s="16">
        <f t="shared" si="8"/>
        <v>46.719225801290349</v>
      </c>
      <c r="K183" s="22"/>
    </row>
    <row r="184" spans="1:11" s="3" customFormat="1" ht="13.5" x14ac:dyDescent="0.2">
      <c r="A184" s="10"/>
      <c r="B184" s="13"/>
      <c r="C184" s="14" t="s">
        <v>179</v>
      </c>
      <c r="D184" s="15">
        <v>36287.961985000002</v>
      </c>
      <c r="E184" s="15">
        <v>22815.53117201</v>
      </c>
      <c r="F184" s="15">
        <v>12494.90848753</v>
      </c>
      <c r="G184" s="15"/>
      <c r="H184" s="16">
        <f t="shared" si="7"/>
        <v>34.43265425789108</v>
      </c>
      <c r="I184" s="16">
        <f t="shared" si="8"/>
        <v>54.764924793242166</v>
      </c>
      <c r="K184" s="22"/>
    </row>
    <row r="185" spans="1:11" s="3" customFormat="1" ht="13.5" x14ac:dyDescent="0.2">
      <c r="A185" s="10" t="s">
        <v>119</v>
      </c>
      <c r="B185" s="10"/>
      <c r="C185" s="21"/>
      <c r="D185" s="11">
        <v>18.174448999999999</v>
      </c>
      <c r="E185" s="11">
        <v>8.5202159999999996</v>
      </c>
      <c r="F185" s="11">
        <v>6.5028768000000001</v>
      </c>
      <c r="G185" s="11"/>
      <c r="H185" s="12">
        <f t="shared" si="7"/>
        <v>35.780324344358391</v>
      </c>
      <c r="I185" s="12">
        <f t="shared" si="8"/>
        <v>76.322910123405336</v>
      </c>
      <c r="K185" s="22"/>
    </row>
    <row r="186" spans="1:11" s="3" customFormat="1" ht="30" customHeight="1" x14ac:dyDescent="0.2">
      <c r="A186" s="10"/>
      <c r="B186" s="36" t="s">
        <v>200</v>
      </c>
      <c r="C186" s="36"/>
      <c r="D186" s="15">
        <v>18.174448999999999</v>
      </c>
      <c r="E186" s="15">
        <v>8.5202159999999996</v>
      </c>
      <c r="F186" s="15">
        <v>6.5028768000000001</v>
      </c>
      <c r="G186" s="15"/>
      <c r="H186" s="16">
        <f t="shared" si="7"/>
        <v>35.780324344358391</v>
      </c>
      <c r="I186" s="16">
        <f t="shared" si="8"/>
        <v>76.322910123405336</v>
      </c>
      <c r="K186" s="22"/>
    </row>
    <row r="187" spans="1:11" s="3" customFormat="1" ht="13.5" x14ac:dyDescent="0.2">
      <c r="A187" s="10" t="s">
        <v>163</v>
      </c>
      <c r="B187" s="10"/>
      <c r="C187" s="21"/>
      <c r="D187" s="11">
        <v>53625.681273000002</v>
      </c>
      <c r="E187" s="11">
        <v>20204.431533809995</v>
      </c>
      <c r="F187" s="11">
        <v>13796.758125789995</v>
      </c>
      <c r="G187" s="11"/>
      <c r="H187" s="12">
        <f t="shared" si="7"/>
        <v>25.727893423960147</v>
      </c>
      <c r="I187" s="12">
        <f t="shared" si="8"/>
        <v>68.285802066257446</v>
      </c>
      <c r="K187" s="22"/>
    </row>
    <row r="188" spans="1:11" s="3" customFormat="1" ht="13.5" x14ac:dyDescent="0.2">
      <c r="A188" s="10"/>
      <c r="B188" s="13" t="s">
        <v>131</v>
      </c>
      <c r="C188" s="14"/>
      <c r="D188" s="15">
        <v>2603.4584589999999</v>
      </c>
      <c r="E188" s="15">
        <v>1214.2034123999999</v>
      </c>
      <c r="F188" s="15">
        <v>1123.0680816300001</v>
      </c>
      <c r="G188" s="15"/>
      <c r="H188" s="16">
        <f t="shared" si="7"/>
        <v>43.137545665367576</v>
      </c>
      <c r="I188" s="16">
        <f t="shared" si="8"/>
        <v>92.494228739658922</v>
      </c>
      <c r="K188" s="22"/>
    </row>
    <row r="189" spans="1:11" s="3" customFormat="1" ht="30" customHeight="1" x14ac:dyDescent="0.2">
      <c r="A189" s="10"/>
      <c r="B189" s="36" t="s">
        <v>216</v>
      </c>
      <c r="C189" s="36"/>
      <c r="D189" s="15">
        <v>1811.6548600000001</v>
      </c>
      <c r="E189" s="15">
        <v>1198.6247881199999</v>
      </c>
      <c r="F189" s="15">
        <v>1290.4446040099997</v>
      </c>
      <c r="G189" s="15"/>
      <c r="H189" s="16">
        <f t="shared" si="7"/>
        <v>71.230157161944177</v>
      </c>
      <c r="I189" s="16">
        <f t="shared" si="8"/>
        <v>107.66043025307492</v>
      </c>
      <c r="K189" s="22"/>
    </row>
    <row r="190" spans="1:11" s="3" customFormat="1" ht="13.5" x14ac:dyDescent="0.2">
      <c r="A190" s="10"/>
      <c r="B190" s="13" t="s">
        <v>132</v>
      </c>
      <c r="C190" s="14"/>
      <c r="D190" s="15">
        <v>20856.586042999999</v>
      </c>
      <c r="E190" s="15">
        <v>8132.7506149399978</v>
      </c>
      <c r="F190" s="15">
        <v>2043.55297589</v>
      </c>
      <c r="G190" s="15"/>
      <c r="H190" s="16">
        <f t="shared" si="7"/>
        <v>9.7981183098557416</v>
      </c>
      <c r="I190" s="16">
        <f t="shared" si="8"/>
        <v>25.127451616873131</v>
      </c>
      <c r="K190" s="22"/>
    </row>
    <row r="191" spans="1:11" s="3" customFormat="1" ht="30" customHeight="1" x14ac:dyDescent="0.2">
      <c r="A191" s="10"/>
      <c r="B191" s="36" t="s">
        <v>164</v>
      </c>
      <c r="C191" s="36"/>
      <c r="D191" s="15">
        <v>27961.27133</v>
      </c>
      <c r="E191" s="15">
        <v>9505.4628141799985</v>
      </c>
      <c r="F191" s="15">
        <v>9193.8494471599952</v>
      </c>
      <c r="G191" s="15"/>
      <c r="H191" s="16">
        <f t="shared" si="7"/>
        <v>32.880656028310838</v>
      </c>
      <c r="I191" s="16">
        <f t="shared" si="8"/>
        <v>96.721744399913419</v>
      </c>
      <c r="K191" s="22"/>
    </row>
    <row r="192" spans="1:11" s="3" customFormat="1" ht="13.5" x14ac:dyDescent="0.2">
      <c r="A192" s="10"/>
      <c r="B192" s="13" t="s">
        <v>21</v>
      </c>
      <c r="C192" s="14"/>
      <c r="D192" s="15">
        <v>392.71058099999999</v>
      </c>
      <c r="E192" s="15">
        <v>153.38990416999999</v>
      </c>
      <c r="F192" s="15">
        <v>145.84301710000003</v>
      </c>
      <c r="G192" s="15"/>
      <c r="H192" s="16">
        <f t="shared" si="7"/>
        <v>37.137531850714261</v>
      </c>
      <c r="I192" s="16">
        <f t="shared" si="8"/>
        <v>95.079932339200198</v>
      </c>
      <c r="K192" s="22"/>
    </row>
    <row r="193" spans="1:11" s="3" customFormat="1" ht="13.5" x14ac:dyDescent="0.2">
      <c r="A193" s="10" t="s">
        <v>120</v>
      </c>
      <c r="B193" s="10"/>
      <c r="C193" s="21"/>
      <c r="D193" s="11">
        <v>23114.594158</v>
      </c>
      <c r="E193" s="11">
        <v>11735.74852184</v>
      </c>
      <c r="F193" s="11">
        <v>11358.258041089997</v>
      </c>
      <c r="G193" s="11"/>
      <c r="H193" s="12">
        <f t="shared" si="7"/>
        <v>49.138903168494025</v>
      </c>
      <c r="I193" s="12">
        <f t="shared" si="8"/>
        <v>96.783413686417191</v>
      </c>
      <c r="K193" s="22"/>
    </row>
    <row r="194" spans="1:11" s="3" customFormat="1" ht="13.5" x14ac:dyDescent="0.2">
      <c r="A194" s="10"/>
      <c r="B194" s="13" t="s">
        <v>121</v>
      </c>
      <c r="C194" s="14"/>
      <c r="D194" s="15">
        <v>5567.5982469999999</v>
      </c>
      <c r="E194" s="15">
        <v>2700.1520018399992</v>
      </c>
      <c r="F194" s="15">
        <v>2698.561481839999</v>
      </c>
      <c r="G194" s="15"/>
      <c r="H194" s="16">
        <f t="shared" si="7"/>
        <v>48.469041085966829</v>
      </c>
      <c r="I194" s="16">
        <f t="shared" si="8"/>
        <v>99.941095168015863</v>
      </c>
      <c r="K194" s="22"/>
    </row>
    <row r="195" spans="1:11" s="3" customFormat="1" ht="13.5" x14ac:dyDescent="0.2">
      <c r="A195" s="10"/>
      <c r="B195" s="13" t="s">
        <v>122</v>
      </c>
      <c r="C195" s="14"/>
      <c r="D195" s="15">
        <v>11992.2541</v>
      </c>
      <c r="E195" s="15">
        <v>5482.3692730000002</v>
      </c>
      <c r="F195" s="15">
        <v>5127.7727108799991</v>
      </c>
      <c r="G195" s="15"/>
      <c r="H195" s="16">
        <f t="shared" si="7"/>
        <v>42.759039861238421</v>
      </c>
      <c r="I195" s="16">
        <f t="shared" si="8"/>
        <v>93.532056224918193</v>
      </c>
      <c r="K195" s="22"/>
    </row>
    <row r="196" spans="1:11" s="3" customFormat="1" ht="13.5" x14ac:dyDescent="0.2">
      <c r="A196" s="10"/>
      <c r="B196" s="13" t="s">
        <v>123</v>
      </c>
      <c r="C196" s="14"/>
      <c r="D196" s="15">
        <v>5554.7418109999999</v>
      </c>
      <c r="E196" s="15">
        <v>3553.2272469999998</v>
      </c>
      <c r="F196" s="15">
        <v>3531.9238483700001</v>
      </c>
      <c r="G196" s="15"/>
      <c r="H196" s="16">
        <f t="shared" si="7"/>
        <v>63.583942666349792</v>
      </c>
      <c r="I196" s="16">
        <f t="shared" si="8"/>
        <v>99.40044930568439</v>
      </c>
      <c r="K196" s="22"/>
    </row>
    <row r="197" spans="1:11" s="3" customFormat="1" ht="13.5" x14ac:dyDescent="0.2">
      <c r="A197" s="10" t="s">
        <v>124</v>
      </c>
      <c r="B197" s="10"/>
      <c r="C197" s="21"/>
      <c r="D197" s="11">
        <v>7665.4646280000006</v>
      </c>
      <c r="E197" s="11">
        <v>3908.7373283900001</v>
      </c>
      <c r="F197" s="11">
        <v>2290.2338201000002</v>
      </c>
      <c r="G197" s="11"/>
      <c r="H197" s="12">
        <f t="shared" si="7"/>
        <v>29.877299436414539</v>
      </c>
      <c r="I197" s="12">
        <f t="shared" si="8"/>
        <v>58.59267655223438</v>
      </c>
      <c r="K197" s="22"/>
    </row>
    <row r="198" spans="1:11" s="3" customFormat="1" ht="13.5" x14ac:dyDescent="0.2">
      <c r="A198" s="10"/>
      <c r="B198" s="10" t="s">
        <v>125</v>
      </c>
      <c r="C198" s="21"/>
      <c r="D198" s="11">
        <v>3633.8871590000003</v>
      </c>
      <c r="E198" s="11">
        <v>1300.892284</v>
      </c>
      <c r="F198" s="11">
        <v>1206.0169364200001</v>
      </c>
      <c r="G198" s="11"/>
      <c r="H198" s="12">
        <f t="shared" si="7"/>
        <v>33.188067863722011</v>
      </c>
      <c r="I198" s="12">
        <f t="shared" si="8"/>
        <v>92.706902120421844</v>
      </c>
      <c r="K198" s="22"/>
    </row>
    <row r="199" spans="1:11" s="3" customFormat="1" ht="13.5" x14ac:dyDescent="0.2">
      <c r="A199" s="10"/>
      <c r="B199" s="13"/>
      <c r="C199" s="14" t="s">
        <v>175</v>
      </c>
      <c r="D199" s="15">
        <v>159.61797999999999</v>
      </c>
      <c r="E199" s="15">
        <v>49.057320400000009</v>
      </c>
      <c r="F199" s="15">
        <v>47.970166419999991</v>
      </c>
      <c r="G199" s="15"/>
      <c r="H199" s="16">
        <f t="shared" si="7"/>
        <v>30.053109568232848</v>
      </c>
      <c r="I199" s="16">
        <f t="shared" si="8"/>
        <v>97.783910798356573</v>
      </c>
      <c r="K199" s="22"/>
    </row>
    <row r="200" spans="1:11" s="3" customFormat="1" ht="13.5" x14ac:dyDescent="0.2">
      <c r="A200" s="10"/>
      <c r="B200" s="13"/>
      <c r="C200" s="14" t="s">
        <v>62</v>
      </c>
      <c r="D200" s="15">
        <v>10.931158</v>
      </c>
      <c r="E200" s="15">
        <v>5.5615470600000005</v>
      </c>
      <c r="F200" s="15">
        <v>5.45584399</v>
      </c>
      <c r="G200" s="15"/>
      <c r="H200" s="16">
        <f t="shared" si="7"/>
        <v>49.910942555216934</v>
      </c>
      <c r="I200" s="16">
        <f t="shared" si="8"/>
        <v>98.099394487547485</v>
      </c>
      <c r="K200" s="22"/>
    </row>
    <row r="201" spans="1:11" s="3" customFormat="1" ht="13.5" x14ac:dyDescent="0.2">
      <c r="A201" s="10"/>
      <c r="B201" s="13"/>
      <c r="C201" s="14" t="s">
        <v>126</v>
      </c>
      <c r="D201" s="15">
        <v>926.91619800000001</v>
      </c>
      <c r="E201" s="15">
        <v>455.05381733000002</v>
      </c>
      <c r="F201" s="15">
        <v>430.45947676999992</v>
      </c>
      <c r="G201" s="15"/>
      <c r="H201" s="16">
        <f t="shared" si="7"/>
        <v>46.439956244027137</v>
      </c>
      <c r="I201" s="16">
        <f t="shared" si="8"/>
        <v>94.595289694677035</v>
      </c>
      <c r="K201" s="22"/>
    </row>
    <row r="202" spans="1:11" s="3" customFormat="1" ht="13.5" x14ac:dyDescent="0.2">
      <c r="A202" s="10"/>
      <c r="B202" s="13"/>
      <c r="C202" s="14" t="s">
        <v>127</v>
      </c>
      <c r="D202" s="15">
        <v>1598.7057420000001</v>
      </c>
      <c r="E202" s="15">
        <v>455.16378230000009</v>
      </c>
      <c r="F202" s="15">
        <v>450.08904795000018</v>
      </c>
      <c r="G202" s="15"/>
      <c r="H202" s="16">
        <f t="shared" si="7"/>
        <v>28.153339049557264</v>
      </c>
      <c r="I202" s="16">
        <f t="shared" si="8"/>
        <v>98.885075098823407</v>
      </c>
      <c r="K202" s="22"/>
    </row>
    <row r="203" spans="1:11" s="3" customFormat="1" ht="13.5" x14ac:dyDescent="0.2">
      <c r="A203" s="10"/>
      <c r="B203" s="13"/>
      <c r="C203" s="14" t="s">
        <v>201</v>
      </c>
      <c r="D203" s="15">
        <v>937.71608100000003</v>
      </c>
      <c r="E203" s="15">
        <v>336.05581691000003</v>
      </c>
      <c r="F203" s="15">
        <v>272.0424012900001</v>
      </c>
      <c r="G203" s="15"/>
      <c r="H203" s="16">
        <f t="shared" si="7"/>
        <v>29.01116945759194</v>
      </c>
      <c r="I203" s="16">
        <f t="shared" si="8"/>
        <v>80.95155256986861</v>
      </c>
      <c r="K203" s="22"/>
    </row>
    <row r="204" spans="1:11" s="3" customFormat="1" ht="13.5" x14ac:dyDescent="0.2">
      <c r="A204" s="10"/>
      <c r="B204" s="10" t="s">
        <v>176</v>
      </c>
      <c r="C204" s="21"/>
      <c r="D204" s="11">
        <v>3666.2279080000003</v>
      </c>
      <c r="E204" s="11">
        <v>2246.04714939</v>
      </c>
      <c r="F204" s="11">
        <v>727.85186725000005</v>
      </c>
      <c r="G204" s="11"/>
      <c r="H204" s="12">
        <f t="shared" si="7"/>
        <v>19.852881095083301</v>
      </c>
      <c r="I204" s="12">
        <f t="shared" si="8"/>
        <v>32.4059032976078</v>
      </c>
      <c r="K204" s="22"/>
    </row>
    <row r="205" spans="1:11" s="3" customFormat="1" ht="27" x14ac:dyDescent="0.2">
      <c r="A205" s="10"/>
      <c r="B205" s="13"/>
      <c r="C205" s="14" t="s">
        <v>177</v>
      </c>
      <c r="D205" s="15">
        <v>55.162326999999998</v>
      </c>
      <c r="E205" s="15">
        <v>23.44139148</v>
      </c>
      <c r="F205" s="15">
        <v>16.889586430000001</v>
      </c>
      <c r="G205" s="15"/>
      <c r="H205" s="16">
        <f t="shared" si="7"/>
        <v>30.617973077894273</v>
      </c>
      <c r="I205" s="16">
        <f t="shared" si="8"/>
        <v>72.050272461044202</v>
      </c>
      <c r="K205" s="22"/>
    </row>
    <row r="206" spans="1:11" s="3" customFormat="1" ht="13.5" x14ac:dyDescent="0.2">
      <c r="A206" s="10"/>
      <c r="B206" s="13"/>
      <c r="C206" s="14" t="s">
        <v>199</v>
      </c>
      <c r="D206" s="15">
        <v>1924.184428</v>
      </c>
      <c r="E206" s="15">
        <v>998.28986260000011</v>
      </c>
      <c r="F206" s="15">
        <v>459.51756362999998</v>
      </c>
      <c r="G206" s="15"/>
      <c r="H206" s="16">
        <f t="shared" ref="H206:H218" si="9">IF(AND(F206=0,D206&gt;0),"n.a.",IF(AND(F206=0,D206&lt;0),"n.a.",IF(OR(F206=0,D206=0),"              n.a.",IF(OR((AND(F206&lt;0,D206&gt;0)),(AND(F206&gt;0,D206&lt;0))),"                n.a.",IF(((F206/D206))*100&gt;500,"             -o-",((F206/D206))*100)))))</f>
        <v>23.881160087529821</v>
      </c>
      <c r="I206" s="16">
        <f t="shared" ref="I206:I218" si="10">IF(AND(F206=0,E206&gt;0),"n.a.",IF(AND(F206=0,E206&lt;0),"n.a.",IF(OR(F206=0,E206=0),"              n.a.",IF(OR((AND(F206&lt;0,E206&gt;0)),(AND(F206&gt;0,E206&lt;0))),"                n.a.",IF(((F206/E206))*100&gt;500,"             -o-",((F206/E206))*100)))))</f>
        <v>46.030474799494364</v>
      </c>
      <c r="K206" s="22"/>
    </row>
    <row r="207" spans="1:11" s="3" customFormat="1" ht="13.5" x14ac:dyDescent="0.2">
      <c r="A207" s="10"/>
      <c r="B207" s="13"/>
      <c r="C207" s="14" t="s">
        <v>174</v>
      </c>
      <c r="D207" s="15">
        <v>0</v>
      </c>
      <c r="E207" s="15">
        <v>15.9445044</v>
      </c>
      <c r="F207" s="15">
        <v>4.9827357300000008</v>
      </c>
      <c r="G207" s="15"/>
      <c r="H207" s="16" t="str">
        <f t="shared" si="9"/>
        <v xml:space="preserve">              n.a.</v>
      </c>
      <c r="I207" s="16">
        <f t="shared" si="10"/>
        <v>31.250489855300874</v>
      </c>
      <c r="K207" s="22"/>
    </row>
    <row r="208" spans="1:11" s="3" customFormat="1" ht="13.5" x14ac:dyDescent="0.2">
      <c r="A208" s="10"/>
      <c r="B208" s="13"/>
      <c r="C208" s="14" t="s">
        <v>151</v>
      </c>
      <c r="D208" s="15">
        <v>1384.9155720000001</v>
      </c>
      <c r="E208" s="15">
        <v>1045.693117</v>
      </c>
      <c r="F208" s="15">
        <v>229.24927600000001</v>
      </c>
      <c r="G208" s="15"/>
      <c r="H208" s="16">
        <f t="shared" si="9"/>
        <v>16.553303366279142</v>
      </c>
      <c r="I208" s="16">
        <f t="shared" si="10"/>
        <v>21.923188770496612</v>
      </c>
      <c r="K208" s="22"/>
    </row>
    <row r="209" spans="1:11" s="3" customFormat="1" ht="27" x14ac:dyDescent="0.2">
      <c r="A209" s="10"/>
      <c r="B209" s="13"/>
      <c r="C209" s="14" t="s">
        <v>178</v>
      </c>
      <c r="D209" s="15">
        <v>101.965581</v>
      </c>
      <c r="E209" s="15">
        <v>32.678273910000001</v>
      </c>
      <c r="F209" s="15">
        <v>17.212705460000002</v>
      </c>
      <c r="G209" s="15"/>
      <c r="H209" s="16">
        <f t="shared" si="9"/>
        <v>16.880897741366276</v>
      </c>
      <c r="I209" s="16">
        <f t="shared" si="10"/>
        <v>52.673239435491347</v>
      </c>
      <c r="K209" s="22"/>
    </row>
    <row r="210" spans="1:11" s="3" customFormat="1" ht="13.5" x14ac:dyDescent="0.2">
      <c r="A210" s="10"/>
      <c r="B210" s="13"/>
      <c r="C210" s="14" t="s">
        <v>180</v>
      </c>
      <c r="D210" s="15">
        <v>200</v>
      </c>
      <c r="E210" s="15">
        <v>130</v>
      </c>
      <c r="F210" s="15">
        <v>0</v>
      </c>
      <c r="G210" s="15"/>
      <c r="H210" s="16" t="str">
        <f t="shared" si="9"/>
        <v>n.a.</v>
      </c>
      <c r="I210" s="16" t="str">
        <f t="shared" si="10"/>
        <v>n.a.</v>
      </c>
      <c r="K210" s="22"/>
    </row>
    <row r="211" spans="1:11" s="3" customFormat="1" ht="13.5" x14ac:dyDescent="0.2">
      <c r="A211" s="10"/>
      <c r="B211" s="13" t="s">
        <v>215</v>
      </c>
      <c r="C211" s="14"/>
      <c r="D211" s="15">
        <v>365.34956099999999</v>
      </c>
      <c r="E211" s="15">
        <v>361.79789499999998</v>
      </c>
      <c r="F211" s="15">
        <v>356.36501642999997</v>
      </c>
      <c r="G211" s="15"/>
      <c r="H211" s="16">
        <f t="shared" si="9"/>
        <v>97.540836084376721</v>
      </c>
      <c r="I211" s="16">
        <f t="shared" si="10"/>
        <v>98.498366451247591</v>
      </c>
      <c r="K211" s="22"/>
    </row>
    <row r="212" spans="1:11" s="3" customFormat="1" ht="13.5" x14ac:dyDescent="0.2">
      <c r="A212" s="10" t="s">
        <v>128</v>
      </c>
      <c r="B212" s="10"/>
      <c r="C212" s="21"/>
      <c r="D212" s="11">
        <v>2353.8587200000002</v>
      </c>
      <c r="E212" s="11">
        <v>1549.3366713199998</v>
      </c>
      <c r="F212" s="11">
        <v>1318.28328018</v>
      </c>
      <c r="G212" s="11"/>
      <c r="H212" s="12">
        <f t="shared" si="9"/>
        <v>56.005199843939657</v>
      </c>
      <c r="I212" s="12">
        <f t="shared" si="10"/>
        <v>85.086947503595354</v>
      </c>
      <c r="K212" s="22"/>
    </row>
    <row r="213" spans="1:11" s="3" customFormat="1" ht="13.5" x14ac:dyDescent="0.2">
      <c r="A213" s="10"/>
      <c r="B213" s="13" t="s">
        <v>129</v>
      </c>
      <c r="C213" s="14"/>
      <c r="D213" s="15">
        <v>1960.3786030000001</v>
      </c>
      <c r="E213" s="15">
        <v>1366.0910557599998</v>
      </c>
      <c r="F213" s="15">
        <v>1237.06427588</v>
      </c>
      <c r="G213" s="15"/>
      <c r="H213" s="16">
        <f t="shared" si="9"/>
        <v>63.103334936777003</v>
      </c>
      <c r="I213" s="16">
        <f t="shared" si="10"/>
        <v>90.555038089447265</v>
      </c>
      <c r="K213" s="22"/>
    </row>
    <row r="214" spans="1:11" s="3" customFormat="1" ht="13.5" x14ac:dyDescent="0.2">
      <c r="A214" s="10"/>
      <c r="B214" s="13" t="s">
        <v>130</v>
      </c>
      <c r="C214" s="14"/>
      <c r="D214" s="15">
        <v>60.146783999999997</v>
      </c>
      <c r="E214" s="15">
        <v>18.519766079999997</v>
      </c>
      <c r="F214" s="15">
        <v>17.587117079999999</v>
      </c>
      <c r="G214" s="15"/>
      <c r="H214" s="16">
        <f t="shared" si="9"/>
        <v>29.240328260942427</v>
      </c>
      <c r="I214" s="16">
        <f t="shared" si="10"/>
        <v>94.964034664524249</v>
      </c>
      <c r="K214" s="22"/>
    </row>
    <row r="215" spans="1:11" s="3" customFormat="1" ht="13.5" x14ac:dyDescent="0.2">
      <c r="A215" s="10"/>
      <c r="B215" s="13" t="s">
        <v>170</v>
      </c>
      <c r="C215" s="14"/>
      <c r="D215" s="15">
        <v>333.33333299999998</v>
      </c>
      <c r="E215" s="15">
        <v>164.72584948000002</v>
      </c>
      <c r="F215" s="15">
        <v>63.631887219999996</v>
      </c>
      <c r="G215" s="15"/>
      <c r="H215" s="16">
        <f t="shared" si="9"/>
        <v>19.089566185089566</v>
      </c>
      <c r="I215" s="16">
        <f t="shared" si="10"/>
        <v>38.628962862155873</v>
      </c>
      <c r="K215" s="22"/>
    </row>
    <row r="216" spans="1:11" s="3" customFormat="1" ht="13.5" x14ac:dyDescent="0.2">
      <c r="A216" s="10" t="s">
        <v>165</v>
      </c>
      <c r="B216" s="10"/>
      <c r="C216" s="21"/>
      <c r="D216" s="11">
        <v>12931.903506000001</v>
      </c>
      <c r="E216" s="11">
        <v>6275.8354390000004</v>
      </c>
      <c r="F216" s="11">
        <v>4530.6400544300013</v>
      </c>
      <c r="G216" s="11"/>
      <c r="H216" s="12">
        <f t="shared" si="9"/>
        <v>35.034595273061889</v>
      </c>
      <c r="I216" s="12">
        <f t="shared" si="10"/>
        <v>72.191823677771879</v>
      </c>
      <c r="K216" s="22"/>
    </row>
    <row r="217" spans="1:11" s="3" customFormat="1" ht="13.5" x14ac:dyDescent="0.2">
      <c r="A217" s="10"/>
      <c r="B217" s="13" t="s">
        <v>108</v>
      </c>
      <c r="C217" s="14"/>
      <c r="D217" s="15">
        <v>11260.048924000001</v>
      </c>
      <c r="E217" s="15">
        <v>5497.4926750000004</v>
      </c>
      <c r="F217" s="15">
        <v>3986.0418365900009</v>
      </c>
      <c r="G217" s="15"/>
      <c r="H217" s="16">
        <f t="shared" si="9"/>
        <v>35.399862500544153</v>
      </c>
      <c r="I217" s="16">
        <f t="shared" si="10"/>
        <v>72.506542022632175</v>
      </c>
      <c r="K217" s="22"/>
    </row>
    <row r="218" spans="1:11" s="3" customFormat="1" ht="13.5" x14ac:dyDescent="0.2">
      <c r="A218" s="10"/>
      <c r="B218" s="13" t="s">
        <v>109</v>
      </c>
      <c r="C218" s="14"/>
      <c r="D218" s="15">
        <v>1671.8545819999999</v>
      </c>
      <c r="E218" s="15">
        <v>778.34276399999999</v>
      </c>
      <c r="F218" s="15">
        <v>544.59821784000019</v>
      </c>
      <c r="G218" s="15"/>
      <c r="H218" s="16">
        <f t="shared" si="9"/>
        <v>32.574496831447519</v>
      </c>
      <c r="I218" s="16">
        <f t="shared" si="10"/>
        <v>69.968944664076076</v>
      </c>
      <c r="K218" s="22"/>
    </row>
    <row r="219" spans="1:11" s="3" customFormat="1" ht="6.95" customHeight="1" thickBot="1" x14ac:dyDescent="0.25">
      <c r="A219" s="17"/>
      <c r="B219" s="18"/>
      <c r="C219" s="17"/>
      <c r="D219" s="19"/>
      <c r="E219" s="19"/>
      <c r="F219" s="19"/>
      <c r="G219" s="19"/>
      <c r="H219" s="20"/>
      <c r="I219" s="20"/>
    </row>
    <row r="220" spans="1:11" ht="13.5" x14ac:dyDescent="0.2">
      <c r="A220" s="9" t="s">
        <v>18</v>
      </c>
      <c r="B220" s="7"/>
      <c r="C220" s="8"/>
      <c r="D220" s="8"/>
      <c r="E220" s="8"/>
      <c r="F220" s="8"/>
      <c r="G220" s="8"/>
      <c r="H220" s="8"/>
      <c r="I220" s="8"/>
    </row>
    <row r="221" spans="1:11" ht="13.5" x14ac:dyDescent="0.2">
      <c r="A221" s="9" t="s">
        <v>203</v>
      </c>
      <c r="B221" s="7"/>
      <c r="C221" s="8"/>
      <c r="D221" s="8"/>
      <c r="E221" s="8"/>
      <c r="F221" s="8"/>
      <c r="G221" s="8"/>
      <c r="H221" s="8"/>
      <c r="I221" s="8"/>
    </row>
    <row r="222" spans="1:11" ht="13.5" x14ac:dyDescent="0.2">
      <c r="A222" s="9" t="s">
        <v>147</v>
      </c>
      <c r="B222" s="7"/>
      <c r="C222" s="8"/>
      <c r="D222" s="8"/>
      <c r="E222" s="8"/>
      <c r="F222" s="8"/>
      <c r="G222" s="8"/>
      <c r="H222" s="8"/>
      <c r="I222" s="8"/>
    </row>
    <row r="223" spans="1:11" ht="13.5" x14ac:dyDescent="0.2">
      <c r="A223" s="7" t="s">
        <v>7</v>
      </c>
      <c r="B223" s="7"/>
      <c r="C223" s="8"/>
      <c r="D223" s="8"/>
      <c r="E223" s="8"/>
      <c r="F223" s="8"/>
      <c r="G223" s="8"/>
      <c r="H223" s="8"/>
      <c r="I223" s="8"/>
    </row>
  </sheetData>
  <mergeCells count="22">
    <mergeCell ref="D1:F1"/>
    <mergeCell ref="A3:F3"/>
    <mergeCell ref="A2:I2"/>
    <mergeCell ref="H8:I8"/>
    <mergeCell ref="A4:I4"/>
    <mergeCell ref="A5:I5"/>
    <mergeCell ref="A6:I6"/>
    <mergeCell ref="A1:C1"/>
    <mergeCell ref="A8:C10"/>
    <mergeCell ref="B191:C191"/>
    <mergeCell ref="B166:C166"/>
    <mergeCell ref="B167:C167"/>
    <mergeCell ref="B189:C189"/>
    <mergeCell ref="B33:C33"/>
    <mergeCell ref="B35:C35"/>
    <mergeCell ref="B70:C70"/>
    <mergeCell ref="B71:C71"/>
    <mergeCell ref="B72:C72"/>
    <mergeCell ref="B73:C73"/>
    <mergeCell ref="B104:C104"/>
    <mergeCell ref="B156:C156"/>
    <mergeCell ref="B186:C186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Prin_Prog_2T_2020</vt:lpstr>
      <vt:lpstr>Prin_Prog_2T_2020!Área_de_impresión</vt:lpstr>
      <vt:lpstr>Prin_Prog_2T_2020!Títulos_a_imprimir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Usuario de Windows</cp:lastModifiedBy>
  <cp:lastPrinted>2020-10-28T00:04:48Z</cp:lastPrinted>
  <dcterms:created xsi:type="dcterms:W3CDTF">2014-10-24T17:02:04Z</dcterms:created>
  <dcterms:modified xsi:type="dcterms:W3CDTF">2021-07-26T18:43:16Z</dcterms:modified>
</cp:coreProperties>
</file>