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D:\Respaldo\PEF 21\José Luis\Trimestrales\II Trim\Anexo I\"/>
    </mc:Choice>
  </mc:AlternateContent>
  <bookViews>
    <workbookView xWindow="390" yWindow="60" windowWidth="10845" windowHeight="5865" tabRatio="869"/>
  </bookViews>
  <sheets>
    <sheet name="Adecuaciones Presupuestarias 5%" sheetId="14" r:id="rId1"/>
    <sheet name="Ing. Exc. Autorizados" sheetId="24" r:id="rId2"/>
    <sheet name="Ing. Exc Infor." sheetId="5" r:id="rId3"/>
    <sheet name="Aprovechamientos Otros" sheetId="25" r:id="rId4"/>
    <sheet name="Acuerdos de Ministración" sheetId="39" r:id="rId5"/>
    <sheet name="Total" sheetId="40" r:id="rId6"/>
    <sheet name="Fiscales" sheetId="41" r:id="rId7"/>
    <sheet name="Propios" sheetId="42" r:id="rId8"/>
    <sheet name="Ahorro Poderes-Entes Autónomos" sheetId="8" r:id="rId9"/>
    <sheet name="Balances" sheetId="1" r:id="rId10"/>
    <sheet name="Seguridad Pública y Nacional" sheetId="13" r:id="rId11"/>
    <sheet name="Incrementos Salariales" sheetId="31" r:id="rId12"/>
    <sheet name="Rec a CONACYT por INE" sheetId="43" r:id="rId13"/>
    <sheet name="Donativos" sheetId="32" r:id="rId14"/>
    <sheet name="Subsidios" sheetId="33" r:id="rId15"/>
    <sheet name="Inversión Física" sheetId="15" r:id="rId16"/>
    <sheet name="Gastos Obligatorios" sheetId="26"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s>
  <definedNames>
    <definedName name="\a" localSheetId="4">#REF!</definedName>
    <definedName name="\a" localSheetId="0">#REF!</definedName>
    <definedName name="\a" localSheetId="8">#REF!</definedName>
    <definedName name="\a" localSheetId="16">#N/A</definedName>
    <definedName name="\a" localSheetId="2">#REF!</definedName>
    <definedName name="\a" localSheetId="15">#N/A</definedName>
    <definedName name="\a" localSheetId="12">#REF!</definedName>
    <definedName name="\a" localSheetId="10">#REF!</definedName>
    <definedName name="\a">#REF!</definedName>
    <definedName name="\b" localSheetId="4">#REF!</definedName>
    <definedName name="\b" localSheetId="0">#REF!</definedName>
    <definedName name="\b" localSheetId="8">#REF!</definedName>
    <definedName name="\b" localSheetId="16">#N/A</definedName>
    <definedName name="\b" localSheetId="2">#REF!</definedName>
    <definedName name="\b" localSheetId="15">#N/A</definedName>
    <definedName name="\b" localSheetId="12">#REF!</definedName>
    <definedName name="\b" localSheetId="10">#REF!</definedName>
    <definedName name="\b">#REF!</definedName>
    <definedName name="\c" localSheetId="4">'[1]Mod Eco Controlados 99'!#REF!</definedName>
    <definedName name="\c" localSheetId="0">'[1]Mod Eco Controlados 99'!#REF!</definedName>
    <definedName name="\c" localSheetId="8">'[1]Mod Eco Controlados 99'!#REF!</definedName>
    <definedName name="\c" localSheetId="16">'[1]Mod Eco Controlados 99'!#REF!</definedName>
    <definedName name="\c" localSheetId="15">'[1]Mod Eco Controlados 99'!#REF!</definedName>
    <definedName name="\c" localSheetId="12">'[1]Mod Eco Controlados 99'!#REF!</definedName>
    <definedName name="\c" localSheetId="10">'[1]Mod Eco Controlados 99'!#REF!</definedName>
    <definedName name="\c">'[1]Mod Eco Controlados 99'!#REF!</definedName>
    <definedName name="\p" localSheetId="4">#REF!</definedName>
    <definedName name="\p" localSheetId="8">#REF!</definedName>
    <definedName name="\p" localSheetId="16">#REF!</definedName>
    <definedName name="\p" localSheetId="15">#REF!</definedName>
    <definedName name="\p" localSheetId="12">#REF!</definedName>
    <definedName name="\p" localSheetId="10">#REF!</definedName>
    <definedName name="\p">#REF!</definedName>
    <definedName name="\s">#N/A</definedName>
    <definedName name="\z" localSheetId="4">#REF!</definedName>
    <definedName name="\z" localSheetId="8">#REF!</definedName>
    <definedName name="\z" localSheetId="16">#REF!</definedName>
    <definedName name="\z" localSheetId="15">#REF!</definedName>
    <definedName name="\z" localSheetId="12">#REF!</definedName>
    <definedName name="\z" localSheetId="10">#REF!</definedName>
    <definedName name="\z">#REF!</definedName>
    <definedName name="____ABR1">[2]!ABR&amp;[2]!MAY&amp;[2]!JUN&amp;[2]!JUL&amp;[2]!AGO&amp;[2]!SEP</definedName>
    <definedName name="____ABR2">[3]edofza4!$C$22</definedName>
    <definedName name="____AGO1">[2]!AGO&amp;[2]!SEP&amp;[2]!OCT&amp;[2]!NOV&amp;[2]!DIC</definedName>
    <definedName name="____AGO2">[3]edofza8!$C$22</definedName>
    <definedName name="____ASA96" localSheetId="4">#REF!</definedName>
    <definedName name="____ASA96" localSheetId="8">#REF!</definedName>
    <definedName name="____ASA96" localSheetId="16">#REF!</definedName>
    <definedName name="____ASA96" localSheetId="15">#REF!</definedName>
    <definedName name="____ASA96" localSheetId="12">#REF!</definedName>
    <definedName name="____ASA96" localSheetId="10">#REF!</definedName>
    <definedName name="____ASA96">#REF!</definedName>
    <definedName name="____cad179" localSheetId="4">'[1]Mod Eco Controlados 99'!#REF!</definedName>
    <definedName name="____cad179" localSheetId="0">'[1]Mod Eco Controlados 99'!#REF!</definedName>
    <definedName name="____cad179" localSheetId="8">'[1]Mod Eco Controlados 99'!#REF!</definedName>
    <definedName name="____cad179" localSheetId="16">'[1]Mod Eco Controlados 99'!#REF!</definedName>
    <definedName name="____cad179" localSheetId="15">'[1]Mod Eco Controlados 99'!#REF!</definedName>
    <definedName name="____cad179" localSheetId="12">'[1]Mod Eco Controlados 99'!#REF!</definedName>
    <definedName name="____cad179" localSheetId="10">'[1]Mod Eco Controlados 99'!#REF!</definedName>
    <definedName name="____cad179">'[1]Mod Eco Controlados 99'!#REF!</definedName>
    <definedName name="____CFD02" localSheetId="4">#REF!</definedName>
    <definedName name="____CFD02" localSheetId="8">#REF!</definedName>
    <definedName name="____CFD02" localSheetId="16">#REF!</definedName>
    <definedName name="____CFD02" localSheetId="15">#REF!</definedName>
    <definedName name="____CFD02" localSheetId="12">#REF!</definedName>
    <definedName name="____CFD02" localSheetId="10">#REF!</definedName>
    <definedName name="____CFD02">#REF!</definedName>
    <definedName name="____CFE96" localSheetId="4">#REF!</definedName>
    <definedName name="____CFE96" localSheetId="8">#REF!</definedName>
    <definedName name="____CFE96" localSheetId="16">#REF!</definedName>
    <definedName name="____CFE96" localSheetId="15">#REF!</definedName>
    <definedName name="____CFE96" localSheetId="12">#REF!</definedName>
    <definedName name="____CFE96" localSheetId="10">#REF!</definedName>
    <definedName name="____CFE96">#REF!</definedName>
    <definedName name="____CON96" localSheetId="4">#REF!</definedName>
    <definedName name="____CON96" localSheetId="8">#REF!</definedName>
    <definedName name="____CON96" localSheetId="16">#REF!</definedName>
    <definedName name="____CON96" localSheetId="15">#REF!</definedName>
    <definedName name="____CON96" localSheetId="12">#REF!</definedName>
    <definedName name="____CON96" localSheetId="10">#REF!</definedName>
    <definedName name="____CON96">#REF!</definedName>
    <definedName name="____def1">'[4]Premisas IMSS'!$M$12</definedName>
    <definedName name="____def2">'[4]Premisas IMSS'!$M$13</definedName>
    <definedName name="____def3">'[4]Premisas IMSS'!$M$14</definedName>
    <definedName name="____def4">'[4]Premisas IMSS'!$M$15</definedName>
    <definedName name="____def5">'[4]Premisas IMSS'!$M$16</definedName>
    <definedName name="____def6">'[4]Premisas IMSS'!$M$17</definedName>
    <definedName name="____DIC2">[3]edofza12!$C$22</definedName>
    <definedName name="____ENE2">[3]edofza1!$C$22</definedName>
    <definedName name="____FEB1">[2]!FEB&amp;[2]!MAR&amp;[2]!ABR&amp;[2]!MAY&amp;[2]!JUN&amp;[2]!JUL</definedName>
    <definedName name="____FEB2">[3]edofza2!$C$22</definedName>
    <definedName name="____JUL1">[2]!JUL&amp;[2]!AGO&amp;[2]!SEP&amp;[2]!OCT&amp;[2]!NOV</definedName>
    <definedName name="____JUL2">[3]edofza7!$C$22</definedName>
    <definedName name="____JUN1">[2]!JUN&amp;[2]!JUL&amp;[2]!AGO&amp;[2]!SEP&amp;[2]!OCT</definedName>
    <definedName name="____JUN2">[3]edofza6!$C$22</definedName>
    <definedName name="____MAR1">[2]!MAR&amp;[2]!ABR&amp;[2]!MAY&amp;[2]!JUN&amp;[2]!JUL&amp;[2]!AGO</definedName>
    <definedName name="____MAR2">[3]edofza3!$C$22</definedName>
    <definedName name="____MAY1">[2]!MAY&amp;[2]!JUN&amp;[2]!JUL&amp;[2]!AGO&amp;[2]!SEP</definedName>
    <definedName name="____MAY2">[3]edofza5!$C$22</definedName>
    <definedName name="____NOV1">[2]!NOV&amp;[2]!DIC</definedName>
    <definedName name="____NOV2">[3]edofza11!$C$43</definedName>
    <definedName name="____OCT1">[2]!OCT&amp;[2]!NOV&amp;[2]!DIC</definedName>
    <definedName name="____OCT2">[3]edofza10!$C$22</definedName>
    <definedName name="____PEM96" localSheetId="4">#REF!</definedName>
    <definedName name="____PEM96" localSheetId="8">#REF!</definedName>
    <definedName name="____PEM96" localSheetId="16">#REF!</definedName>
    <definedName name="____PEM96" localSheetId="15">#REF!</definedName>
    <definedName name="____PEM96" localSheetId="12">#REF!</definedName>
    <definedName name="____PEM96" localSheetId="10">#REF!</definedName>
    <definedName name="____PEM96">#REF!</definedName>
    <definedName name="____PIB08" localSheetId="4">#REF!</definedName>
    <definedName name="____PIB08" localSheetId="8">#REF!</definedName>
    <definedName name="____PIB08" localSheetId="16">#REF!</definedName>
    <definedName name="____PIB08" localSheetId="15">#REF!</definedName>
    <definedName name="____PIB08" localSheetId="12">#REF!</definedName>
    <definedName name="____PIB08" localSheetId="10">#REF!</definedName>
    <definedName name="____PIB08">#REF!</definedName>
    <definedName name="____PIP96" localSheetId="4">#REF!</definedName>
    <definedName name="____PIP96" localSheetId="8">#REF!</definedName>
    <definedName name="____PIP96" localSheetId="16">#REF!</definedName>
    <definedName name="____PIP96" localSheetId="15">#REF!</definedName>
    <definedName name="____PIP96" localSheetId="12">#REF!</definedName>
    <definedName name="____PIP96" localSheetId="10">#REF!</definedName>
    <definedName name="____PIP96">#REF!</definedName>
    <definedName name="____SEP1">[2]!SEP&amp;[2]!OCT&amp;[2]!NOV&amp;[2]!DIC</definedName>
    <definedName name="____SEP2">[3]edofza9!$C$22</definedName>
    <definedName name="____smg97">'[4]Premisa macro'!$E$4</definedName>
    <definedName name="____syt03" localSheetId="4">#REF!</definedName>
    <definedName name="____syt03" localSheetId="8">#REF!</definedName>
    <definedName name="____syt03" localSheetId="16">#REF!</definedName>
    <definedName name="____syt03" localSheetId="15">#REF!</definedName>
    <definedName name="____syt03" localSheetId="12">#REF!</definedName>
    <definedName name="____syt03" localSheetId="10">#REF!</definedName>
    <definedName name="____syt03">#REF!</definedName>
    <definedName name="____TDC2001">'[5]Tipos de Cambio'!$C$4</definedName>
    <definedName name="___ABR1">[2]!ABR&amp;[2]!MAY&amp;[2]!JUN&amp;[2]!JUL&amp;[2]!AGO&amp;[2]!SEP</definedName>
    <definedName name="___ABR2">[3]edofza4!$C$22</definedName>
    <definedName name="___AGO1">[2]!AGO&amp;[2]!SEP&amp;[2]!OCT&amp;[2]!NOV&amp;[2]!DIC</definedName>
    <definedName name="___AGO2">[3]edofza8!$C$22</definedName>
    <definedName name="___ASA96" localSheetId="4">#REF!</definedName>
    <definedName name="___ASA96" localSheetId="8">#REF!</definedName>
    <definedName name="___ASA96" localSheetId="16">#REF!</definedName>
    <definedName name="___ASA96" localSheetId="15">#REF!</definedName>
    <definedName name="___ASA96" localSheetId="12">#REF!</definedName>
    <definedName name="___ASA96" localSheetId="10">#REF!</definedName>
    <definedName name="___ASA96">#REF!</definedName>
    <definedName name="___cad179" localSheetId="4">'[1]Mod Eco Controlados 99'!#REF!</definedName>
    <definedName name="___cad179" localSheetId="0">'[1]Mod Eco Controlados 99'!#REF!</definedName>
    <definedName name="___cad179" localSheetId="8">'[1]Mod Eco Controlados 99'!#REF!</definedName>
    <definedName name="___cad179" localSheetId="16">'[1]Mod Eco Controlados 99'!#REF!</definedName>
    <definedName name="___cad179" localSheetId="15">'[1]Mod Eco Controlados 99'!#REF!</definedName>
    <definedName name="___cad179" localSheetId="12">'[1]Mod Eco Controlados 99'!#REF!</definedName>
    <definedName name="___cad179" localSheetId="10">'[1]Mod Eco Controlados 99'!#REF!</definedName>
    <definedName name="___cad179">'[1]Mod Eco Controlados 99'!#REF!</definedName>
    <definedName name="___CFD02" localSheetId="4">#REF!</definedName>
    <definedName name="___CFD02" localSheetId="8">#REF!</definedName>
    <definedName name="___CFD02" localSheetId="16">#REF!</definedName>
    <definedName name="___CFD02" localSheetId="15">#REF!</definedName>
    <definedName name="___CFD02" localSheetId="12">#REF!</definedName>
    <definedName name="___CFD02" localSheetId="10">#REF!</definedName>
    <definedName name="___CFD02">#REF!</definedName>
    <definedName name="___CFE96" localSheetId="4">#REF!</definedName>
    <definedName name="___CFE96" localSheetId="8">#REF!</definedName>
    <definedName name="___CFE96" localSheetId="16">#REF!</definedName>
    <definedName name="___CFE96" localSheetId="15">#REF!</definedName>
    <definedName name="___CFE96" localSheetId="12">#REF!</definedName>
    <definedName name="___CFE96" localSheetId="10">#REF!</definedName>
    <definedName name="___CFE96">#REF!</definedName>
    <definedName name="___CON96" localSheetId="4">#REF!</definedName>
    <definedName name="___CON96" localSheetId="8">#REF!</definedName>
    <definedName name="___CON96" localSheetId="16">#REF!</definedName>
    <definedName name="___CON96" localSheetId="15">#REF!</definedName>
    <definedName name="___CON96" localSheetId="12">#REF!</definedName>
    <definedName name="___CON96" localSheetId="10">#REF!</definedName>
    <definedName name="___CON96">#REF!</definedName>
    <definedName name="___def1">'[4]Premisas IMSS'!$M$12</definedName>
    <definedName name="___def2">'[4]Premisas IMSS'!$M$13</definedName>
    <definedName name="___def3">'[4]Premisas IMSS'!$M$14</definedName>
    <definedName name="___def4">'[4]Premisas IMSS'!$M$15</definedName>
    <definedName name="___def5">'[4]Premisas IMSS'!$M$16</definedName>
    <definedName name="___def6">'[4]Premisas IMSS'!$M$17</definedName>
    <definedName name="___DIC2">[3]edofza12!$C$22</definedName>
    <definedName name="___ENE2">[3]edofza1!$C$22</definedName>
    <definedName name="___FEB1">[2]!FEB&amp;[2]!MAR&amp;[2]!ABR&amp;[2]!MAY&amp;[2]!JUN&amp;[2]!JUL</definedName>
    <definedName name="___FEB2">[3]edofza2!$C$22</definedName>
    <definedName name="___JUL1">[2]!JUL&amp;[2]!AGO&amp;[2]!SEP&amp;[2]!OCT&amp;[2]!NOV</definedName>
    <definedName name="___JUL2">[3]edofza7!$C$22</definedName>
    <definedName name="___JUN1">[2]!JUN&amp;[2]!JUL&amp;[2]!AGO&amp;[2]!SEP&amp;[2]!OCT</definedName>
    <definedName name="___JUN2">[3]edofza6!$C$22</definedName>
    <definedName name="___MAR1">[2]!MAR&amp;[2]!ABR&amp;[2]!MAY&amp;[2]!JUN&amp;[2]!JUL&amp;[2]!AGO</definedName>
    <definedName name="___MAR2">[3]edofza3!$C$22</definedName>
    <definedName name="___MAY1">[2]!MAY&amp;[2]!JUN&amp;[2]!JUL&amp;[2]!AGO&amp;[2]!SEP</definedName>
    <definedName name="___MAY2">[3]edofza5!$C$22</definedName>
    <definedName name="___NOV1">[2]!NOV&amp;[2]!DIC</definedName>
    <definedName name="___NOV2">[3]edofza11!$C$43</definedName>
    <definedName name="___OCT1">[2]!OCT&amp;[2]!NOV&amp;[2]!DIC</definedName>
    <definedName name="___OCT2">[3]edofza10!$C$22</definedName>
    <definedName name="___PEM96" localSheetId="4">#REF!</definedName>
    <definedName name="___PEM96" localSheetId="8">#REF!</definedName>
    <definedName name="___PEM96" localSheetId="16">#REF!</definedName>
    <definedName name="___PEM96" localSheetId="15">#REF!</definedName>
    <definedName name="___PEM96" localSheetId="12">#REF!</definedName>
    <definedName name="___PEM96" localSheetId="10">#REF!</definedName>
    <definedName name="___PEM96">#REF!</definedName>
    <definedName name="___PIB08" localSheetId="4">#REF!</definedName>
    <definedName name="___PIB08" localSheetId="8">#REF!</definedName>
    <definedName name="___PIB08" localSheetId="16">#REF!</definedName>
    <definedName name="___PIB08" localSheetId="15">#REF!</definedName>
    <definedName name="___PIB08" localSheetId="12">#REF!</definedName>
    <definedName name="___PIB08" localSheetId="10">#REF!</definedName>
    <definedName name="___PIB08">#REF!</definedName>
    <definedName name="___PIP96" localSheetId="4">#REF!</definedName>
    <definedName name="___PIP96" localSheetId="8">#REF!</definedName>
    <definedName name="___PIP96" localSheetId="16">#REF!</definedName>
    <definedName name="___PIP96" localSheetId="15">#REF!</definedName>
    <definedName name="___PIP96" localSheetId="12">#REF!</definedName>
    <definedName name="___PIP96" localSheetId="10">#REF!</definedName>
    <definedName name="___PIP96">#REF!</definedName>
    <definedName name="___SEP1">[2]!SEP&amp;[2]!OCT&amp;[2]!NOV&amp;[2]!DIC</definedName>
    <definedName name="___SEP2">[3]edofza9!$C$22</definedName>
    <definedName name="___smg97">'[4]Premisa macro'!$E$4</definedName>
    <definedName name="___syt03" localSheetId="4">#REF!</definedName>
    <definedName name="___syt03" localSheetId="8">#REF!</definedName>
    <definedName name="___syt03" localSheetId="16">#REF!</definedName>
    <definedName name="___syt03" localSheetId="15">#REF!</definedName>
    <definedName name="___syt03" localSheetId="12">#REF!</definedName>
    <definedName name="___syt03" localSheetId="10">#REF!</definedName>
    <definedName name="___syt03">#REF!</definedName>
    <definedName name="___TDC2001">'[5]Tipos de Cambio'!$C$4</definedName>
    <definedName name="__ABR1">[2]!ABR&amp;[2]!MAY&amp;[2]!JUN&amp;[2]!JUL&amp;[2]!AGO&amp;[2]!SEP</definedName>
    <definedName name="__ABR2">[3]edofza4!$C$22</definedName>
    <definedName name="__AGO1">[2]!AGO&amp;[2]!SEP&amp;[2]!OCT&amp;[2]!NOV&amp;[2]!DIC</definedName>
    <definedName name="__AGO2">[3]edofza8!$C$22</definedName>
    <definedName name="__ASA96" localSheetId="4">#REF!</definedName>
    <definedName name="__ASA96" localSheetId="8">#REF!</definedName>
    <definedName name="__ASA96" localSheetId="16">#REF!</definedName>
    <definedName name="__ASA96" localSheetId="15">#REF!</definedName>
    <definedName name="__ASA96" localSheetId="12">#REF!</definedName>
    <definedName name="__ASA96" localSheetId="10">#REF!</definedName>
    <definedName name="__ASA96">#REF!</definedName>
    <definedName name="__cad179" localSheetId="4">'[1]Mod Eco Controlados 99'!#REF!</definedName>
    <definedName name="__cad179" localSheetId="0">'[1]Mod Eco Controlados 99'!#REF!</definedName>
    <definedName name="__cad179" localSheetId="8">'[1]Mod Eco Controlados 99'!#REF!</definedName>
    <definedName name="__cad179" localSheetId="16">'[1]Mod Eco Controlados 99'!#REF!</definedName>
    <definedName name="__cad179" localSheetId="15">'[1]Mod Eco Controlados 99'!#REF!</definedName>
    <definedName name="__cad179" localSheetId="12">'[1]Mod Eco Controlados 99'!#REF!</definedName>
    <definedName name="__cad179" localSheetId="10">'[1]Mod Eco Controlados 99'!#REF!</definedName>
    <definedName name="__cad179">'[1]Mod Eco Controlados 99'!#REF!</definedName>
    <definedName name="__CFD02" localSheetId="4">#REF!</definedName>
    <definedName name="__CFD02" localSheetId="8">#REF!</definedName>
    <definedName name="__CFD02" localSheetId="16">#REF!</definedName>
    <definedName name="__CFD02" localSheetId="15">#REF!</definedName>
    <definedName name="__CFD02" localSheetId="12">#REF!</definedName>
    <definedName name="__CFD02" localSheetId="10">#REF!</definedName>
    <definedName name="__CFD02">#REF!</definedName>
    <definedName name="__CFE96" localSheetId="4">#REF!</definedName>
    <definedName name="__CFE96" localSheetId="8">#REF!</definedName>
    <definedName name="__CFE96" localSheetId="16">#REF!</definedName>
    <definedName name="__CFE96" localSheetId="15">#REF!</definedName>
    <definedName name="__CFE96" localSheetId="12">#REF!</definedName>
    <definedName name="__CFE96" localSheetId="10">#REF!</definedName>
    <definedName name="__CFE96">#REF!</definedName>
    <definedName name="__CON96" localSheetId="4">#REF!</definedName>
    <definedName name="__CON96" localSheetId="8">#REF!</definedName>
    <definedName name="__CON96" localSheetId="16">#REF!</definedName>
    <definedName name="__CON96" localSheetId="15">#REF!</definedName>
    <definedName name="__CON96" localSheetId="12">#REF!</definedName>
    <definedName name="__CON96" localSheetId="10">#REF!</definedName>
    <definedName name="__CON96">#REF!</definedName>
    <definedName name="__def1">'[4]Premisas IMSS'!$M$12</definedName>
    <definedName name="__def2">'[4]Premisas IMSS'!$M$13</definedName>
    <definedName name="__def3">'[4]Premisas IMSS'!$M$14</definedName>
    <definedName name="__def4">'[4]Premisas IMSS'!$M$15</definedName>
    <definedName name="__def5">'[4]Premisas IMSS'!$M$16</definedName>
    <definedName name="__def6">'[4]Premisas IMSS'!$M$17</definedName>
    <definedName name="__DIC2">[3]edofza12!$C$22</definedName>
    <definedName name="__ENE2">[3]edofza1!$C$22</definedName>
    <definedName name="__FEB1">[2]!FEB&amp;[2]!MAR&amp;[2]!ABR&amp;[2]!MAY&amp;[2]!JUN&amp;[2]!JUL</definedName>
    <definedName name="__FEB2">[3]edofza2!$C$22</definedName>
    <definedName name="__JUL1">[2]!JUL&amp;[2]!AGO&amp;[2]!SEP&amp;[2]!OCT&amp;[2]!NOV</definedName>
    <definedName name="__JUL2">[3]edofza7!$C$22</definedName>
    <definedName name="__JUN1">[2]!JUN&amp;[2]!JUL&amp;[2]!AGO&amp;[2]!SEP&amp;[2]!OCT</definedName>
    <definedName name="__JUN2">[3]edofza6!$C$22</definedName>
    <definedName name="__MAR1">[2]!MAR&amp;[2]!ABR&amp;[2]!MAY&amp;[2]!JUN&amp;[2]!JUL&amp;[2]!AGO</definedName>
    <definedName name="__MAR2">[3]edofza3!$C$22</definedName>
    <definedName name="__MAY1">[2]!MAY&amp;[2]!JUN&amp;[2]!JUL&amp;[2]!AGO&amp;[2]!SEP</definedName>
    <definedName name="__MAY2">[3]edofza5!$C$22</definedName>
    <definedName name="__NOV1">[2]!NOV&amp;[2]!DIC</definedName>
    <definedName name="__NOV2">[3]edofza11!$C$43</definedName>
    <definedName name="__OCT1">[2]!OCT&amp;[2]!NOV&amp;[2]!DIC</definedName>
    <definedName name="__OCT2">[3]edofza10!$C$22</definedName>
    <definedName name="__PEM96" localSheetId="4">#REF!</definedName>
    <definedName name="__PEM96" localSheetId="8">#REF!</definedName>
    <definedName name="__PEM96" localSheetId="16">#REF!</definedName>
    <definedName name="__PEM96" localSheetId="15">#REF!</definedName>
    <definedName name="__PEM96" localSheetId="12">#REF!</definedName>
    <definedName name="__PEM96" localSheetId="10">#REF!</definedName>
    <definedName name="__PEM96">#REF!</definedName>
    <definedName name="__PIB08" localSheetId="4">#REF!</definedName>
    <definedName name="__PIB08" localSheetId="8">#REF!</definedName>
    <definedName name="__PIB08" localSheetId="16">#REF!</definedName>
    <definedName name="__PIB08" localSheetId="15">#REF!</definedName>
    <definedName name="__PIB08" localSheetId="12">#REF!</definedName>
    <definedName name="__PIB08" localSheetId="10">#REF!</definedName>
    <definedName name="__PIB08">#REF!</definedName>
    <definedName name="__PIP96" localSheetId="4">#REF!</definedName>
    <definedName name="__PIP96" localSheetId="8">#REF!</definedName>
    <definedName name="__PIP96" localSheetId="16">#REF!</definedName>
    <definedName name="__PIP96" localSheetId="15">#REF!</definedName>
    <definedName name="__PIP96" localSheetId="12">#REF!</definedName>
    <definedName name="__PIP96" localSheetId="10">#REF!</definedName>
    <definedName name="__PIP96">#REF!</definedName>
    <definedName name="__SEP1">[2]!SEP&amp;[2]!OCT&amp;[2]!NOV&amp;[2]!DIC</definedName>
    <definedName name="__SEP2">[3]edofza9!$C$22</definedName>
    <definedName name="__smg97">'[4]Premisa macro'!$E$4</definedName>
    <definedName name="__syt03" localSheetId="4">#REF!</definedName>
    <definedName name="__syt03" localSheetId="8">#REF!</definedName>
    <definedName name="__syt03" localSheetId="16">#REF!</definedName>
    <definedName name="__syt03" localSheetId="15">#REF!</definedName>
    <definedName name="__syt03" localSheetId="12">#REF!</definedName>
    <definedName name="__syt03" localSheetId="10">#REF!</definedName>
    <definedName name="__syt03">#REF!</definedName>
    <definedName name="__TDC2001">'[5]Tipos de Cambio'!$C$4</definedName>
    <definedName name="_1000DEF">#N/A</definedName>
    <definedName name="_2000DEF">#N/A</definedName>
    <definedName name="_3000DEF">#N/A</definedName>
    <definedName name="_3O0504" localSheetId="4">[6]BANPRO99!#REF!</definedName>
    <definedName name="_3O0504" localSheetId="0">[6]BANPRO99!#REF!</definedName>
    <definedName name="_3O0504" localSheetId="8">[6]BANPRO99!#REF!</definedName>
    <definedName name="_3O0504" localSheetId="16">[6]BANPRO99!#REF!</definedName>
    <definedName name="_3O0504" localSheetId="15">[6]BANPRO99!#REF!</definedName>
    <definedName name="_3O0504" localSheetId="12">[6]BANPRO99!#REF!</definedName>
    <definedName name="_3O0504" localSheetId="10">[6]BANPRO99!#REF!</definedName>
    <definedName name="_3O0504">[6]BANPRO99!#REF!</definedName>
    <definedName name="_5000DEF">#N/A</definedName>
    <definedName name="_6000">#N/A</definedName>
    <definedName name="_6000DEF">#N/A</definedName>
    <definedName name="_ABR1">[2]!ABR&amp;[2]!MAY&amp;[2]!JUN&amp;[2]!JUL&amp;[2]!AGO&amp;[2]!SEP</definedName>
    <definedName name="_ABR2">[3]edofza4!$C$22</definedName>
    <definedName name="_AGO1">[2]!AGO&amp;[2]!SEP&amp;[2]!OCT&amp;[2]!NOV&amp;[2]!DIC</definedName>
    <definedName name="_AGO2">[3]edofza8!$C$22</definedName>
    <definedName name="_AMO_UniqueIdentifier" hidden="1">"'6338f0da-afcd-4c61-99fa-d4fc515949e4'"</definedName>
    <definedName name="_ASA96" localSheetId="4">#REF!</definedName>
    <definedName name="_ASA96" localSheetId="8">#REF!</definedName>
    <definedName name="_ASA96" localSheetId="16">#REF!</definedName>
    <definedName name="_ASA96" localSheetId="15">#REF!</definedName>
    <definedName name="_ASA96" localSheetId="12">#REF!</definedName>
    <definedName name="_ASA96" localSheetId="10">#REF!</definedName>
    <definedName name="_ASA96">#REF!</definedName>
    <definedName name="_base" localSheetId="4">[6]BANPRO99!#REF!</definedName>
    <definedName name="_base" localSheetId="0">[6]BANPRO99!#REF!</definedName>
    <definedName name="_base" localSheetId="8">[6]BANPRO99!#REF!</definedName>
    <definedName name="_base" localSheetId="16">[6]BANPRO99!#REF!</definedName>
    <definedName name="_base" localSheetId="15">[6]BANPRO99!#REF!</definedName>
    <definedName name="_base" localSheetId="12">[6]BANPRO99!#REF!</definedName>
    <definedName name="_base" localSheetId="10">[6]BANPRO99!#REF!</definedName>
    <definedName name="_base">[6]BANPRO99!#REF!</definedName>
    <definedName name="_cad179" localSheetId="4">'[1]Mod Eco Controlados 99'!#REF!</definedName>
    <definedName name="_cad179" localSheetId="0">'[1]Mod Eco Controlados 99'!#REF!</definedName>
    <definedName name="_cad179" localSheetId="8">'[1]Mod Eco Controlados 99'!#REF!</definedName>
    <definedName name="_cad179" localSheetId="16">'[1]Mod Eco Controlados 99'!#REF!</definedName>
    <definedName name="_cad179" localSheetId="15">'[1]Mod Eco Controlados 99'!#REF!</definedName>
    <definedName name="_cad179" localSheetId="12">'[1]Mod Eco Controlados 99'!#REF!</definedName>
    <definedName name="_cad179" localSheetId="10">'[1]Mod Eco Controlados 99'!#REF!</definedName>
    <definedName name="_cad179">'[1]Mod Eco Controlados 99'!#REF!</definedName>
    <definedName name="_CFD02" localSheetId="4">#REF!</definedName>
    <definedName name="_CFD02" localSheetId="8">#REF!</definedName>
    <definedName name="_CFD02" localSheetId="16">#REF!</definedName>
    <definedName name="_CFD02" localSheetId="15">#REF!</definedName>
    <definedName name="_CFD02" localSheetId="12">#REF!</definedName>
    <definedName name="_CFD02" localSheetId="10">#REF!</definedName>
    <definedName name="_CFD02">#REF!</definedName>
    <definedName name="_CFE96" localSheetId="4">#REF!</definedName>
    <definedName name="_CFE96" localSheetId="8">#REF!</definedName>
    <definedName name="_CFE96" localSheetId="16">#REF!</definedName>
    <definedName name="_CFE96" localSheetId="15">#REF!</definedName>
    <definedName name="_CFE96" localSheetId="12">#REF!</definedName>
    <definedName name="_CFE96" localSheetId="10">#REF!</definedName>
    <definedName name="_CFE96">#REF!</definedName>
    <definedName name="_CON96" localSheetId="4">#REF!</definedName>
    <definedName name="_CON96" localSheetId="8">#REF!</definedName>
    <definedName name="_CON96" localSheetId="16">#REF!</definedName>
    <definedName name="_CON96" localSheetId="15">#REF!</definedName>
    <definedName name="_CON96" localSheetId="12">#REF!</definedName>
    <definedName name="_CON96" localSheetId="10">#REF!</definedName>
    <definedName name="_CON96">#REF!</definedName>
    <definedName name="_def1">'[4]Premisas IMSS'!$M$12</definedName>
    <definedName name="_def2">'[4]Premisas IMSS'!$M$13</definedName>
    <definedName name="_def3">'[4]Premisas IMSS'!$M$14</definedName>
    <definedName name="_def4">'[4]Premisas IMSS'!$M$15</definedName>
    <definedName name="_def5">'[4]Premisas IMSS'!$M$16</definedName>
    <definedName name="_def6">'[4]Premisas IMSS'!$M$17</definedName>
    <definedName name="_DIC2">[3]edofza12!$C$22</definedName>
    <definedName name="_ENE2">[3]edofza1!$C$22</definedName>
    <definedName name="_FEB1">[2]!FEB&amp;[2]!MAR&amp;[2]!ABR&amp;[2]!MAY&amp;[2]!JUN&amp;[2]!JUL</definedName>
    <definedName name="_FEB2">[3]edofza2!$C$22</definedName>
    <definedName name="_Fill" localSheetId="4" hidden="1">#REF!</definedName>
    <definedName name="_Fill" localSheetId="0" hidden="1">#REF!</definedName>
    <definedName name="_Fill" localSheetId="8" hidden="1">#REF!</definedName>
    <definedName name="_Fill" localSheetId="16" hidden="1">#REF!</definedName>
    <definedName name="_Fill" localSheetId="2" hidden="1">#REF!</definedName>
    <definedName name="_Fill" localSheetId="15" hidden="1">#REF!</definedName>
    <definedName name="_Fill" localSheetId="12" hidden="1">#REF!</definedName>
    <definedName name="_Fill" localSheetId="10" hidden="1">#REF!</definedName>
    <definedName name="_Fill" hidden="1">#REF!</definedName>
    <definedName name="_xlnm._FilterDatabase" localSheetId="0" hidden="1">'Adecuaciones Presupuestarias 5%'!$A$11:$J$148</definedName>
    <definedName name="_xlnm._FilterDatabase" localSheetId="16" hidden="1">'Gastos Obligatorios'!$A$12:$F$22</definedName>
    <definedName name="_xlnm._FilterDatabase" localSheetId="11" hidden="1">'Incrementos Salariales'!$A$12:$G$275</definedName>
    <definedName name="_xlnm._FilterDatabase" localSheetId="1" hidden="1">'Ing. Exc. Autorizados'!$A$8:$C$55</definedName>
    <definedName name="_JUL1">[2]!JUL&amp;[2]!AGO&amp;[2]!SEP&amp;[2]!OCT&amp;[2]!NOV</definedName>
    <definedName name="_JUL2">[3]edofza7!$C$22</definedName>
    <definedName name="_JUN1">[2]!JUN&amp;[2]!JUL&amp;[2]!AGO&amp;[2]!SEP&amp;[2]!OCT</definedName>
    <definedName name="_JUN2">[3]edofza6!$C$22</definedName>
    <definedName name="_Key1" localSheetId="4" hidden="1">#REF!</definedName>
    <definedName name="_Key1" localSheetId="0" hidden="1">#REF!</definedName>
    <definedName name="_Key1" localSheetId="8" hidden="1">#REF!</definedName>
    <definedName name="_Key1" localSheetId="16" hidden="1">#REF!</definedName>
    <definedName name="_Key1" localSheetId="2" hidden="1">#REF!</definedName>
    <definedName name="_Key1" localSheetId="15" hidden="1">#REF!</definedName>
    <definedName name="_Key1" localSheetId="12" hidden="1">#REF!</definedName>
    <definedName name="_Key1" localSheetId="10" hidden="1">#REF!</definedName>
    <definedName name="_Key1" hidden="1">#REF!</definedName>
    <definedName name="_MAR1">[2]!MAR&amp;[2]!ABR&amp;[2]!MAY&amp;[2]!JUN&amp;[2]!JUL&amp;[2]!AGO</definedName>
    <definedName name="_MAR2">[3]edofza3!$C$22</definedName>
    <definedName name="_MAY1">[2]!MAY&amp;[2]!JUN&amp;[2]!JUL&amp;[2]!AGO&amp;[2]!SEP</definedName>
    <definedName name="_MAY2">[3]edofza5!$C$22</definedName>
    <definedName name="_NOV1">[2]!NOV&amp;[2]!DIC</definedName>
    <definedName name="_NOV2">[3]edofza11!$C$43</definedName>
    <definedName name="_OCT1">[2]!OCT&amp;[2]!NOV&amp;[2]!DIC</definedName>
    <definedName name="_OCT2">[3]edofza10!$C$22</definedName>
    <definedName name="_Order1" localSheetId="16" hidden="1">0</definedName>
    <definedName name="_Order1" hidden="1">255</definedName>
    <definedName name="_PEM96" localSheetId="4">#REF!</definedName>
    <definedName name="_PEM96" localSheetId="8">#REF!</definedName>
    <definedName name="_PEM96" localSheetId="16">#REF!</definedName>
    <definedName name="_PEM96" localSheetId="15">#REF!</definedName>
    <definedName name="_PEM96" localSheetId="12">#REF!</definedName>
    <definedName name="_PEM96" localSheetId="10">#REF!</definedName>
    <definedName name="_PEM96">#REF!</definedName>
    <definedName name="_PIB08" localSheetId="4">#REF!</definedName>
    <definedName name="_PIB08" localSheetId="8">#REF!</definedName>
    <definedName name="_PIB08" localSheetId="16">#REF!</definedName>
    <definedName name="_PIB08" localSheetId="15">#REF!</definedName>
    <definedName name="_PIB08" localSheetId="12">#REF!</definedName>
    <definedName name="_PIB08" localSheetId="10">#REF!</definedName>
    <definedName name="_PIB08">#REF!</definedName>
    <definedName name="_PIP96" localSheetId="4">#REF!</definedName>
    <definedName name="_PIP96" localSheetId="8">#REF!</definedName>
    <definedName name="_PIP96" localSheetId="16">#REF!</definedName>
    <definedName name="_PIP96" localSheetId="15">#REF!</definedName>
    <definedName name="_PIP96" localSheetId="12">#REF!</definedName>
    <definedName name="_PIP96" localSheetId="10">#REF!</definedName>
    <definedName name="_PIP96">#REF!</definedName>
    <definedName name="_Regression_Int">1</definedName>
    <definedName name="_Regression_X" localSheetId="4" hidden="1">#REF!</definedName>
    <definedName name="_Regression_X" localSheetId="8" hidden="1">#REF!</definedName>
    <definedName name="_Regression_X" localSheetId="16" hidden="1">#REF!</definedName>
    <definedName name="_Regression_X" localSheetId="15" hidden="1">#REF!</definedName>
    <definedName name="_Regression_X" localSheetId="12" hidden="1">#REF!</definedName>
    <definedName name="_Regression_X" localSheetId="10" hidden="1">#REF!</definedName>
    <definedName name="_Regression_X" hidden="1">#REF!</definedName>
    <definedName name="_sec1" localSheetId="4">#REF!</definedName>
    <definedName name="_sec1" localSheetId="8">#REF!</definedName>
    <definedName name="_sec1" localSheetId="16">#REF!</definedName>
    <definedName name="_sec1" localSheetId="15">#REF!</definedName>
    <definedName name="_sec1" localSheetId="12">#REF!</definedName>
    <definedName name="_sec1" localSheetId="10">#REF!</definedName>
    <definedName name="_sec1">#REF!</definedName>
    <definedName name="_SEP1">[2]!SEP&amp;[2]!OCT&amp;[2]!NOV&amp;[2]!DIC</definedName>
    <definedName name="_SEP2">[3]edofza9!$C$22</definedName>
    <definedName name="_smg97">'[4]Premisa macro'!$E$4</definedName>
    <definedName name="_Sort" localSheetId="4" hidden="1">#REF!</definedName>
    <definedName name="_Sort" localSheetId="0" hidden="1">#REF!</definedName>
    <definedName name="_Sort" localSheetId="8" hidden="1">#REF!</definedName>
    <definedName name="_Sort" localSheetId="16" hidden="1">#REF!</definedName>
    <definedName name="_Sort" localSheetId="2" hidden="1">#REF!</definedName>
    <definedName name="_Sort" localSheetId="15" hidden="1">#REF!</definedName>
    <definedName name="_Sort" localSheetId="12" hidden="1">#REF!</definedName>
    <definedName name="_Sort" localSheetId="10" hidden="1">#REF!</definedName>
    <definedName name="_Sort" hidden="1">#REF!</definedName>
    <definedName name="_syt03" localSheetId="4">#REF!</definedName>
    <definedName name="_syt03" localSheetId="8">#REF!</definedName>
    <definedName name="_syt03" localSheetId="16">#REF!</definedName>
    <definedName name="_syt03" localSheetId="15">#REF!</definedName>
    <definedName name="_syt03" localSheetId="12">#REF!</definedName>
    <definedName name="_syt03" localSheetId="10">#REF!</definedName>
    <definedName name="_syt03">#REF!</definedName>
    <definedName name="_TDC2001">'[5]Tipos de Cambio'!$C$4</definedName>
    <definedName name="a">'[7]orden y consecutivo'!$A$2:$C$701</definedName>
    <definedName name="A_Datos_2008_2009">'[8]Datos 2008_2009'!$A$4:$D$60000</definedName>
    <definedName name="A_Datos_2008_2009_sin_CESENyADUANAS" localSheetId="4">#REF!</definedName>
    <definedName name="A_Datos_2008_2009_sin_CESENyADUANAS" localSheetId="8">#REF!</definedName>
    <definedName name="A_Datos_2008_2009_sin_CESENyADUANAS" localSheetId="16">#REF!</definedName>
    <definedName name="A_Datos_2008_2009_sin_CESENyADUANAS" localSheetId="15">#REF!</definedName>
    <definedName name="A_Datos_2008_2009_sin_CESENyADUANAS" localSheetId="12">#REF!</definedName>
    <definedName name="A_Datos_2008_2009_sin_CESENyADUANAS" localSheetId="10">#REF!</definedName>
    <definedName name="A_Datos_2008_2009_sin_CESENyADUANAS">#REF!</definedName>
    <definedName name="A_impresión_IM" localSheetId="4">#REF!</definedName>
    <definedName name="A_impresión_IM" localSheetId="8">#REF!</definedName>
    <definedName name="A_impresión_IM" localSheetId="16">#REF!</definedName>
    <definedName name="A_impresión_IM" localSheetId="15">#REF!</definedName>
    <definedName name="A_impresión_IM" localSheetId="12">#REF!</definedName>
    <definedName name="A_impresión_IM" localSheetId="10">#REF!</definedName>
    <definedName name="A_impresión_IM">#REF!</definedName>
    <definedName name="AA">[2]!SEP&amp;[2]!OCT&amp;[2]!NOV&amp;[2]!DIC</definedName>
    <definedName name="AA1500_">#N/A</definedName>
    <definedName name="AAA" localSheetId="4">#REF!</definedName>
    <definedName name="AAA" localSheetId="8">#REF!</definedName>
    <definedName name="AAA" localSheetId="16">#REF!</definedName>
    <definedName name="AAA" localSheetId="15">#REF!</definedName>
    <definedName name="AAA" localSheetId="12">#REF!</definedName>
    <definedName name="AAA" localSheetId="10">#REF!</definedName>
    <definedName name="AAA">#REF!</definedName>
    <definedName name="ABR">"; ABRIL.- "&amp;TEXT([9]edofza04!$C$24,"#,##0")</definedName>
    <definedName name="ABRIL" localSheetId="4">#REF!</definedName>
    <definedName name="ABRIL" localSheetId="0">#REF!</definedName>
    <definedName name="ABRIL" localSheetId="8">#REF!</definedName>
    <definedName name="ABRIL" localSheetId="16">#REF!</definedName>
    <definedName name="ABRIL" localSheetId="2">#REF!</definedName>
    <definedName name="ABRIL" localSheetId="15">#REF!</definedName>
    <definedName name="ABRIL" localSheetId="12">#REF!</definedName>
    <definedName name="ABRIL" localSheetId="10">#REF!</definedName>
    <definedName name="ABRIL">#REF!</definedName>
    <definedName name="ABRIL_1" localSheetId="4">#REF!</definedName>
    <definedName name="ABRIL_1" localSheetId="0">#REF!</definedName>
    <definedName name="ABRIL_1" localSheetId="8">#REF!</definedName>
    <definedName name="ABRIL_1" localSheetId="16">#REF!</definedName>
    <definedName name="ABRIL_1" localSheetId="2">#REF!</definedName>
    <definedName name="ABRIL_1" localSheetId="15">#REF!</definedName>
    <definedName name="ABRIL_1" localSheetId="12">#REF!</definedName>
    <definedName name="ABRIL_1" localSheetId="10">#REF!</definedName>
    <definedName name="ABRIL_1">#REF!</definedName>
    <definedName name="ABRIL_COMP" localSheetId="4">#REF!</definedName>
    <definedName name="ABRIL_COMP" localSheetId="0">#REF!</definedName>
    <definedName name="ABRIL_COMP" localSheetId="8">#REF!</definedName>
    <definedName name="ABRIL_COMP" localSheetId="16">#REF!</definedName>
    <definedName name="ABRIL_COMP" localSheetId="2">#REF!</definedName>
    <definedName name="ABRIL_COMP" localSheetId="15">#REF!</definedName>
    <definedName name="ABRIL_COMP" localSheetId="12">#REF!</definedName>
    <definedName name="ABRIL_COMP" localSheetId="10">#REF!</definedName>
    <definedName name="ABRIL_COMP">#REF!</definedName>
    <definedName name="actos">'[10]orden y consecutivo'!$A$2:$C$701</definedName>
    <definedName name="actos1">'[11]orden y consecutivo'!$A$2:$C$669</definedName>
    <definedName name="actos10">'[7]orden y consecutivo'!$A$2:$C$701</definedName>
    <definedName name="actos2">'[11]orden y consecutivo'!$A$2:$C$669</definedName>
    <definedName name="actual">'[4]Régimen financiero'!$E$3</definedName>
    <definedName name="ACUM" localSheetId="4">#REF!</definedName>
    <definedName name="ACUM" localSheetId="0">#REF!</definedName>
    <definedName name="ACUM" localSheetId="8">#REF!</definedName>
    <definedName name="ACUM" localSheetId="16">#REF!</definedName>
    <definedName name="ACUM" localSheetId="2">#REF!</definedName>
    <definedName name="ACUM" localSheetId="15">#REF!</definedName>
    <definedName name="ACUM" localSheetId="12">#REF!</definedName>
    <definedName name="ACUM" localSheetId="10">#REF!</definedName>
    <definedName name="ACUM">#REF!</definedName>
    <definedName name="AD" localSheetId="4">[6]BANPRO99!#REF!</definedName>
    <definedName name="AD" localSheetId="0">[6]BANPRO99!#REF!</definedName>
    <definedName name="AD" localSheetId="8">[6]BANPRO99!#REF!</definedName>
    <definedName name="AD" localSheetId="16">[6]BANPRO99!#REF!</definedName>
    <definedName name="AD" localSheetId="15">[6]BANPRO99!#REF!</definedName>
    <definedName name="AD" localSheetId="12">[6]BANPRO99!#REF!</definedName>
    <definedName name="AD" localSheetId="10">[6]BANPRO99!#REF!</definedName>
    <definedName name="AD">[6]BANPRO99!#REF!</definedName>
    <definedName name="Admva">[12]Administrativa!$B$2:$I$59</definedName>
    <definedName name="AGO" localSheetId="4">#REF!</definedName>
    <definedName name="AGO" localSheetId="0">#REF!</definedName>
    <definedName name="AGO" localSheetId="8">#REF!</definedName>
    <definedName name="AGO" localSheetId="16">"; AGOSTO.- "&amp;TEXT([9]edofza08!$C$24,"#,##0")</definedName>
    <definedName name="AGO" localSheetId="2">#REF!</definedName>
    <definedName name="AGO" localSheetId="15">#REF!</definedName>
    <definedName name="AGO" localSheetId="12">#REF!</definedName>
    <definedName name="AGO" localSheetId="10">#REF!</definedName>
    <definedName name="AGO">#REF!</definedName>
    <definedName name="AGUA" localSheetId="4">#REF!</definedName>
    <definedName name="AGUA" localSheetId="0">#REF!</definedName>
    <definedName name="AGUA" localSheetId="8">#REF!</definedName>
    <definedName name="AGUA" localSheetId="16">#REF!</definedName>
    <definedName name="AGUA" localSheetId="2">#REF!</definedName>
    <definedName name="AGUA" localSheetId="15">#REF!</definedName>
    <definedName name="AGUA" localSheetId="12">#REF!</definedName>
    <definedName name="AGUA" localSheetId="10">#REF!</definedName>
    <definedName name="AGUA">#REF!</definedName>
    <definedName name="ain" localSheetId="4">#REF!</definedName>
    <definedName name="ain" localSheetId="8">#REF!</definedName>
    <definedName name="ain" localSheetId="16">#REF!</definedName>
    <definedName name="ain" localSheetId="15">#REF!</definedName>
    <definedName name="ain" localSheetId="12">#REF!</definedName>
    <definedName name="ain" localSheetId="10">#REF!</definedName>
    <definedName name="ain">#REF!</definedName>
    <definedName name="Ajuste_SP">[13]Supuestos!$D$7</definedName>
    <definedName name="ampliaciones" localSheetId="4">#REF!</definedName>
    <definedName name="ampliaciones" localSheetId="8">#REF!</definedName>
    <definedName name="ampliaciones" localSheetId="16">#REF!</definedName>
    <definedName name="ampliaciones" localSheetId="15">#REF!</definedName>
    <definedName name="ampliaciones" localSheetId="12">#REF!</definedName>
    <definedName name="ampliaciones" localSheetId="10">#REF!</definedName>
    <definedName name="ampliaciones">#REF!</definedName>
    <definedName name="ANUAL" localSheetId="4">#REF!</definedName>
    <definedName name="ANUAL" localSheetId="0">#REF!</definedName>
    <definedName name="ANUAL" localSheetId="8">#REF!</definedName>
    <definedName name="ANUAL" localSheetId="16">#REF!</definedName>
    <definedName name="ANUAL" localSheetId="2">#REF!</definedName>
    <definedName name="ANUAL" localSheetId="15">#REF!</definedName>
    <definedName name="ANUAL" localSheetId="12">#REF!</definedName>
    <definedName name="ANUAL" localSheetId="10">#REF!</definedName>
    <definedName name="ANUAL">#REF!</definedName>
    <definedName name="AÑO">+TEXT(IF(AND(OR(DAY([2]!FECHA)&gt;=1,DAY([2]!FECHA)&lt;=10),MONTH([2]!FECHA)=1),YEAR([2]!FECHA)-1,YEAR([2]!FECHA)),"0")</definedName>
    <definedName name="_xlnm.Extract" localSheetId="4">[14]EGRESOS!#REF!</definedName>
    <definedName name="_xlnm.Extract" localSheetId="0">[14]EGRESOS!#REF!</definedName>
    <definedName name="_xlnm.Extract" localSheetId="8">[14]EGRESOS!#REF!</definedName>
    <definedName name="_xlnm.Extract" localSheetId="16">[14]EGRESOS!#REF!</definedName>
    <definedName name="_xlnm.Extract" localSheetId="15">[14]EGRESOS!#REF!</definedName>
    <definedName name="_xlnm.Extract" localSheetId="12">[14]EGRESOS!#REF!</definedName>
    <definedName name="_xlnm.Extract" localSheetId="10">[14]EGRESOS!#REF!</definedName>
    <definedName name="_xlnm.Extract">[14]EGRESOS!#REF!</definedName>
    <definedName name="_xlnm.Print_Area" localSheetId="4">'Acuerdos de Ministración'!$A$3:$D$21</definedName>
    <definedName name="_xlnm.Print_Area" localSheetId="0">'Adecuaciones Presupuestarias 5%'!$A$3:$J$148</definedName>
    <definedName name="_xlnm.Print_Area" localSheetId="8">'Ahorro Poderes-Entes Autónomos'!$A$8:$F$26</definedName>
    <definedName name="_xlnm.Print_Area" localSheetId="3">'Aprovechamientos Otros'!$A$1:$C$18</definedName>
    <definedName name="_xlnm.Print_Area" localSheetId="9">Balances!$A$1:$G$29</definedName>
    <definedName name="_xlnm.Print_Area" localSheetId="6">Fiscales!$A$1:$F$13</definedName>
    <definedName name="_xlnm.Print_Area" localSheetId="16">'Gastos Obligatorios'!$A$1:$F$24</definedName>
    <definedName name="_xlnm.Print_Area" localSheetId="11">'Incrementos Salariales'!$A$13:$G$275</definedName>
    <definedName name="_xlnm.Print_Area" localSheetId="2">'Ing. Exc Infor.'!$A$1:$C$27</definedName>
    <definedName name="_xlnm.Print_Area" localSheetId="1">'Ing. Exc. Autorizados'!$A$2:$C$57</definedName>
    <definedName name="_xlnm.Print_Area" localSheetId="15">'Inversión Física'!$A$1:$F$13</definedName>
    <definedName name="_xlnm.Print_Area" localSheetId="7">Propios!$A$1:$F$15</definedName>
    <definedName name="_xlnm.Print_Area" localSheetId="12">#REF!</definedName>
    <definedName name="_xlnm.Print_Area" localSheetId="10">'Seguridad Pública y Nacional'!$A$3:$E$20</definedName>
    <definedName name="_xlnm.Print_Area" localSheetId="14">Subsidios!#REF!</definedName>
    <definedName name="_xlnm.Print_Area" localSheetId="5">Total!$A$1:$E$14</definedName>
    <definedName name="_xlnm.Print_Area">#REF!</definedName>
    <definedName name="Area_de_paso" localSheetId="4">#REF!</definedName>
    <definedName name="Area_de_paso" localSheetId="8">#REF!</definedName>
    <definedName name="Area_de_paso" localSheetId="16">#REF!</definedName>
    <definedName name="Area_de_paso" localSheetId="15">#REF!</definedName>
    <definedName name="Area_de_paso" localSheetId="12">#REF!</definedName>
    <definedName name="Area_de_paso" localSheetId="10">#REF!</definedName>
    <definedName name="Area_de_paso">#REF!</definedName>
    <definedName name="ARMANDO" localSheetId="8">[15]ARMANDO!$A$5:$I$6</definedName>
    <definedName name="ARMANDO" localSheetId="16">[15]ARMANDO!$A$5:$I$6</definedName>
    <definedName name="ARMANDO" localSheetId="2">[15]ARMANDO!$A$5:$I$6</definedName>
    <definedName name="ARMANDO" localSheetId="15">[15]ARMANDO!$A$5:$I$6</definedName>
    <definedName name="ARMANDO">[16]ARMANDO!$B$8:$F$270</definedName>
    <definedName name="as" localSheetId="4">#REF!</definedName>
    <definedName name="as" localSheetId="0">#REF!</definedName>
    <definedName name="as" localSheetId="8">#REF!</definedName>
    <definedName name="as" localSheetId="16">#REF!</definedName>
    <definedName name="as" localSheetId="2">#REF!</definedName>
    <definedName name="as" localSheetId="15">#REF!</definedName>
    <definedName name="as" localSheetId="12">#REF!</definedName>
    <definedName name="as" localSheetId="10">#REF!</definedName>
    <definedName name="as">#REF!</definedName>
    <definedName name="asd" localSheetId="4" hidden="1">#REF!</definedName>
    <definedName name="asd" localSheetId="0" hidden="1">#REF!</definedName>
    <definedName name="asd" localSheetId="8" hidden="1">#REF!</definedName>
    <definedName name="asd" localSheetId="16" hidden="1">#REF!</definedName>
    <definedName name="asd" localSheetId="2" hidden="1">#REF!</definedName>
    <definedName name="asd" localSheetId="15" hidden="1">#REF!</definedName>
    <definedName name="asd" localSheetId="12" hidden="1">#REF!</definedName>
    <definedName name="asd" localSheetId="10" hidden="1">#REF!</definedName>
    <definedName name="asd" hidden="1">#REF!</definedName>
    <definedName name="ASIG_TEC">#N/A</definedName>
    <definedName name="ASISTENC" localSheetId="4">#REF!</definedName>
    <definedName name="ASISTENC" localSheetId="0">#REF!</definedName>
    <definedName name="ASISTENC" localSheetId="8">#REF!</definedName>
    <definedName name="ASISTENC" localSheetId="16">#REF!</definedName>
    <definedName name="ASISTENC" localSheetId="2">#REF!</definedName>
    <definedName name="ASISTENC" localSheetId="15">#REF!</definedName>
    <definedName name="ASISTENC" localSheetId="12">#REF!</definedName>
    <definedName name="ASISTENC" localSheetId="10">#REF!</definedName>
    <definedName name="ASISTENC">#REF!</definedName>
    <definedName name="ayer">'[4]Premisas IMSS'!$M$12</definedName>
    <definedName name="base" localSheetId="4">#REF!</definedName>
    <definedName name="base" localSheetId="8">#REF!</definedName>
    <definedName name="base" localSheetId="16">#REF!</definedName>
    <definedName name="base" localSheetId="15">#REF!</definedName>
    <definedName name="base" localSheetId="12">#REF!</definedName>
    <definedName name="base" localSheetId="10">#REF!</definedName>
    <definedName name="base">#REF!</definedName>
    <definedName name="base03" localSheetId="4">#REF!</definedName>
    <definedName name="base03" localSheetId="8">#REF!</definedName>
    <definedName name="base03" localSheetId="16">#REF!</definedName>
    <definedName name="base03" localSheetId="15">#REF!</definedName>
    <definedName name="base03" localSheetId="12">#REF!</definedName>
    <definedName name="base03" localSheetId="10">#REF!</definedName>
    <definedName name="base03">#REF!</definedName>
    <definedName name="base03au" localSheetId="4">#REF!</definedName>
    <definedName name="base03au" localSheetId="8">#REF!</definedName>
    <definedName name="base03au" localSheetId="16">#REF!</definedName>
    <definedName name="base03au" localSheetId="15">#REF!</definedName>
    <definedName name="base03au" localSheetId="12">#REF!</definedName>
    <definedName name="base03au" localSheetId="10">#REF!</definedName>
    <definedName name="base03au">#REF!</definedName>
    <definedName name="base04au" localSheetId="4">#REF!</definedName>
    <definedName name="base04au" localSheetId="8">#REF!</definedName>
    <definedName name="base04au" localSheetId="16">#REF!</definedName>
    <definedName name="base04au" localSheetId="15">#REF!</definedName>
    <definedName name="base04au" localSheetId="12">#REF!</definedName>
    <definedName name="base04au" localSheetId="10">#REF!</definedName>
    <definedName name="base04au">#REF!</definedName>
    <definedName name="base05" localSheetId="4">#REF!</definedName>
    <definedName name="base05" localSheetId="8">#REF!</definedName>
    <definedName name="base05" localSheetId="16">#REF!</definedName>
    <definedName name="base05" localSheetId="15">#REF!</definedName>
    <definedName name="base05" localSheetId="12">#REF!</definedName>
    <definedName name="base05" localSheetId="10">#REF!</definedName>
    <definedName name="base05">#REF!</definedName>
    <definedName name="base05au" localSheetId="4">#REF!</definedName>
    <definedName name="base05au" localSheetId="8">#REF!</definedName>
    <definedName name="base05au" localSheetId="16">#REF!</definedName>
    <definedName name="base05au" localSheetId="15">#REF!</definedName>
    <definedName name="base05au" localSheetId="12">#REF!</definedName>
    <definedName name="base05au" localSheetId="10">#REF!</definedName>
    <definedName name="base05au">#REF!</definedName>
    <definedName name="base2002" localSheetId="4">#REF!</definedName>
    <definedName name="base2002" localSheetId="8">#REF!</definedName>
    <definedName name="base2002" localSheetId="16">#REF!</definedName>
    <definedName name="base2002" localSheetId="15">#REF!</definedName>
    <definedName name="base2002" localSheetId="12">#REF!</definedName>
    <definedName name="base2002" localSheetId="10">#REF!</definedName>
    <definedName name="base2002">#REF!</definedName>
    <definedName name="base2003orig" localSheetId="4">#REF!</definedName>
    <definedName name="base2003orig" localSheetId="8">#REF!</definedName>
    <definedName name="base2003orig" localSheetId="16">#REF!</definedName>
    <definedName name="base2003orig" localSheetId="15">#REF!</definedName>
    <definedName name="base2003orig" localSheetId="12">#REF!</definedName>
    <definedName name="base2003orig" localSheetId="10">#REF!</definedName>
    <definedName name="base2003orig">#REF!</definedName>
    <definedName name="base2003origentidades" localSheetId="4">#REF!</definedName>
    <definedName name="base2003origentidades" localSheetId="8">#REF!</definedName>
    <definedName name="base2003origentidades" localSheetId="16">#REF!</definedName>
    <definedName name="base2003origentidades" localSheetId="15">#REF!</definedName>
    <definedName name="base2003origentidades" localSheetId="12">#REF!</definedName>
    <definedName name="base2003origentidades" localSheetId="10">#REF!</definedName>
    <definedName name="base2003origentidades">#REF!</definedName>
    <definedName name="base2004" localSheetId="4">#REF!</definedName>
    <definedName name="base2004" localSheetId="8">#REF!</definedName>
    <definedName name="base2004" localSheetId="16">#REF!</definedName>
    <definedName name="base2004" localSheetId="15">#REF!</definedName>
    <definedName name="base2004" localSheetId="12">#REF!</definedName>
    <definedName name="base2004" localSheetId="10">#REF!</definedName>
    <definedName name="base2004">#REF!</definedName>
    <definedName name="base2004entidades" localSheetId="4">#REF!</definedName>
    <definedName name="base2004entidades" localSheetId="8">#REF!</definedName>
    <definedName name="base2004entidades" localSheetId="16">#REF!</definedName>
    <definedName name="base2004entidades" localSheetId="15">#REF!</definedName>
    <definedName name="base2004entidades" localSheetId="12">#REF!</definedName>
    <definedName name="base2004entidades" localSheetId="10">#REF!</definedName>
    <definedName name="base2004entidades">#REF!</definedName>
    <definedName name="baseau" localSheetId="4">#REF!</definedName>
    <definedName name="baseau" localSheetId="8">#REF!</definedName>
    <definedName name="baseau" localSheetId="16">#REF!</definedName>
    <definedName name="baseau" localSheetId="15">#REF!</definedName>
    <definedName name="baseau" localSheetId="12">#REF!</definedName>
    <definedName name="baseau" localSheetId="10">#REF!</definedName>
    <definedName name="baseau">#REF!</definedName>
    <definedName name="baseb" localSheetId="4">#REF!</definedName>
    <definedName name="baseb" localSheetId="8">#REF!</definedName>
    <definedName name="baseb" localSheetId="16">#REF!</definedName>
    <definedName name="baseb" localSheetId="15">#REF!</definedName>
    <definedName name="baseb" localSheetId="12">#REF!</definedName>
    <definedName name="baseb" localSheetId="10">#REF!</definedName>
    <definedName name="baseb">#REF!</definedName>
    <definedName name="basecierre" localSheetId="4">[17]CP_2003!#REF!</definedName>
    <definedName name="basecierre" localSheetId="0">[17]CP_2003!#REF!</definedName>
    <definedName name="basecierre" localSheetId="8">[17]CP_2003!#REF!</definedName>
    <definedName name="basecierre" localSheetId="16">[17]CP_2003!#REF!</definedName>
    <definedName name="basecierre" localSheetId="15">[17]CP_2003!#REF!</definedName>
    <definedName name="basecierre" localSheetId="12">[17]CP_2003!#REF!</definedName>
    <definedName name="basecierre" localSheetId="10">[17]CP_2003!#REF!</definedName>
    <definedName name="basecierre">[17]CP_2003!#REF!</definedName>
    <definedName name="_xlnm.Database" localSheetId="4">[18]REPORTO!#REF!</definedName>
    <definedName name="_xlnm.Database" localSheetId="0">[18]REPORTO!#REF!</definedName>
    <definedName name="_xlnm.Database" localSheetId="8">[18]REPORTO!#REF!</definedName>
    <definedName name="_xlnm.Database" localSheetId="16">[18]REPORTO!#REF!</definedName>
    <definedName name="_xlnm.Database" localSheetId="15">[18]REPORTO!#REF!</definedName>
    <definedName name="_xlnm.Database" localSheetId="12">[18]REPORTO!#REF!</definedName>
    <definedName name="_xlnm.Database" localSheetId="10">[18]REPORTO!#REF!</definedName>
    <definedName name="_xlnm.Database">[18]REPORTO!#REF!</definedName>
    <definedName name="BBB" localSheetId="4">#REF!</definedName>
    <definedName name="BBB" localSheetId="8">#REF!</definedName>
    <definedName name="BBB" localSheetId="16">#REF!</definedName>
    <definedName name="BBB" localSheetId="15">#REF!</definedName>
    <definedName name="BBB" localSheetId="12">#REF!</definedName>
    <definedName name="BBB" localSheetId="10">#REF!</definedName>
    <definedName name="BBB">#REF!</definedName>
    <definedName name="buena" localSheetId="4">#REF!</definedName>
    <definedName name="buena" localSheetId="0">#REF!</definedName>
    <definedName name="buena" localSheetId="8">#REF!</definedName>
    <definedName name="buena" localSheetId="16">#REF!</definedName>
    <definedName name="buena" localSheetId="2">#REF!</definedName>
    <definedName name="buena" localSheetId="15">#REF!</definedName>
    <definedName name="buena" localSheetId="12">#REF!</definedName>
    <definedName name="buena" localSheetId="10">#REF!</definedName>
    <definedName name="buena">#REF!</definedName>
    <definedName name="bun" localSheetId="4">#REF!</definedName>
    <definedName name="bun" localSheetId="0">#REF!</definedName>
    <definedName name="bun" localSheetId="8">#REF!</definedName>
    <definedName name="bun" localSheetId="16">#REF!</definedName>
    <definedName name="bun" localSheetId="2">#REF!</definedName>
    <definedName name="bun" localSheetId="15">#REF!</definedName>
    <definedName name="bun" localSheetId="12">#REF!</definedName>
    <definedName name="bun" localSheetId="10">#REF!</definedName>
    <definedName name="bun">#REF!</definedName>
    <definedName name="bUSCAR" localSheetId="4">#REF!</definedName>
    <definedName name="bUSCAR" localSheetId="8">#REF!</definedName>
    <definedName name="bUSCAR" localSheetId="16">#REF!</definedName>
    <definedName name="bUSCAR" localSheetId="15">#REF!</definedName>
    <definedName name="bUSCAR" localSheetId="12">#REF!</definedName>
    <definedName name="bUSCAR" localSheetId="10">#REF!</definedName>
    <definedName name="bUSCAR">#REF!</definedName>
    <definedName name="C_" localSheetId="4">[19]FP1996!#REF!</definedName>
    <definedName name="C_" localSheetId="0">[19]FP1996!#REF!</definedName>
    <definedName name="C_" localSheetId="8">[19]FP1996!#REF!</definedName>
    <definedName name="C_" localSheetId="16">[19]FP1996!#REF!</definedName>
    <definedName name="C_" localSheetId="15">[19]FP1996!#REF!</definedName>
    <definedName name="C_" localSheetId="12">[19]FP1996!#REF!</definedName>
    <definedName name="C_" localSheetId="10">[19]FP1996!#REF!</definedName>
    <definedName name="C_">[19]FP1996!#REF!</definedName>
    <definedName name="cálculos" localSheetId="4">#REF!</definedName>
    <definedName name="cálculos" localSheetId="8">#REF!</definedName>
    <definedName name="cálculos" localSheetId="16">#REF!</definedName>
    <definedName name="cálculos" localSheetId="15">#REF!</definedName>
    <definedName name="cálculos" localSheetId="12">#REF!</definedName>
    <definedName name="cálculos" localSheetId="10">#REF!</definedName>
    <definedName name="cálculos">#REF!</definedName>
    <definedName name="CALENDA">#N/A</definedName>
    <definedName name="CAPU96" localSheetId="4">#REF!</definedName>
    <definedName name="CAPU96" localSheetId="8">#REF!</definedName>
    <definedName name="CAPU96" localSheetId="16">#REF!</definedName>
    <definedName name="CAPU96" localSheetId="15">#REF!</definedName>
    <definedName name="CAPU96" localSheetId="12">#REF!</definedName>
    <definedName name="CAPU96" localSheetId="10">#REF!</definedName>
    <definedName name="CAPU96">#REF!</definedName>
    <definedName name="cata">[20]tablas!$A$5:$A$275</definedName>
    <definedName name="cata4">'[21]catálogo pps'!$A$2:$N$2506</definedName>
    <definedName name="CFEE">'[22] '!$H$99:$M$143</definedName>
    <definedName name="CFEM">'[22] '!$H$51:$M$95</definedName>
    <definedName name="CFEO">'[22] '!$H$3:$M$47</definedName>
    <definedName name="CIC" localSheetId="4">#REF!</definedName>
    <definedName name="CIC" localSheetId="8">#REF!</definedName>
    <definedName name="CIC" localSheetId="16">#REF!</definedName>
    <definedName name="CIC" localSheetId="15">#REF!</definedName>
    <definedName name="CIC" localSheetId="12">#REF!</definedName>
    <definedName name="CIC" localSheetId="10">#REF!</definedName>
    <definedName name="CIC">#REF!</definedName>
    <definedName name="CicenyAduanas" localSheetId="4">#REF!</definedName>
    <definedName name="CicenyAduanas" localSheetId="8">#REF!</definedName>
    <definedName name="CicenyAduanas" localSheetId="16">#REF!</definedName>
    <definedName name="CicenyAduanas" localSheetId="15">#REF!</definedName>
    <definedName name="CicenyAduanas" localSheetId="12">#REF!</definedName>
    <definedName name="CicenyAduanas" localSheetId="10">#REF!</definedName>
    <definedName name="CicenyAduanas">#REF!</definedName>
    <definedName name="Cifras_Control" localSheetId="4">#REF!</definedName>
    <definedName name="Cifras_Control" localSheetId="8">#REF!</definedName>
    <definedName name="Cifras_Control" localSheetId="16">#REF!</definedName>
    <definedName name="Cifras_Control" localSheetId="15">#REF!</definedName>
    <definedName name="Cifras_Control" localSheetId="12">#REF!</definedName>
    <definedName name="Cifras_Control" localSheetId="10">#REF!</definedName>
    <definedName name="Cifras_Control">#REF!</definedName>
    <definedName name="claseco" localSheetId="4">#REF!</definedName>
    <definedName name="claseco" localSheetId="8">#REF!</definedName>
    <definedName name="claseco" localSheetId="16">#REF!</definedName>
    <definedName name="claseco" localSheetId="15">#REF!</definedName>
    <definedName name="claseco" localSheetId="12">#REF!</definedName>
    <definedName name="claseco" localSheetId="10">#REF!</definedName>
    <definedName name="claseco">#REF!</definedName>
    <definedName name="cmllvc198" localSheetId="4">#REF!</definedName>
    <definedName name="cmllvc198" localSheetId="8">#REF!</definedName>
    <definedName name="cmllvc198" localSheetId="16">#REF!</definedName>
    <definedName name="cmllvc198" localSheetId="15">#REF!</definedName>
    <definedName name="cmllvc198" localSheetId="12">#REF!</definedName>
    <definedName name="cmllvc198" localSheetId="10">#REF!</definedName>
    <definedName name="cmllvc198">#REF!</definedName>
    <definedName name="cmllvc298ieps" localSheetId="4">#REF!</definedName>
    <definedName name="cmllvc298ieps" localSheetId="8">#REF!</definedName>
    <definedName name="cmllvc298ieps" localSheetId="16">#REF!</definedName>
    <definedName name="cmllvc298ieps" localSheetId="15">#REF!</definedName>
    <definedName name="cmllvc298ieps" localSheetId="12">#REF!</definedName>
    <definedName name="cmllvc298ieps" localSheetId="10">#REF!</definedName>
    <definedName name="cmllvc298ieps">#REF!</definedName>
    <definedName name="cmllvp198" localSheetId="4">#REF!</definedName>
    <definedName name="cmllvp198" localSheetId="8">#REF!</definedName>
    <definedName name="cmllvp198" localSheetId="16">#REF!</definedName>
    <definedName name="cmllvp198" localSheetId="15">#REF!</definedName>
    <definedName name="cmllvp198" localSheetId="12">#REF!</definedName>
    <definedName name="cmllvp198" localSheetId="10">#REF!</definedName>
    <definedName name="cmllvp198">#REF!</definedName>
    <definedName name="cmllvp199" localSheetId="4">#REF!</definedName>
    <definedName name="cmllvp199" localSheetId="8">#REF!</definedName>
    <definedName name="cmllvp199" localSheetId="16">#REF!</definedName>
    <definedName name="cmllvp199" localSheetId="15">#REF!</definedName>
    <definedName name="cmllvp199" localSheetId="12">#REF!</definedName>
    <definedName name="cmllvp199" localSheetId="10">#REF!</definedName>
    <definedName name="cmllvp199">#REF!</definedName>
    <definedName name="cmllvp298ieps" localSheetId="4">#REF!</definedName>
    <definedName name="cmllvp298ieps" localSheetId="8">#REF!</definedName>
    <definedName name="cmllvp298ieps" localSheetId="16">#REF!</definedName>
    <definedName name="cmllvp298ieps" localSheetId="15">#REF!</definedName>
    <definedName name="cmllvp298ieps" localSheetId="12">#REF!</definedName>
    <definedName name="cmllvp298ieps" localSheetId="10">#REF!</definedName>
    <definedName name="cmllvp298ieps">#REF!</definedName>
    <definedName name="cmllvp299ieps" localSheetId="4">#REF!</definedName>
    <definedName name="cmllvp299ieps" localSheetId="8">#REF!</definedName>
    <definedName name="cmllvp299ieps" localSheetId="16">#REF!</definedName>
    <definedName name="cmllvp299ieps" localSheetId="15">#REF!</definedName>
    <definedName name="cmllvp299ieps" localSheetId="12">#REF!</definedName>
    <definedName name="cmllvp299ieps" localSheetId="10">#REF!</definedName>
    <definedName name="cmllvp299ieps">#REF!</definedName>
    <definedName name="cmlvc198" localSheetId="4">#REF!</definedName>
    <definedName name="cmlvc198" localSheetId="8">#REF!</definedName>
    <definedName name="cmlvc198" localSheetId="16">#REF!</definedName>
    <definedName name="cmlvc198" localSheetId="15">#REF!</definedName>
    <definedName name="cmlvc198" localSheetId="12">#REF!</definedName>
    <definedName name="cmlvc198" localSheetId="10">#REF!</definedName>
    <definedName name="cmlvc198">#REF!</definedName>
    <definedName name="cmlvc298ieps" localSheetId="4">#REF!</definedName>
    <definedName name="cmlvc298ieps" localSheetId="8">#REF!</definedName>
    <definedName name="cmlvc298ieps" localSheetId="16">#REF!</definedName>
    <definedName name="cmlvc298ieps" localSheetId="15">#REF!</definedName>
    <definedName name="cmlvc298ieps" localSheetId="12">#REF!</definedName>
    <definedName name="cmlvc298ieps" localSheetId="10">#REF!</definedName>
    <definedName name="cmlvc298ieps">#REF!</definedName>
    <definedName name="cmlvp198" localSheetId="4">#REF!</definedName>
    <definedName name="cmlvp198" localSheetId="8">#REF!</definedName>
    <definedName name="cmlvp198" localSheetId="16">#REF!</definedName>
    <definedName name="cmlvp198" localSheetId="15">#REF!</definedName>
    <definedName name="cmlvp198" localSheetId="12">#REF!</definedName>
    <definedName name="cmlvp198" localSheetId="10">#REF!</definedName>
    <definedName name="cmlvp198">#REF!</definedName>
    <definedName name="cmlvp199" localSheetId="4">#REF!</definedName>
    <definedName name="cmlvp199" localSheetId="8">#REF!</definedName>
    <definedName name="cmlvp199" localSheetId="16">#REF!</definedName>
    <definedName name="cmlvp199" localSheetId="15">#REF!</definedName>
    <definedName name="cmlvp199" localSheetId="12">#REF!</definedName>
    <definedName name="cmlvp199" localSheetId="10">#REF!</definedName>
    <definedName name="cmlvp199">#REF!</definedName>
    <definedName name="cmlvp298ieps" localSheetId="4">#REF!</definedName>
    <definedName name="cmlvp298ieps" localSheetId="8">#REF!</definedName>
    <definedName name="cmlvp298ieps" localSheetId="16">#REF!</definedName>
    <definedName name="cmlvp298ieps" localSheetId="15">#REF!</definedName>
    <definedName name="cmlvp298ieps" localSheetId="12">#REF!</definedName>
    <definedName name="cmlvp298ieps" localSheetId="10">#REF!</definedName>
    <definedName name="cmlvp298ieps">#REF!</definedName>
    <definedName name="cmlvp299ieps" localSheetId="4">#REF!</definedName>
    <definedName name="cmlvp299ieps" localSheetId="8">#REF!</definedName>
    <definedName name="cmlvp299ieps" localSheetId="16">#REF!</definedName>
    <definedName name="cmlvp299ieps" localSheetId="15">#REF!</definedName>
    <definedName name="cmlvp299ieps" localSheetId="12">#REF!</definedName>
    <definedName name="cmlvp299ieps" localSheetId="10">#REF!</definedName>
    <definedName name="cmlvp299ieps">#REF!</definedName>
    <definedName name="COMP" localSheetId="4">#REF!</definedName>
    <definedName name="COMP" localSheetId="0">#REF!</definedName>
    <definedName name="COMP" localSheetId="8">#REF!</definedName>
    <definedName name="COMP" localSheetId="16">#REF!</definedName>
    <definedName name="COMP" localSheetId="2">#REF!</definedName>
    <definedName name="COMP" localSheetId="15">#REF!</definedName>
    <definedName name="COMP" localSheetId="12">#REF!</definedName>
    <definedName name="COMP" localSheetId="10">#REF!</definedName>
    <definedName name="COMP">#REF!</definedName>
    <definedName name="COMP_PANUAL" localSheetId="4">#REF!</definedName>
    <definedName name="COMP_PANUAL" localSheetId="0">#REF!</definedName>
    <definedName name="COMP_PANUAL" localSheetId="8">#REF!</definedName>
    <definedName name="COMP_PANUAL" localSheetId="16">#REF!</definedName>
    <definedName name="COMP_PANUAL" localSheetId="2">#REF!</definedName>
    <definedName name="COMP_PANUAL" localSheetId="15">#REF!</definedName>
    <definedName name="COMP_PANUAL" localSheetId="12">#REF!</definedName>
    <definedName name="COMP_PANUAL" localSheetId="10">#REF!</definedName>
    <definedName name="COMP_PANUAL">#REF!</definedName>
    <definedName name="COMP_RAUL" localSheetId="4">#REF!</definedName>
    <definedName name="COMP_RAUL" localSheetId="0">#REF!</definedName>
    <definedName name="COMP_RAUL" localSheetId="8">#REF!</definedName>
    <definedName name="COMP_RAUL" localSheetId="16">#REF!</definedName>
    <definedName name="COMP_RAUL" localSheetId="2">#REF!</definedName>
    <definedName name="COMP_RAUL" localSheetId="15">#REF!</definedName>
    <definedName name="COMP_RAUL" localSheetId="12">#REF!</definedName>
    <definedName name="COMP_RAUL" localSheetId="10">#REF!</definedName>
    <definedName name="COMP_RAUL">#REF!</definedName>
    <definedName name="COMPARATIVO" localSheetId="4">#REF!</definedName>
    <definedName name="COMPARATIVO" localSheetId="0">#REF!</definedName>
    <definedName name="COMPARATIVO" localSheetId="8">#REF!</definedName>
    <definedName name="COMPARATIVO" localSheetId="16">[23]ADEF01!#REF!</definedName>
    <definedName name="COMPARATIVO" localSheetId="2">#REF!</definedName>
    <definedName name="COMPARATIVO" localSheetId="15">#REF!</definedName>
    <definedName name="COMPARATIVO" localSheetId="12">#REF!</definedName>
    <definedName name="COMPARATIVO" localSheetId="10">#REF!</definedName>
    <definedName name="COMPARATIVO">#REF!</definedName>
    <definedName name="CON_2006" localSheetId="4">#REF!</definedName>
    <definedName name="CON_2006" localSheetId="0">#REF!</definedName>
    <definedName name="CON_2006" localSheetId="8">#REF!</definedName>
    <definedName name="CON_2006" localSheetId="16">#REF!</definedName>
    <definedName name="CON_2006" localSheetId="2">#REF!</definedName>
    <definedName name="CON_2006" localSheetId="15">#REF!</definedName>
    <definedName name="CON_2006" localSheetId="12">#REF!</definedName>
    <definedName name="CON_2006" localSheetId="10">#REF!</definedName>
    <definedName name="CON_2006">#REF!</definedName>
    <definedName name="CONA96" localSheetId="4">#REF!</definedName>
    <definedName name="CONA96" localSheetId="8">#REF!</definedName>
    <definedName name="CONA96" localSheetId="16">#REF!</definedName>
    <definedName name="CONA96" localSheetId="15">#REF!</definedName>
    <definedName name="CONA96" localSheetId="12">#REF!</definedName>
    <definedName name="CONA96" localSheetId="10">#REF!</definedName>
    <definedName name="CONA96">#REF!</definedName>
    <definedName name="concepto" localSheetId="4">'[24]BASE DEFINITIVA 2002'!#REF!</definedName>
    <definedName name="concepto" localSheetId="0">'[24]BASE DEFINITIVA 2002'!#REF!</definedName>
    <definedName name="concepto" localSheetId="8">'[24]BASE DEFINITIVA 2002'!#REF!</definedName>
    <definedName name="concepto" localSheetId="16">'[24]BASE DEFINITIVA 2002'!#REF!</definedName>
    <definedName name="concepto" localSheetId="15">'[24]BASE DEFINITIVA 2002'!#REF!</definedName>
    <definedName name="concepto" localSheetId="12">'[24]BASE DEFINITIVA 2002'!#REF!</definedName>
    <definedName name="concepto" localSheetId="10">'[24]BASE DEFINITIVA 2002'!#REF!</definedName>
    <definedName name="concepto">'[24]BASE DEFINITIVA 2002'!#REF!</definedName>
    <definedName name="CONS" localSheetId="4">[6]BANPRO99!#REF!</definedName>
    <definedName name="CONS" localSheetId="0">[6]BANPRO99!#REF!</definedName>
    <definedName name="CONS" localSheetId="8">[6]BANPRO99!#REF!</definedName>
    <definedName name="CONS" localSheetId="16">[6]BANPRO99!#REF!</definedName>
    <definedName name="CONS" localSheetId="15">[6]BANPRO99!#REF!</definedName>
    <definedName name="CONS" localSheetId="12">[6]BANPRO99!#REF!</definedName>
    <definedName name="CONS" localSheetId="10">[6]BANPRO99!#REF!</definedName>
    <definedName name="CONS">[6]BANPRO99!#REF!</definedName>
    <definedName name="CONSOLIDADO" localSheetId="4">[23]ADEF01!#REF!</definedName>
    <definedName name="CONSOLIDADO" localSheetId="0">[23]ADEF01!#REF!</definedName>
    <definedName name="CONSOLIDADO" localSheetId="8">[23]ADEF01!#REF!</definedName>
    <definedName name="CONSOLIDADO" localSheetId="16">[23]ADEF01!#REF!</definedName>
    <definedName name="CONSOLIDADO" localSheetId="15">[23]ADEF01!#REF!</definedName>
    <definedName name="CONSOLIDADO" localSheetId="12">[23]ADEF01!#REF!</definedName>
    <definedName name="CONSOLIDADO" localSheetId="10">[23]ADEF01!#REF!</definedName>
    <definedName name="CONSOLIDADO">[23]ADEF01!#REF!</definedName>
    <definedName name="copia_Clas_Admva" localSheetId="4">#REF!</definedName>
    <definedName name="copia_Clas_Admva" localSheetId="8">#REF!</definedName>
    <definedName name="copia_Clas_Admva" localSheetId="16">#REF!</definedName>
    <definedName name="copia_Clas_Admva" localSheetId="15">#REF!</definedName>
    <definedName name="copia_Clas_Admva" localSheetId="12">#REF!</definedName>
    <definedName name="copia_Clas_Admva" localSheetId="10">#REF!</definedName>
    <definedName name="copia_Clas_Admva">#REF!</definedName>
    <definedName name="copia_Clas_Econ">[25]Clas_Econ!$B$2:$M$25</definedName>
    <definedName name="copia_Clas_Fun" localSheetId="4">#REF!</definedName>
    <definedName name="copia_Clas_Fun" localSheetId="8">#REF!</definedName>
    <definedName name="copia_Clas_Fun" localSheetId="16">#REF!</definedName>
    <definedName name="copia_Clas_Fun" localSheetId="15">#REF!</definedName>
    <definedName name="copia_Clas_Fun" localSheetId="12">#REF!</definedName>
    <definedName name="copia_Clas_Fun" localSheetId="10">#REF!</definedName>
    <definedName name="copia_Clas_Fun">#REF!</definedName>
    <definedName name="copia_Clas_Func" localSheetId="4">[26]Clas_Fun!#REF!</definedName>
    <definedName name="copia_Clas_Func" localSheetId="0">[26]Clas_Fun!#REF!</definedName>
    <definedName name="copia_Clas_Func" localSheetId="8">[26]Clas_Fun!#REF!</definedName>
    <definedName name="copia_Clas_Func" localSheetId="16">[26]Clas_Fun!#REF!</definedName>
    <definedName name="copia_Clas_Func" localSheetId="15">[26]Clas_Fun!#REF!</definedName>
    <definedName name="copia_Clas_Func" localSheetId="12">[26]Clas_Fun!#REF!</definedName>
    <definedName name="copia_Clas_Func" localSheetId="10">[26]Clas_Fun!#REF!</definedName>
    <definedName name="copia_Clas_Func">[26]Clas_Fun!#REF!</definedName>
    <definedName name="copia_Doble_Consolid" localSheetId="4">#REF!</definedName>
    <definedName name="copia_Doble_Consolid" localSheetId="8">#REF!</definedName>
    <definedName name="copia_Doble_Consolid" localSheetId="16">#REF!</definedName>
    <definedName name="copia_Doble_Consolid" localSheetId="15">#REF!</definedName>
    <definedName name="copia_Doble_Consolid" localSheetId="12">#REF!</definedName>
    <definedName name="copia_Doble_Consolid" localSheetId="10">#REF!</definedName>
    <definedName name="copia_Doble_Consolid">#REF!</definedName>
    <definedName name="copia_Doble_OECPD" localSheetId="4">#REF!</definedName>
    <definedName name="copia_Doble_OECPD" localSheetId="8">#REF!</definedName>
    <definedName name="copia_Doble_OECPD" localSheetId="16">#REF!</definedName>
    <definedName name="copia_Doble_OECPD" localSheetId="15">#REF!</definedName>
    <definedName name="copia_Doble_OECPD" localSheetId="12">#REF!</definedName>
    <definedName name="copia_Doble_OECPD" localSheetId="10">#REF!</definedName>
    <definedName name="copia_Doble_OECPD">#REF!</definedName>
    <definedName name="copia_Doble_RAutonyAPC" localSheetId="4">#REF!</definedName>
    <definedName name="copia_Doble_RAutonyAPC" localSheetId="8">#REF!</definedName>
    <definedName name="copia_Doble_RAutonyAPC" localSheetId="16">#REF!</definedName>
    <definedName name="copia_Doble_RAutonyAPC" localSheetId="15">#REF!</definedName>
    <definedName name="copia_Doble_RAutonyAPC" localSheetId="12">#REF!</definedName>
    <definedName name="copia_Doble_RAutonyAPC" localSheetId="10">#REF!</definedName>
    <definedName name="copia_Doble_RAutonyAPC">#REF!</definedName>
    <definedName name="copia_Gto_Ents_Fed">[25]Gto_Ent_Fed!$B$39:$L$73</definedName>
    <definedName name="copia_Gto_Federal" localSheetId="4">#REF!</definedName>
    <definedName name="copia_Gto_Federal" localSheetId="8">#REF!</definedName>
    <definedName name="copia_Gto_Federal" localSheetId="16">#REF!</definedName>
    <definedName name="copia_Gto_Federal" localSheetId="15">#REF!</definedName>
    <definedName name="copia_Gto_Federal" localSheetId="12">#REF!</definedName>
    <definedName name="copia_Gto_Federal" localSheetId="10">#REF!</definedName>
    <definedName name="copia_Gto_Federal">#REF!</definedName>
    <definedName name="copia_Gto_Neto" localSheetId="4">#REF!</definedName>
    <definedName name="copia_Gto_Neto" localSheetId="8">#REF!</definedName>
    <definedName name="copia_Gto_Neto" localSheetId="16">#REF!</definedName>
    <definedName name="copia_Gto_Neto" localSheetId="15">#REF!</definedName>
    <definedName name="copia_Gto_Neto" localSheetId="12">#REF!</definedName>
    <definedName name="copia_Gto_Neto" localSheetId="10">#REF!</definedName>
    <definedName name="copia_Gto_Neto">#REF!</definedName>
    <definedName name="copia_Ing_Pres" localSheetId="4">#REF!</definedName>
    <definedName name="copia_Ing_Pres" localSheetId="8">#REF!</definedName>
    <definedName name="copia_Ing_Pres" localSheetId="16">#REF!</definedName>
    <definedName name="copia_Ing_Pres" localSheetId="15">#REF!</definedName>
    <definedName name="copia_Ing_Pres" localSheetId="12">#REF!</definedName>
    <definedName name="copia_Ing_Pres" localSheetId="10">#REF!</definedName>
    <definedName name="copia_Ing_Pres">#REF!</definedName>
    <definedName name="COSTO">#N/A</definedName>
    <definedName name="CRI" localSheetId="4">[6]BANPRO99!#REF!</definedName>
    <definedName name="CRI" localSheetId="0">[6]BANPRO99!#REF!</definedName>
    <definedName name="CRI" localSheetId="8">[6]BANPRO99!#REF!</definedName>
    <definedName name="CRI" localSheetId="16">[6]BANPRO99!#REF!</definedName>
    <definedName name="CRI" localSheetId="15">[6]BANPRO99!#REF!</definedName>
    <definedName name="CRI" localSheetId="12">[6]BANPRO99!#REF!</definedName>
    <definedName name="CRI" localSheetId="10">[6]BANPRO99!#REF!</definedName>
    <definedName name="CRI">[6]BANPRO99!#REF!</definedName>
    <definedName name="criterios23" localSheetId="4">#REF!</definedName>
    <definedName name="criterios23" localSheetId="8">#REF!</definedName>
    <definedName name="criterios23" localSheetId="16">#REF!</definedName>
    <definedName name="criterios23" localSheetId="15">#REF!</definedName>
    <definedName name="criterios23" localSheetId="12">#REF!</definedName>
    <definedName name="criterios23" localSheetId="10">#REF!</definedName>
    <definedName name="criterios23">#REF!</definedName>
    <definedName name="Criterios25" localSheetId="4">#REF!</definedName>
    <definedName name="Criterios25" localSheetId="8">#REF!</definedName>
    <definedName name="Criterios25" localSheetId="16">#REF!</definedName>
    <definedName name="Criterios25" localSheetId="15">#REF!</definedName>
    <definedName name="Criterios25" localSheetId="12">#REF!</definedName>
    <definedName name="Criterios25" localSheetId="10">#REF!</definedName>
    <definedName name="Criterios25">#REF!</definedName>
    <definedName name="Criterios33" localSheetId="4">#REF!</definedName>
    <definedName name="Criterios33" localSheetId="8">#REF!</definedName>
    <definedName name="Criterios33" localSheetId="16">#REF!</definedName>
    <definedName name="Criterios33" localSheetId="15">#REF!</definedName>
    <definedName name="Criterios33" localSheetId="12">#REF!</definedName>
    <definedName name="Criterios33" localSheetId="10">#REF!</definedName>
    <definedName name="Criterios33">#REF!</definedName>
    <definedName name="CTOS" localSheetId="4">#REF!</definedName>
    <definedName name="CTOS" localSheetId="0">#REF!</definedName>
    <definedName name="CTOS" localSheetId="8">#REF!</definedName>
    <definedName name="CTOS" localSheetId="16">#REF!</definedName>
    <definedName name="CTOS" localSheetId="2">#REF!</definedName>
    <definedName name="CTOS" localSheetId="15">#REF!</definedName>
    <definedName name="CTOS" localSheetId="12">#REF!</definedName>
    <definedName name="CTOS" localSheetId="10">#REF!</definedName>
    <definedName name="CTOS">#REF!</definedName>
    <definedName name="CTOS1" localSheetId="4">#REF!</definedName>
    <definedName name="CTOS1" localSheetId="0">#REF!</definedName>
    <definedName name="CTOS1" localSheetId="8">#REF!</definedName>
    <definedName name="CTOS1" localSheetId="16">#REF!</definedName>
    <definedName name="CTOS1" localSheetId="2">#REF!</definedName>
    <definedName name="CTOS1" localSheetId="15">#REF!</definedName>
    <definedName name="CTOS1" localSheetId="12">#REF!</definedName>
    <definedName name="CTOS1" localSheetId="10">#REF!</definedName>
    <definedName name="CTOS1">#REF!</definedName>
    <definedName name="cuad" localSheetId="4">#REF!</definedName>
    <definedName name="cuad" localSheetId="8">#REF!</definedName>
    <definedName name="cuad" localSheetId="16">#REF!</definedName>
    <definedName name="cuad" localSheetId="15">#REF!</definedName>
    <definedName name="cuad" localSheetId="12">#REF!</definedName>
    <definedName name="cuad" localSheetId="10">#REF!</definedName>
    <definedName name="cuad">#REF!</definedName>
    <definedName name="CUAD179" localSheetId="4">'[1]Mod Eco Controlados 99'!#REF!</definedName>
    <definedName name="CUAD179" localSheetId="0">'[1]Mod Eco Controlados 99'!#REF!</definedName>
    <definedName name="CUAD179" localSheetId="8">'[1]Mod Eco Controlados 99'!#REF!</definedName>
    <definedName name="CUAD179" localSheetId="16">'[1]Mod Eco Controlados 99'!#REF!</definedName>
    <definedName name="CUAD179" localSheetId="15">'[1]Mod Eco Controlados 99'!#REF!</definedName>
    <definedName name="CUAD179" localSheetId="12">'[1]Mod Eco Controlados 99'!#REF!</definedName>
    <definedName name="CUAD179" localSheetId="10">'[1]Mod Eco Controlados 99'!#REF!</definedName>
    <definedName name="CUAD179">'[1]Mod Eco Controlados 99'!#REF!</definedName>
    <definedName name="CUAD179A" localSheetId="4">'[1]Mod Eco Controlados 99'!#REF!</definedName>
    <definedName name="CUAD179A" localSheetId="0">'[1]Mod Eco Controlados 99'!#REF!</definedName>
    <definedName name="CUAD179A" localSheetId="8">'[1]Mod Eco Controlados 99'!#REF!</definedName>
    <definedName name="CUAD179A" localSheetId="16">'[1]Mod Eco Controlados 99'!#REF!</definedName>
    <definedName name="CUAD179A" localSheetId="15">'[1]Mod Eco Controlados 99'!#REF!</definedName>
    <definedName name="CUAD179A" localSheetId="12">'[1]Mod Eco Controlados 99'!#REF!</definedName>
    <definedName name="CUAD179A" localSheetId="10">'[1]Mod Eco Controlados 99'!#REF!</definedName>
    <definedName name="CUAD179A">'[1]Mod Eco Controlados 99'!#REF!</definedName>
    <definedName name="CUAD180" localSheetId="4">'[1]Mod Eco Controlados 99'!#REF!</definedName>
    <definedName name="CUAD180" localSheetId="0">'[1]Mod Eco Controlados 99'!#REF!</definedName>
    <definedName name="CUAD180" localSheetId="8">'[1]Mod Eco Controlados 99'!#REF!</definedName>
    <definedName name="CUAD180" localSheetId="16">'[1]Mod Eco Controlados 99'!#REF!</definedName>
    <definedName name="CUAD180" localSheetId="15">'[1]Mod Eco Controlados 99'!#REF!</definedName>
    <definedName name="CUAD180" localSheetId="12">'[1]Mod Eco Controlados 99'!#REF!</definedName>
    <definedName name="CUAD180" localSheetId="10">'[1]Mod Eco Controlados 99'!#REF!</definedName>
    <definedName name="CUAD180">'[1]Mod Eco Controlados 99'!#REF!</definedName>
    <definedName name="Cuadro16511" localSheetId="4">'[27]Ingresos serie'!#REF!</definedName>
    <definedName name="Cuadro16511" localSheetId="0">'[27]Ingresos serie'!#REF!</definedName>
    <definedName name="Cuadro16511" localSheetId="8">'[27]Ingresos serie'!#REF!</definedName>
    <definedName name="Cuadro16511" localSheetId="16">'[27]Ingresos serie'!#REF!</definedName>
    <definedName name="Cuadro16511" localSheetId="15">'[27]Ingresos serie'!#REF!</definedName>
    <definedName name="Cuadro16511" localSheetId="12">'[27]Ingresos serie'!#REF!</definedName>
    <definedName name="Cuadro16511" localSheetId="10">'[27]Ingresos serie'!#REF!</definedName>
    <definedName name="Cuadro16511">'[27]Ingresos serie'!#REF!</definedName>
    <definedName name="Cuadro18521" localSheetId="4">#REF!</definedName>
    <definedName name="Cuadro18521" localSheetId="8">#REF!</definedName>
    <definedName name="Cuadro18521" localSheetId="16">#REF!</definedName>
    <definedName name="Cuadro18521" localSheetId="15">#REF!</definedName>
    <definedName name="Cuadro18521" localSheetId="12">#REF!</definedName>
    <definedName name="Cuadro18521" localSheetId="10">#REF!</definedName>
    <definedName name="Cuadro18521">#REF!</definedName>
    <definedName name="Cuadro19522" localSheetId="4">#REF!</definedName>
    <definedName name="Cuadro19522" localSheetId="8">#REF!</definedName>
    <definedName name="Cuadro19522" localSheetId="16">#REF!</definedName>
    <definedName name="Cuadro19522" localSheetId="15">#REF!</definedName>
    <definedName name="Cuadro19522" localSheetId="12">#REF!</definedName>
    <definedName name="Cuadro19522" localSheetId="10">#REF!</definedName>
    <definedName name="Cuadro19522">#REF!</definedName>
    <definedName name="Cuadro20523" localSheetId="4">'[28]20-5.2.3'!#REF!</definedName>
    <definedName name="Cuadro20523" localSheetId="0">'[28]20-5.2.3'!#REF!</definedName>
    <definedName name="Cuadro20523" localSheetId="8">'[28]20-5.2.3'!#REF!</definedName>
    <definedName name="Cuadro20523" localSheetId="16">'[28]20-5.2.3'!#REF!</definedName>
    <definedName name="Cuadro20523" localSheetId="15">'[28]20-5.2.3'!#REF!</definedName>
    <definedName name="Cuadro20523" localSheetId="12">'[28]20-5.2.3'!#REF!</definedName>
    <definedName name="Cuadro20523" localSheetId="10">'[28]20-5.2.3'!#REF!</definedName>
    <definedName name="Cuadro20523">'[28]20-5.2.3'!#REF!</definedName>
    <definedName name="cUADRO26529CR" localSheetId="4">#REF!</definedName>
    <definedName name="cUADRO26529CR" localSheetId="8">#REF!</definedName>
    <definedName name="cUADRO26529CR" localSheetId="16">#REF!</definedName>
    <definedName name="cUADRO26529CR" localSheetId="15">#REF!</definedName>
    <definedName name="cUADRO26529CR" localSheetId="12">#REF!</definedName>
    <definedName name="cUADRO26529CR" localSheetId="10">#REF!</definedName>
    <definedName name="cUADRO26529CR">#REF!</definedName>
    <definedName name="Cuadro30611">'[28]30-6.1.1'!$B$65:$M$120</definedName>
    <definedName name="Cuadro31613" localSheetId="4">#REF!</definedName>
    <definedName name="Cuadro31613" localSheetId="8">#REF!</definedName>
    <definedName name="Cuadro31613" localSheetId="16">#REF!</definedName>
    <definedName name="Cuadro31613" localSheetId="15">#REF!</definedName>
    <definedName name="Cuadro31613" localSheetId="12">#REF!</definedName>
    <definedName name="Cuadro31613" localSheetId="10">#REF!</definedName>
    <definedName name="Cuadro31613">#REF!</definedName>
    <definedName name="Cuadro33621" localSheetId="4">#REF!</definedName>
    <definedName name="Cuadro33621" localSheetId="8">#REF!</definedName>
    <definedName name="Cuadro33621" localSheetId="16">#REF!</definedName>
    <definedName name="Cuadro33621" localSheetId="15">#REF!</definedName>
    <definedName name="Cuadro33621" localSheetId="12">#REF!</definedName>
    <definedName name="Cuadro33621" localSheetId="10">#REF!</definedName>
    <definedName name="Cuadro33621">#REF!</definedName>
    <definedName name="cuapara2a">[29]BASE!$J$168:$W$206</definedName>
    <definedName name="cuapara2b">[29]BASE!$Z$168:$AM$207</definedName>
    <definedName name="cuatro" localSheetId="4">#REF!</definedName>
    <definedName name="cuatro" localSheetId="0">#REF!</definedName>
    <definedName name="cuatro" localSheetId="8">#REF!</definedName>
    <definedName name="cuatro" localSheetId="16">#REF!</definedName>
    <definedName name="cuatro" localSheetId="2">#REF!</definedName>
    <definedName name="cuatro" localSheetId="15">#REF!</definedName>
    <definedName name="cuatro" localSheetId="12">#REF!</definedName>
    <definedName name="cuatro" localSheetId="10">#REF!</definedName>
    <definedName name="cuatro">#REF!</definedName>
    <definedName name="cuotasem">'[4]Régimen financiero'!$E$3</definedName>
    <definedName name="DatodRamoUR">[30]DatosRamoUrEconomica!$A$1:$F$65536</definedName>
    <definedName name="DATOS" localSheetId="4">#REF!</definedName>
    <definedName name="DATOS" localSheetId="8">#REF!</definedName>
    <definedName name="Datos" localSheetId="16">#REF!</definedName>
    <definedName name="DATOS" localSheetId="15">#REF!</definedName>
    <definedName name="DATOS" localSheetId="12">#REF!</definedName>
    <definedName name="DATOS" localSheetId="10">#REF!</definedName>
    <definedName name="DATOS">#REF!</definedName>
    <definedName name="Datos_08_09_ServiciosPersonales" localSheetId="4">#REF!</definedName>
    <definedName name="Datos_08_09_ServiciosPersonales" localSheetId="8">#REF!</definedName>
    <definedName name="Datos_08_09_ServiciosPersonales" localSheetId="16">#REF!</definedName>
    <definedName name="Datos_08_09_ServiciosPersonales" localSheetId="15">#REF!</definedName>
    <definedName name="Datos_08_09_ServiciosPersonales" localSheetId="12">#REF!</definedName>
    <definedName name="Datos_08_09_ServiciosPersonales" localSheetId="10">#REF!</definedName>
    <definedName name="Datos_08_09_ServiciosPersonales">#REF!</definedName>
    <definedName name="Datos_CRC">[31]Hoja1!$A$5:$D$45</definedName>
    <definedName name="Datos_Servicios_Personales" localSheetId="4">#REF!</definedName>
    <definedName name="Datos_Servicios_Personales" localSheetId="8">#REF!</definedName>
    <definedName name="Datos_Servicios_Personales" localSheetId="16">#REF!</definedName>
    <definedName name="Datos_Servicios_Personales" localSheetId="15">#REF!</definedName>
    <definedName name="Datos_Servicios_Personales" localSheetId="12">#REF!</definedName>
    <definedName name="Datos_Servicios_Personales" localSheetId="10">#REF!</definedName>
    <definedName name="Datos_Servicios_Personales">#REF!</definedName>
    <definedName name="datosb" localSheetId="4">#REF!</definedName>
    <definedName name="datosb" localSheetId="8">#REF!</definedName>
    <definedName name="datosb" localSheetId="16">#REF!</definedName>
    <definedName name="datosb" localSheetId="15">#REF!</definedName>
    <definedName name="datosb" localSheetId="12">#REF!</definedName>
    <definedName name="datosb" localSheetId="10">#REF!</definedName>
    <definedName name="datosb">#REF!</definedName>
    <definedName name="DatosEconomica" localSheetId="4">#REF!</definedName>
    <definedName name="DatosEconomica" localSheetId="8">#REF!</definedName>
    <definedName name="DatosEconomica" localSheetId="16">#REF!</definedName>
    <definedName name="DatosEconomica" localSheetId="15">#REF!</definedName>
    <definedName name="DatosEconomica" localSheetId="12">#REF!</definedName>
    <definedName name="DatosEconomica" localSheetId="10">#REF!</definedName>
    <definedName name="DatosEconomica">#REF!</definedName>
    <definedName name="DatosGrupoyModPp" localSheetId="4">#REF!</definedName>
    <definedName name="DatosGrupoyModPp" localSheetId="8">#REF!</definedName>
    <definedName name="DatosGrupoyModPp" localSheetId="16">#REF!</definedName>
    <definedName name="DatosGrupoyModPp" localSheetId="15">#REF!</definedName>
    <definedName name="DatosGrupoyModPp" localSheetId="12">#REF!</definedName>
    <definedName name="DatosGrupoyModPp" localSheetId="10">#REF!</definedName>
    <definedName name="DatosGrupoyModPp">#REF!</definedName>
    <definedName name="DatosporProgPresupuestario" localSheetId="4">#REF!</definedName>
    <definedName name="DatosporProgPresupuestario" localSheetId="8">#REF!</definedName>
    <definedName name="DatosporProgPresupuestario" localSheetId="16">#REF!</definedName>
    <definedName name="DatosporProgPresupuestario" localSheetId="15">#REF!</definedName>
    <definedName name="DatosporProgPresupuestario" localSheetId="12">#REF!</definedName>
    <definedName name="DatosporProgPresupuestario" localSheetId="10">#REF!</definedName>
    <definedName name="DatosporProgPresupuestario">#REF!</definedName>
    <definedName name="DatosRamoFunción" localSheetId="4">#REF!</definedName>
    <definedName name="DatosRamoFunción" localSheetId="8">#REF!</definedName>
    <definedName name="DatosRamoFunción" localSheetId="16">#REF!</definedName>
    <definedName name="DatosRamoFunción" localSheetId="15">#REF!</definedName>
    <definedName name="DatosRamoFunción" localSheetId="12">#REF!</definedName>
    <definedName name="DatosRamoFunción" localSheetId="10">#REF!</definedName>
    <definedName name="DatosRamoFunción">#REF!</definedName>
    <definedName name="DatosRamoUR" localSheetId="4">#REF!</definedName>
    <definedName name="DatosRamoUR" localSheetId="8">#REF!</definedName>
    <definedName name="DatosRamoUR" localSheetId="16">#REF!</definedName>
    <definedName name="DatosRamoUR" localSheetId="15">#REF!</definedName>
    <definedName name="DatosRamoUR" localSheetId="12">#REF!</definedName>
    <definedName name="DatosRamoUR" localSheetId="10">#REF!</definedName>
    <definedName name="DatosRamoUR">#REF!</definedName>
    <definedName name="ddd">[2]!AGO&amp;[2]!SEP&amp;[2]!OCT&amp;[2]!NOV&amp;[2]!DIC</definedName>
    <definedName name="dddd" localSheetId="4">#REF!</definedName>
    <definedName name="dddd" localSheetId="8">#REF!</definedName>
    <definedName name="dddd" localSheetId="16">#REF!</definedName>
    <definedName name="dddd" localSheetId="15">#REF!</definedName>
    <definedName name="dddd" localSheetId="12">#REF!</definedName>
    <definedName name="dddd" localSheetId="10">#REF!</definedName>
    <definedName name="dddd">#REF!</definedName>
    <definedName name="ddddd">[32]Clas_Econ!$B$2:$M$25</definedName>
    <definedName name="defi">[2]!AGO&amp;[2]!SEP&amp;[2]!OCT&amp;[2]!NOV&amp;[2]!DIC</definedName>
    <definedName name="DEFICIT4" localSheetId="4">#REF!</definedName>
    <definedName name="DEFICIT4" localSheetId="8">#REF!</definedName>
    <definedName name="DEFICIT4" localSheetId="16">#REF!</definedName>
    <definedName name="DEFICIT4" localSheetId="15">#REF!</definedName>
    <definedName name="DEFICIT4" localSheetId="12">#REF!</definedName>
    <definedName name="DEFICIT4" localSheetId="10">#REF!</definedName>
    <definedName name="DEFICIT4">#REF!</definedName>
    <definedName name="DESTINO" localSheetId="4">#REF!</definedName>
    <definedName name="DESTINO" localSheetId="0">#REF!</definedName>
    <definedName name="DESTINO" localSheetId="8">#REF!</definedName>
    <definedName name="DESTINO" localSheetId="16">#REF!</definedName>
    <definedName name="DESTINO" localSheetId="2">#REF!</definedName>
    <definedName name="DESTINO" localSheetId="15">#REF!</definedName>
    <definedName name="DESTINO" localSheetId="12">#REF!</definedName>
    <definedName name="DESTINO" localSheetId="10">#REF!</definedName>
    <definedName name="DESTINO">#REF!</definedName>
    <definedName name="DFF" localSheetId="4">#REF!</definedName>
    <definedName name="DFF" localSheetId="0">#REF!</definedName>
    <definedName name="DFF" localSheetId="8">#REF!</definedName>
    <definedName name="DFF" localSheetId="16">#REF!</definedName>
    <definedName name="DFF" localSheetId="2">#REF!</definedName>
    <definedName name="DFF" localSheetId="15">#REF!</definedName>
    <definedName name="DFF" localSheetId="12">#REF!</definedName>
    <definedName name="DFF" localSheetId="10">#REF!</definedName>
    <definedName name="DFF">#REF!</definedName>
    <definedName name="dfhzsdgzsd">[2]!AGO&amp;[2]!SEP&amp;[2]!OCT&amp;[2]!NOV&amp;[2]!DIC</definedName>
    <definedName name="DGD" localSheetId="4">#REF!</definedName>
    <definedName name="DGD" localSheetId="0">#REF!</definedName>
    <definedName name="DGD" localSheetId="8">#REF!</definedName>
    <definedName name="DGD" localSheetId="16">#REF!</definedName>
    <definedName name="DGD" localSheetId="2">#REF!</definedName>
    <definedName name="DGD" localSheetId="15">#REF!</definedName>
    <definedName name="DGD" localSheetId="12">#REF!</definedName>
    <definedName name="DGD" localSheetId="10">#REF!</definedName>
    <definedName name="DGD">#REF!</definedName>
    <definedName name="DGDDG" localSheetId="4">#REF!</definedName>
    <definedName name="DGDDG" localSheetId="0">#REF!</definedName>
    <definedName name="DGDDG" localSheetId="8">#REF!</definedName>
    <definedName name="DGDDG" localSheetId="16">#REF!</definedName>
    <definedName name="DGDDG" localSheetId="2">#REF!</definedName>
    <definedName name="DGDDG" localSheetId="15">#REF!</definedName>
    <definedName name="DGDDG" localSheetId="12">#REF!</definedName>
    <definedName name="DGDDG" localSheetId="10">#REF!</definedName>
    <definedName name="DGDDG">#REF!</definedName>
    <definedName name="DGDG" localSheetId="4">#REF!</definedName>
    <definedName name="DGDG" localSheetId="0">#REF!</definedName>
    <definedName name="DGDG" localSheetId="8">#REF!</definedName>
    <definedName name="DGDG" localSheetId="16">#REF!</definedName>
    <definedName name="DGDG" localSheetId="2">#REF!</definedName>
    <definedName name="DGDG" localSheetId="15">#REF!</definedName>
    <definedName name="DGDG" localSheetId="12">#REF!</definedName>
    <definedName name="DGDG" localSheetId="10">#REF!</definedName>
    <definedName name="DGDG">#REF!</definedName>
    <definedName name="DGDG1" localSheetId="4">#REF!</definedName>
    <definedName name="DGDG1" localSheetId="0">#REF!</definedName>
    <definedName name="DGDG1" localSheetId="8">#REF!</definedName>
    <definedName name="DGDG1" localSheetId="16">#REF!</definedName>
    <definedName name="DGDG1" localSheetId="2">#REF!</definedName>
    <definedName name="DGDG1" localSheetId="15">#REF!</definedName>
    <definedName name="DGDG1" localSheetId="12">#REF!</definedName>
    <definedName name="DGDG1" localSheetId="10">#REF!</definedName>
    <definedName name="DGDG1">#REF!</definedName>
    <definedName name="DGGD" localSheetId="4">#REF!</definedName>
    <definedName name="DGGD" localSheetId="0">#REF!</definedName>
    <definedName name="DGGD" localSheetId="8">#REF!</definedName>
    <definedName name="DGGD" localSheetId="16">#REF!</definedName>
    <definedName name="DGGD" localSheetId="2">#REF!</definedName>
    <definedName name="DGGD" localSheetId="15">#REF!</definedName>
    <definedName name="DGGD" localSheetId="12">#REF!</definedName>
    <definedName name="DGGD" localSheetId="10">#REF!</definedName>
    <definedName name="DGGD">#REF!</definedName>
    <definedName name="DIC">"; DICIEMBRE.- "&amp;TEXT([9]edofza12!$C$24,"#,##0")</definedName>
    <definedName name="DIFERENCIAS">#N/A</definedName>
    <definedName name="direccion">'[33]ADEC II'!$B$9</definedName>
    <definedName name="directo" localSheetId="4">#REF!</definedName>
    <definedName name="directo" localSheetId="8">#REF!</definedName>
    <definedName name="directo" localSheetId="16">#REF!</definedName>
    <definedName name="directo" localSheetId="15">#REF!</definedName>
    <definedName name="directo" localSheetId="12">#REF!</definedName>
    <definedName name="directo" localSheetId="10">#REF!</definedName>
    <definedName name="directo">#REF!</definedName>
    <definedName name="directo03" localSheetId="4">#REF!</definedName>
    <definedName name="directo03" localSheetId="8">#REF!</definedName>
    <definedName name="directo03" localSheetId="16">#REF!</definedName>
    <definedName name="directo03" localSheetId="15">#REF!</definedName>
    <definedName name="directo03" localSheetId="12">#REF!</definedName>
    <definedName name="directo03" localSheetId="10">#REF!</definedName>
    <definedName name="directo03">#REF!</definedName>
    <definedName name="directoc03" localSheetId="4">#REF!</definedName>
    <definedName name="directoc03" localSheetId="8">#REF!</definedName>
    <definedName name="directoc03" localSheetId="16">#REF!</definedName>
    <definedName name="directoc03" localSheetId="15">#REF!</definedName>
    <definedName name="directoc03" localSheetId="12">#REF!</definedName>
    <definedName name="directoc03" localSheetId="10">#REF!</definedName>
    <definedName name="directoc03">#REF!</definedName>
    <definedName name="directoppef" localSheetId="4">#REF!</definedName>
    <definedName name="directoppef" localSheetId="8">#REF!</definedName>
    <definedName name="directoppef" localSheetId="16">#REF!</definedName>
    <definedName name="directoppef" localSheetId="15">#REF!</definedName>
    <definedName name="directoppef" localSheetId="12">#REF!</definedName>
    <definedName name="directoppef" localSheetId="10">#REF!</definedName>
    <definedName name="directoppef">#REF!</definedName>
    <definedName name="DOLLY" localSheetId="4">#REF!</definedName>
    <definedName name="DOLLY" localSheetId="0">#REF!</definedName>
    <definedName name="DOLLY" localSheetId="8">#REF!</definedName>
    <definedName name="DOLLY" localSheetId="16">#REF!</definedName>
    <definedName name="DOLLY" localSheetId="2">#REF!</definedName>
    <definedName name="DOLLY" localSheetId="15">#REF!</definedName>
    <definedName name="DOLLY" localSheetId="12">#REF!</definedName>
    <definedName name="DOLLY" localSheetId="10">#REF!</definedName>
    <definedName name="DOLLY">#REF!</definedName>
    <definedName name="DULCE" localSheetId="4">[34]DULCE!$A$5:$G$80</definedName>
    <definedName name="DULCE" localSheetId="0">[34]DULCE!$A$5:$G$80</definedName>
    <definedName name="DULCE" localSheetId="8">[34]DULCE!$A$5:$G$80</definedName>
    <definedName name="DULCE" localSheetId="16">[34]DULCE!$A$5:$G$80</definedName>
    <definedName name="DULCE" localSheetId="2">[34]DULCE!$A$5:$G$80</definedName>
    <definedName name="DULCE" localSheetId="15">[34]DULCE!$A$5:$G$80</definedName>
    <definedName name="DULCE" localSheetId="10">[34]DULCE!$A$5:$G$80</definedName>
    <definedName name="DULCE">[16]DULCE!$B$8:$E$270</definedName>
    <definedName name="ECOADV" localSheetId="4">#REF!</definedName>
    <definedName name="ECOADV" localSheetId="8">#REF!</definedName>
    <definedName name="ECOADV" localSheetId="16">#REF!</definedName>
    <definedName name="ECOADV" localSheetId="15">#REF!</definedName>
    <definedName name="ECOADV" localSheetId="12">#REF!</definedName>
    <definedName name="ECOADV" localSheetId="10">#REF!</definedName>
    <definedName name="ECOADV">#REF!</definedName>
    <definedName name="ECOADV1" localSheetId="4">#REF!</definedName>
    <definedName name="ECOADV1" localSheetId="8">#REF!</definedName>
    <definedName name="ECOADV1" localSheetId="16">#REF!</definedName>
    <definedName name="ECOADV1" localSheetId="15">#REF!</definedName>
    <definedName name="ECOADV1" localSheetId="12">#REF!</definedName>
    <definedName name="ECOADV1" localSheetId="10">#REF!</definedName>
    <definedName name="ECOADV1">#REF!</definedName>
    <definedName name="ECPD02">[35]ECPD!$F$2:$I$29</definedName>
    <definedName name="ECPD1">[35]ECPD!$A$2:$E$1001</definedName>
    <definedName name="ecpi" localSheetId="4">#REF!</definedName>
    <definedName name="ecpi" localSheetId="8">#REF!</definedName>
    <definedName name="ecpi" localSheetId="16">#REF!</definedName>
    <definedName name="ecpi" localSheetId="15">#REF!</definedName>
    <definedName name="ecpi" localSheetId="12">#REF!</definedName>
    <definedName name="ecpi" localSheetId="10">#REF!</definedName>
    <definedName name="ecpi">#REF!</definedName>
    <definedName name="ecpi03" localSheetId="4">#REF!</definedName>
    <definedName name="ecpi03" localSheetId="8">#REF!</definedName>
    <definedName name="ecpi03" localSheetId="16">#REF!</definedName>
    <definedName name="ecpi03" localSheetId="15">#REF!</definedName>
    <definedName name="ecpi03" localSheetId="12">#REF!</definedName>
    <definedName name="ecpi03" localSheetId="10">#REF!</definedName>
    <definedName name="ecpi03">#REF!</definedName>
    <definedName name="ecpic03" localSheetId="4">#REF!</definedName>
    <definedName name="ecpic03" localSheetId="8">#REF!</definedName>
    <definedName name="ecpic03" localSheetId="16">#REF!</definedName>
    <definedName name="ecpic03" localSheetId="15">#REF!</definedName>
    <definedName name="ecpic03" localSheetId="12">#REF!</definedName>
    <definedName name="ecpic03" localSheetId="10">#REF!</definedName>
    <definedName name="ecpic03">#REF!</definedName>
    <definedName name="ecpippef" localSheetId="4">#REF!</definedName>
    <definedName name="ecpippef" localSheetId="8">#REF!</definedName>
    <definedName name="ecpippef" localSheetId="16">#REF!</definedName>
    <definedName name="ecpippef" localSheetId="15">#REF!</definedName>
    <definedName name="ecpippef" localSheetId="12">#REF!</definedName>
    <definedName name="ecpippef" localSheetId="10">#REF!</definedName>
    <definedName name="ecpippef">#REF!</definedName>
    <definedName name="ee" localSheetId="4">#REF!</definedName>
    <definedName name="ee" localSheetId="8">#REF!</definedName>
    <definedName name="ee" localSheetId="16">#REF!</definedName>
    <definedName name="ee" localSheetId="15">#REF!</definedName>
    <definedName name="ee" localSheetId="12">#REF!</definedName>
    <definedName name="ee" localSheetId="10">#REF!</definedName>
    <definedName name="ee">#REF!</definedName>
    <definedName name="ejer_2007" localSheetId="4">#REF!</definedName>
    <definedName name="ejer_2007" localSheetId="0">#REF!</definedName>
    <definedName name="ejer_2007" localSheetId="8">#REF!</definedName>
    <definedName name="ejer_2007" localSheetId="16">#REF!</definedName>
    <definedName name="ejer_2007" localSheetId="2">#REF!</definedName>
    <definedName name="ejer_2007" localSheetId="15">#REF!</definedName>
    <definedName name="ejer_2007" localSheetId="12">#REF!</definedName>
    <definedName name="ejer_2007" localSheetId="10">#REF!</definedName>
    <definedName name="ejer_2007">#REF!</definedName>
    <definedName name="ELOY" localSheetId="4">#REF!</definedName>
    <definedName name="ELOY" localSheetId="8">#REF!</definedName>
    <definedName name="ELOY" localSheetId="16">#REF!</definedName>
    <definedName name="ELOY" localSheetId="15">#REF!</definedName>
    <definedName name="ELOY" localSheetId="12">#REF!</definedName>
    <definedName name="ELOY" localSheetId="10">#REF!</definedName>
    <definedName name="ELOY">#REF!</definedName>
    <definedName name="ENE">"ENERO.- "&amp;TEXT([9]edofza01!$C$24,"#,##0")</definedName>
    <definedName name="entidades2002" localSheetId="4">#REF!</definedName>
    <definedName name="entidades2002" localSheetId="8">#REF!</definedName>
    <definedName name="entidades2002" localSheetId="16">#REF!</definedName>
    <definedName name="entidades2002" localSheetId="15">#REF!</definedName>
    <definedName name="entidades2002" localSheetId="12">#REF!</definedName>
    <definedName name="entidades2002" localSheetId="10">#REF!</definedName>
    <definedName name="entidades2002">#REF!</definedName>
    <definedName name="entidadescierre2003" localSheetId="4">#REF!</definedName>
    <definedName name="entidadescierre2003" localSheetId="8">#REF!</definedName>
    <definedName name="entidadescierre2003" localSheetId="16">#REF!</definedName>
    <definedName name="entidadescierre2003" localSheetId="15">#REF!</definedName>
    <definedName name="entidadescierre2003" localSheetId="12">#REF!</definedName>
    <definedName name="entidadescierre2003" localSheetId="10">#REF!</definedName>
    <definedName name="entidadescierre2003">#REF!</definedName>
    <definedName name="EYM" localSheetId="4">[6]BANPRO99!#REF!</definedName>
    <definedName name="EYM" localSheetId="0">[6]BANPRO99!#REF!</definedName>
    <definedName name="EYM" localSheetId="8">[6]BANPRO99!#REF!</definedName>
    <definedName name="EYM" localSheetId="16">[6]BANPRO99!#REF!</definedName>
    <definedName name="EYM" localSheetId="15">[6]BANPRO99!#REF!</definedName>
    <definedName name="EYM" localSheetId="12">[6]BANPRO99!#REF!</definedName>
    <definedName name="EYM" localSheetId="10">[6]BANPRO99!#REF!</definedName>
    <definedName name="EYM">[6]BANPRO99!#REF!</definedName>
    <definedName name="familias" localSheetId="4">#REF!</definedName>
    <definedName name="familias" localSheetId="8">#REF!</definedName>
    <definedName name="familias" localSheetId="16">#REF!</definedName>
    <definedName name="familias" localSheetId="15">#REF!</definedName>
    <definedName name="familias" localSheetId="12">#REF!</definedName>
    <definedName name="familias" localSheetId="10">#REF!</definedName>
    <definedName name="familias">#REF!</definedName>
    <definedName name="fd">[2]!OCT&amp;[2]!NOV&amp;[2]!DIC</definedName>
    <definedName name="FEB">"; FEBRERO.- "&amp;TEXT([9]edofza02!$C$24,"#,##0")</definedName>
    <definedName name="FEB_URS" localSheetId="4">#REF!</definedName>
    <definedName name="FEB_URS" localSheetId="0">#REF!</definedName>
    <definedName name="FEB_URS" localSheetId="8">#REF!</definedName>
    <definedName name="FEB_URS" localSheetId="16">#REF!</definedName>
    <definedName name="FEB_URS" localSheetId="2">#REF!</definedName>
    <definedName name="FEB_URS" localSheetId="15">#REF!</definedName>
    <definedName name="FEB_URS" localSheetId="12">#REF!</definedName>
    <definedName name="FEB_URS" localSheetId="10">#REF!</definedName>
    <definedName name="FEB_URS">#REF!</definedName>
    <definedName name="FECHA">[3]CONTROL!$A$1</definedName>
    <definedName name="federalizado" localSheetId="4">#REF!</definedName>
    <definedName name="federalizado" localSheetId="8">#REF!</definedName>
    <definedName name="federalizado" localSheetId="16">#REF!</definedName>
    <definedName name="federalizado" localSheetId="15">#REF!</definedName>
    <definedName name="federalizado" localSheetId="12">#REF!</definedName>
    <definedName name="federalizado" localSheetId="10">#REF!</definedName>
    <definedName name="federalizado">#REF!</definedName>
    <definedName name="federalizado03" localSheetId="4">#REF!</definedName>
    <definedName name="federalizado03" localSheetId="8">#REF!</definedName>
    <definedName name="federalizado03" localSheetId="16">#REF!</definedName>
    <definedName name="federalizado03" localSheetId="15">#REF!</definedName>
    <definedName name="federalizado03" localSheetId="12">#REF!</definedName>
    <definedName name="federalizado03" localSheetId="10">#REF!</definedName>
    <definedName name="federalizado03">#REF!</definedName>
    <definedName name="federalizadoc03" localSheetId="4">#REF!</definedName>
    <definedName name="federalizadoc03" localSheetId="8">#REF!</definedName>
    <definedName name="federalizadoc03" localSheetId="16">#REF!</definedName>
    <definedName name="federalizadoc03" localSheetId="15">#REF!</definedName>
    <definedName name="federalizadoc03" localSheetId="12">#REF!</definedName>
    <definedName name="federalizadoc03" localSheetId="10">#REF!</definedName>
    <definedName name="federalizadoc03">#REF!</definedName>
    <definedName name="federalizadoppef" localSheetId="4">#REF!</definedName>
    <definedName name="federalizadoppef" localSheetId="8">#REF!</definedName>
    <definedName name="federalizadoppef" localSheetId="16">#REF!</definedName>
    <definedName name="federalizadoppef" localSheetId="15">#REF!</definedName>
    <definedName name="federalizadoppef" localSheetId="12">#REF!</definedName>
    <definedName name="federalizadoppef" localSheetId="10">#REF!</definedName>
    <definedName name="federalizadoppef">#REF!</definedName>
    <definedName name="FERRO96" localSheetId="4">#REF!</definedName>
    <definedName name="FERRO96" localSheetId="8">#REF!</definedName>
    <definedName name="FERRO96" localSheetId="16">#REF!</definedName>
    <definedName name="FERRO96" localSheetId="15">#REF!</definedName>
    <definedName name="FERRO96" localSheetId="12">#REF!</definedName>
    <definedName name="FERRO96" localSheetId="10">#REF!</definedName>
    <definedName name="FERRO96">#REF!</definedName>
    <definedName name="FIDUCIARIO" localSheetId="4">#REF!</definedName>
    <definedName name="FIDUCIARIO" localSheetId="8">#REF!</definedName>
    <definedName name="FIDUCIARIO" localSheetId="16">#REF!</definedName>
    <definedName name="FIDUCIARIO" localSheetId="15">#REF!</definedName>
    <definedName name="FIDUCIARIO" localSheetId="12">#REF!</definedName>
    <definedName name="FIDUCIARIO" localSheetId="10">#REF!</definedName>
    <definedName name="FIDUCIARIO">#REF!</definedName>
    <definedName name="fiduciario1" localSheetId="4">#REF!</definedName>
    <definedName name="fiduciario1" localSheetId="8">#REF!</definedName>
    <definedName name="fiduciario1" localSheetId="16">#REF!</definedName>
    <definedName name="fiduciario1" localSheetId="15">#REF!</definedName>
    <definedName name="fiduciario1" localSheetId="12">#REF!</definedName>
    <definedName name="fiduciario1" localSheetId="10">#REF!</definedName>
    <definedName name="fiduciario1">#REF!</definedName>
    <definedName name="fiduciario10" localSheetId="4">#REF!</definedName>
    <definedName name="fiduciario10" localSheetId="8">#REF!</definedName>
    <definedName name="fiduciario10" localSheetId="16">#REF!</definedName>
    <definedName name="fiduciario10" localSheetId="15">#REF!</definedName>
    <definedName name="fiduciario10" localSheetId="12">#REF!</definedName>
    <definedName name="fiduciario10" localSheetId="10">#REF!</definedName>
    <definedName name="fiduciario10">#REF!</definedName>
    <definedName name="FIDUCIARIOS" localSheetId="4">#REF!</definedName>
    <definedName name="FIDUCIARIOS" localSheetId="8">#REF!</definedName>
    <definedName name="FIDUCIARIOS" localSheetId="16">#REF!</definedName>
    <definedName name="FIDUCIARIOS" localSheetId="15">#REF!</definedName>
    <definedName name="FIDUCIARIOS" localSheetId="12">#REF!</definedName>
    <definedName name="FIDUCIARIOS" localSheetId="10">#REF!</definedName>
    <definedName name="FIDUCIARIOS">#REF!</definedName>
    <definedName name="fiduciarios1" localSheetId="4">#REF!</definedName>
    <definedName name="fiduciarios1" localSheetId="8">#REF!</definedName>
    <definedName name="fiduciarios1" localSheetId="16">#REF!</definedName>
    <definedName name="fiduciarios1" localSheetId="15">#REF!</definedName>
    <definedName name="fiduciarios1" localSheetId="12">#REF!</definedName>
    <definedName name="fiduciarios1" localSheetId="10">#REF!</definedName>
    <definedName name="fiduciarios1">#REF!</definedName>
    <definedName name="fiduciarios10" localSheetId="4">#REF!</definedName>
    <definedName name="fiduciarios10" localSheetId="8">#REF!</definedName>
    <definedName name="fiduciarios10" localSheetId="16">#REF!</definedName>
    <definedName name="fiduciarios10" localSheetId="15">#REF!</definedName>
    <definedName name="fiduciarios10" localSheetId="12">#REF!</definedName>
    <definedName name="fiduciarios10" localSheetId="10">#REF!</definedName>
    <definedName name="fiduciarios10">#REF!</definedName>
    <definedName name="FORM" localSheetId="4">#REF!</definedName>
    <definedName name="FORM" localSheetId="8">#REF!</definedName>
    <definedName name="FORM" localSheetId="16">#REF!</definedName>
    <definedName name="FORM" localSheetId="15">#REF!</definedName>
    <definedName name="FORM" localSheetId="12">#REF!</definedName>
    <definedName name="FORM" localSheetId="10">#REF!</definedName>
    <definedName name="FORM">#REF!</definedName>
    <definedName name="four" localSheetId="4">#REF!</definedName>
    <definedName name="four" localSheetId="0">#REF!</definedName>
    <definedName name="four" localSheetId="8">#REF!</definedName>
    <definedName name="four" localSheetId="16">#REF!</definedName>
    <definedName name="four" localSheetId="2">#REF!</definedName>
    <definedName name="four" localSheetId="15">#REF!</definedName>
    <definedName name="four" localSheetId="12">#REF!</definedName>
    <definedName name="four" localSheetId="10">#REF!</definedName>
    <definedName name="four">#REF!</definedName>
    <definedName name="FUN" localSheetId="4">#REF!</definedName>
    <definedName name="FUN" localSheetId="0">#REF!</definedName>
    <definedName name="FUN" localSheetId="8">#REF!</definedName>
    <definedName name="FUN" localSheetId="16">#REF!</definedName>
    <definedName name="FUN" localSheetId="2">#REF!</definedName>
    <definedName name="FUN" localSheetId="15">#REF!</definedName>
    <definedName name="FUN" localSheetId="12">#REF!</definedName>
    <definedName name="FUN" localSheetId="10">#REF!</definedName>
    <definedName name="FUN">#REF!</definedName>
    <definedName name="FUN_LEG" localSheetId="4">#REF!</definedName>
    <definedName name="FUN_LEG" localSheetId="0">#REF!</definedName>
    <definedName name="FUN_LEG" localSheetId="8">#REF!</definedName>
    <definedName name="FUN_LEG" localSheetId="16">#REF!</definedName>
    <definedName name="FUN_LEG" localSheetId="2">#REF!</definedName>
    <definedName name="FUN_LEG" localSheetId="15">#REF!</definedName>
    <definedName name="FUN_LEG" localSheetId="12">#REF!</definedName>
    <definedName name="FUN_LEG" localSheetId="10">#REF!</definedName>
    <definedName name="FUN_LEG">#REF!</definedName>
    <definedName name="FUNCION" localSheetId="4">#REF!</definedName>
    <definedName name="FUNCION" localSheetId="0">#REF!</definedName>
    <definedName name="FUNCION" localSheetId="8">#REF!</definedName>
    <definedName name="FUNCION" localSheetId="16">#REF!</definedName>
    <definedName name="FUNCION" localSheetId="2">#REF!</definedName>
    <definedName name="FUNCION" localSheetId="15">#REF!</definedName>
    <definedName name="FUNCION" localSheetId="12">#REF!</definedName>
    <definedName name="FUNCION" localSheetId="10">#REF!</definedName>
    <definedName name="FUNCION">#REF!</definedName>
    <definedName name="función" localSheetId="4">#REF!</definedName>
    <definedName name="función" localSheetId="8">#REF!</definedName>
    <definedName name="función" localSheetId="16">#REF!</definedName>
    <definedName name="función" localSheetId="15">#REF!</definedName>
    <definedName name="función" localSheetId="12">#REF!</definedName>
    <definedName name="función" localSheetId="10">#REF!</definedName>
    <definedName name="función">#REF!</definedName>
    <definedName name="GABRIEL" localSheetId="4">[34]GABRIEL!$A$5:$G$68</definedName>
    <definedName name="GABRIEL" localSheetId="0">[34]GABRIEL!$A$5:$G$68</definedName>
    <definedName name="GABRIEL" localSheetId="8">[34]GABRIEL!$A$5:$G$68</definedName>
    <definedName name="GABRIEL" localSheetId="16">[34]GABRIEL!$A$5:$G$68</definedName>
    <definedName name="GABRIEL" localSheetId="2">[34]GABRIEL!$A$5:$G$68</definedName>
    <definedName name="GABRIEL" localSheetId="15">[34]GABRIEL!$A$5:$G$68</definedName>
    <definedName name="GABRIEL" localSheetId="10">[34]GABRIEL!$A$5:$G$68</definedName>
    <definedName name="GABRIEL">[16]GABRIEL!$B$8:$E$270</definedName>
    <definedName name="GDGD" localSheetId="4">#REF!</definedName>
    <definedName name="GDGD" localSheetId="0">#REF!</definedName>
    <definedName name="GDGD" localSheetId="8">#REF!</definedName>
    <definedName name="GDGD" localSheetId="16">#REF!</definedName>
    <definedName name="GDGD" localSheetId="2">#REF!</definedName>
    <definedName name="GDGD" localSheetId="15">#REF!</definedName>
    <definedName name="GDGD" localSheetId="12">#REF!</definedName>
    <definedName name="GDGD" localSheetId="10">#REF!</definedName>
    <definedName name="GDGD">#REF!</definedName>
    <definedName name="GDGD1" localSheetId="4">#REF!</definedName>
    <definedName name="GDGD1" localSheetId="0">#REF!</definedName>
    <definedName name="GDGD1" localSheetId="8">#REF!</definedName>
    <definedName name="GDGD1" localSheetId="16">#REF!</definedName>
    <definedName name="GDGD1" localSheetId="2">#REF!</definedName>
    <definedName name="GDGD1" localSheetId="15">#REF!</definedName>
    <definedName name="GDGD1" localSheetId="12">#REF!</definedName>
    <definedName name="GDGD1" localSheetId="10">#REF!</definedName>
    <definedName name="GDGD1">#REF!</definedName>
    <definedName name="geova" localSheetId="4">#REF!</definedName>
    <definedName name="geova" localSheetId="8">#REF!</definedName>
    <definedName name="geova" localSheetId="16">#REF!</definedName>
    <definedName name="geova" localSheetId="15">#REF!</definedName>
    <definedName name="geova" localSheetId="12">#REF!</definedName>
    <definedName name="geova" localSheetId="10">#REF!</definedName>
    <definedName name="geova">#REF!</definedName>
    <definedName name="gf">+IF([2]!MES=1,[2]!____FEB1,IF([2]!MES=2,[2]!m,IF([2]!MES=3,[2]!____ABR1,IF([2]!MES=4,[2]!____MAY1,IF([2]!MES=5,[2]!____JUN1,IF([2]!MES=6,[2]!____JUL1,[2]!PROY2))))))</definedName>
    <definedName name="gfd">[2]!SEP&amp;[2]!OCT&amp;[2]!NOV&amp;[2]!DIC</definedName>
    <definedName name="gfddd">+IF([2]!MES=1,[2]!ddd,IF([2]!MES=2,[2]!____SEP1,IF([2]!MES=3,[2]!____OCT1,IF([2]!MES=4,[2]!____OCT1,IF([2]!MES=5,[2]!____NOV1,IF([2]!MES=6,[2]!DIC))))))</definedName>
    <definedName name="GGER" localSheetId="4">#REF!</definedName>
    <definedName name="GGER" localSheetId="0">#REF!</definedName>
    <definedName name="GGER" localSheetId="8">#REF!</definedName>
    <definedName name="GGER" localSheetId="16">#REF!</definedName>
    <definedName name="GGER" localSheetId="2">#REF!</definedName>
    <definedName name="GGER" localSheetId="15">#REF!</definedName>
    <definedName name="GGER" localSheetId="12">#REF!</definedName>
    <definedName name="GGER" localSheetId="10">#REF!</definedName>
    <definedName name="GGER">#REF!</definedName>
    <definedName name="ggg">[2]!FEB&amp;[2]!MAR&amp;[2]!ABR&amp;[2]!MAY&amp;[2]!JUN&amp;[2]!JUL</definedName>
    <definedName name="GPRG02" localSheetId="4">#REF!</definedName>
    <definedName name="GPRG02" localSheetId="8">#REF!</definedName>
    <definedName name="GPRG02" localSheetId="16">#REF!</definedName>
    <definedName name="GPRG02" localSheetId="15">#REF!</definedName>
    <definedName name="GPRG02" localSheetId="12">#REF!</definedName>
    <definedName name="GPRG02" localSheetId="10">#REF!</definedName>
    <definedName name="GPRG02">#REF!</definedName>
    <definedName name="GPRG03" localSheetId="4">#REF!</definedName>
    <definedName name="GPRG03" localSheetId="8">#REF!</definedName>
    <definedName name="GPRG03" localSheetId="16">#REF!</definedName>
    <definedName name="GPRG03" localSheetId="15">#REF!</definedName>
    <definedName name="GPRG03" localSheetId="12">#REF!</definedName>
    <definedName name="GPRG03" localSheetId="10">#REF!</definedName>
    <definedName name="GPRG03">#REF!</definedName>
    <definedName name="GPRG04" localSheetId="4">#REF!</definedName>
    <definedName name="GPRG04" localSheetId="8">#REF!</definedName>
    <definedName name="GPRG04" localSheetId="16">#REF!</definedName>
    <definedName name="GPRG04" localSheetId="15">#REF!</definedName>
    <definedName name="GPRG04" localSheetId="12">#REF!</definedName>
    <definedName name="GPRG04" localSheetId="10">#REF!</definedName>
    <definedName name="GPRG04">#REF!</definedName>
    <definedName name="GPRG05" localSheetId="4">#REF!</definedName>
    <definedName name="GPRG05" localSheetId="8">#REF!</definedName>
    <definedName name="GPRG05" localSheetId="16">#REF!</definedName>
    <definedName name="GPRG05" localSheetId="15">#REF!</definedName>
    <definedName name="GPRG05" localSheetId="12">#REF!</definedName>
    <definedName name="GPRG05" localSheetId="10">#REF!</definedName>
    <definedName name="GPRG05">#REF!</definedName>
    <definedName name="GPRG06" localSheetId="4">#REF!</definedName>
    <definedName name="GPRG06" localSheetId="8">#REF!</definedName>
    <definedName name="GPRG06" localSheetId="16">#REF!</definedName>
    <definedName name="GPRG06" localSheetId="15">#REF!</definedName>
    <definedName name="GPRG06" localSheetId="12">#REF!</definedName>
    <definedName name="GPRG06" localSheetId="10">#REF!</definedName>
    <definedName name="GPRG06">#REF!</definedName>
    <definedName name="GPRG07" localSheetId="4">#REF!</definedName>
    <definedName name="GPRG07" localSheetId="8">#REF!</definedName>
    <definedName name="GPRG07" localSheetId="16">#REF!</definedName>
    <definedName name="GPRG07" localSheetId="15">#REF!</definedName>
    <definedName name="GPRG07" localSheetId="12">#REF!</definedName>
    <definedName name="GPRG07" localSheetId="10">#REF!</definedName>
    <definedName name="GPRG07">#REF!</definedName>
    <definedName name="GPRG08" localSheetId="4">#REF!</definedName>
    <definedName name="GPRG08" localSheetId="8">#REF!</definedName>
    <definedName name="GPRG08" localSheetId="16">#REF!</definedName>
    <definedName name="GPRG08" localSheetId="15">#REF!</definedName>
    <definedName name="GPRG08" localSheetId="12">#REF!</definedName>
    <definedName name="GPRG08" localSheetId="10">#REF!</definedName>
    <definedName name="GPRG08">#REF!</definedName>
    <definedName name="GPRG09" localSheetId="4">#REF!</definedName>
    <definedName name="GPRG09" localSheetId="8">#REF!</definedName>
    <definedName name="GPRG09" localSheetId="16">#REF!</definedName>
    <definedName name="GPRG09" localSheetId="15">#REF!</definedName>
    <definedName name="GPRG09" localSheetId="12">#REF!</definedName>
    <definedName name="GPRG09" localSheetId="10">#REF!</definedName>
    <definedName name="GPRG09">#REF!</definedName>
    <definedName name="GPRG10" localSheetId="4">#REF!</definedName>
    <definedName name="GPRG10" localSheetId="8">#REF!</definedName>
    <definedName name="GPRG10" localSheetId="16">#REF!</definedName>
    <definedName name="GPRG10" localSheetId="15">#REF!</definedName>
    <definedName name="GPRG10" localSheetId="12">#REF!</definedName>
    <definedName name="GPRG10" localSheetId="10">#REF!</definedName>
    <definedName name="GPRG10">#REF!</definedName>
    <definedName name="GPRG11" localSheetId="4">#REF!</definedName>
    <definedName name="GPRG11" localSheetId="8">#REF!</definedName>
    <definedName name="GPRG11" localSheetId="16">#REF!</definedName>
    <definedName name="GPRG11" localSheetId="15">#REF!</definedName>
    <definedName name="GPRG11" localSheetId="12">#REF!</definedName>
    <definedName name="GPRG11" localSheetId="10">#REF!</definedName>
    <definedName name="GPRG11">#REF!</definedName>
    <definedName name="GPS" localSheetId="4">[6]BANPRO99!#REF!</definedName>
    <definedName name="GPS" localSheetId="0">[6]BANPRO99!#REF!</definedName>
    <definedName name="GPS" localSheetId="8">[6]BANPRO99!#REF!</definedName>
    <definedName name="GPS" localSheetId="16">[6]BANPRO99!#REF!</definedName>
    <definedName name="GPS" localSheetId="15">[6]BANPRO99!#REF!</definedName>
    <definedName name="GPS" localSheetId="12">[6]BANPRO99!#REF!</definedName>
    <definedName name="GPS" localSheetId="10">[6]BANPRO99!#REF!</definedName>
    <definedName name="GPS">[6]BANPRO99!#REF!</definedName>
    <definedName name="_xlnm.Recorder" localSheetId="4">#REF!</definedName>
    <definedName name="_xlnm.Recorder" localSheetId="0">#REF!</definedName>
    <definedName name="_xlnm.Recorder" localSheetId="8">#REF!</definedName>
    <definedName name="_xlnm.Recorder" localSheetId="16">#REF!</definedName>
    <definedName name="_xlnm.Recorder" localSheetId="15">#REF!</definedName>
    <definedName name="_xlnm.Recorder" localSheetId="12">#REF!</definedName>
    <definedName name="_xlnm.Recorder" localSheetId="10">#REF!</definedName>
    <definedName name="_xlnm.Recorder">#REF!</definedName>
    <definedName name="GRAF" localSheetId="4">#REF!</definedName>
    <definedName name="GRAF" localSheetId="0">#REF!</definedName>
    <definedName name="GRAF" localSheetId="8">#REF!</definedName>
    <definedName name="GRAF" localSheetId="16">#REF!</definedName>
    <definedName name="GRAF" localSheetId="2">#REF!</definedName>
    <definedName name="GRAF" localSheetId="15">#REF!</definedName>
    <definedName name="GRAF" localSheetId="12">#REF!</definedName>
    <definedName name="GRAF" localSheetId="10">#REF!</definedName>
    <definedName name="GRAF">#REF!</definedName>
    <definedName name="grafica_aut" localSheetId="4">#REF!</definedName>
    <definedName name="grafica_aut" localSheetId="0">#REF!</definedName>
    <definedName name="grafica_aut" localSheetId="8">#REF!</definedName>
    <definedName name="grafica_aut" localSheetId="16">#REF!</definedName>
    <definedName name="grafica_aut" localSheetId="2">#REF!</definedName>
    <definedName name="grafica_aut" localSheetId="15">#REF!</definedName>
    <definedName name="grafica_aut" localSheetId="12">#REF!</definedName>
    <definedName name="grafica_aut" localSheetId="10">#REF!</definedName>
    <definedName name="grafica_aut">#REF!</definedName>
    <definedName name="GRAFICO" localSheetId="4">#REF!</definedName>
    <definedName name="GRAFICO" localSheetId="0">#REF!</definedName>
    <definedName name="GRAFICO" localSheetId="8">#REF!</definedName>
    <definedName name="GRAFICO" localSheetId="16">#REF!</definedName>
    <definedName name="GRAFICO" localSheetId="2">#REF!</definedName>
    <definedName name="GRAFICO" localSheetId="15">#REF!</definedName>
    <definedName name="GRAFICO" localSheetId="12">#REF!</definedName>
    <definedName name="GRAFICO" localSheetId="10">#REF!</definedName>
    <definedName name="GRAFICO">#REF!</definedName>
    <definedName name="GTOMEDES_OK" localSheetId="4">#REF!</definedName>
    <definedName name="GTOMEDES_OK" localSheetId="0">#REF!</definedName>
    <definedName name="GTOMEDES_OK" localSheetId="8">#REF!</definedName>
    <definedName name="GTOMEDES_OK" localSheetId="16">#REF!</definedName>
    <definedName name="GTOMEDES_OK" localSheetId="2">#REF!</definedName>
    <definedName name="GTOMEDES_OK" localSheetId="15">#REF!</definedName>
    <definedName name="GTOMEDES_OK" localSheetId="12">#REF!</definedName>
    <definedName name="GTOMEDES_OK" localSheetId="10">#REF!</definedName>
    <definedName name="GTOMEDES_OK">#REF!</definedName>
    <definedName name="GTtoNoProgRamos">'[36]GP Ramos'!$A$1:$N$11204</definedName>
    <definedName name="HABERES">#N/A</definedName>
    <definedName name="HF">[37]T1705HF!$B$20:$B$20</definedName>
    <definedName name="HJK">[2]!ABR&amp;[2]!MAY&amp;[2]!JUN&amp;[2]!JUL&amp;[2]!AGO&amp;[2]!SEP</definedName>
    <definedName name="hoja1" localSheetId="4">#REF!</definedName>
    <definedName name="hoja1" localSheetId="8">#REF!</definedName>
    <definedName name="hoja1" localSheetId="16">#REF!</definedName>
    <definedName name="hoja1" localSheetId="15">#REF!</definedName>
    <definedName name="hoja1" localSheetId="12">#REF!</definedName>
    <definedName name="hoja1" localSheetId="10">#REF!</definedName>
    <definedName name="hoja1">#REF!</definedName>
    <definedName name="hoja2" localSheetId="4">#REF!</definedName>
    <definedName name="hoja2" localSheetId="8">#REF!</definedName>
    <definedName name="hoja2" localSheetId="16">#REF!</definedName>
    <definedName name="hoja2" localSheetId="15">#REF!</definedName>
    <definedName name="hoja2" localSheetId="12">#REF!</definedName>
    <definedName name="hoja2" localSheetId="10">#REF!</definedName>
    <definedName name="hoja2">#REF!</definedName>
    <definedName name="hoja3" localSheetId="4">#REF!</definedName>
    <definedName name="hoja3" localSheetId="8">#REF!</definedName>
    <definedName name="hoja3" localSheetId="16">#REF!</definedName>
    <definedName name="hoja3" localSheetId="15">#REF!</definedName>
    <definedName name="hoja3" localSheetId="12">#REF!</definedName>
    <definedName name="hoja3" localSheetId="10">#REF!</definedName>
    <definedName name="hoja3">#REF!</definedName>
    <definedName name="hoja4" localSheetId="4">#REF!+#REF!</definedName>
    <definedName name="hoja4" localSheetId="0">#REF!+#REF!</definedName>
    <definedName name="hoja4" localSheetId="8">#REF!+#REF!</definedName>
    <definedName name="hoja4" localSheetId="16">#REF!+#REF!</definedName>
    <definedName name="hoja4" localSheetId="15">#REF!+#REF!</definedName>
    <definedName name="hoja4" localSheetId="12">#REF!+#REF!</definedName>
    <definedName name="hoja4" localSheetId="10">#REF!+#REF!</definedName>
    <definedName name="hoja4">#REF!+#REF!</definedName>
    <definedName name="HT_1" localSheetId="4">#REF!</definedName>
    <definedName name="HT_1" localSheetId="8">#REF!</definedName>
    <definedName name="HT_1" localSheetId="16">#REF!</definedName>
    <definedName name="HT_1" localSheetId="15">#REF!</definedName>
    <definedName name="HT_1" localSheetId="12">#REF!</definedName>
    <definedName name="HT_1" localSheetId="10">#REF!</definedName>
    <definedName name="HT_1">#REF!</definedName>
    <definedName name="I" localSheetId="4">#REF!</definedName>
    <definedName name="I" localSheetId="8">#REF!</definedName>
    <definedName name="I" localSheetId="16">#REF!</definedName>
    <definedName name="I" localSheetId="15">#REF!</definedName>
    <definedName name="I" localSheetId="12">#REF!</definedName>
    <definedName name="I" localSheetId="10">#REF!</definedName>
    <definedName name="I">#REF!</definedName>
    <definedName name="iii" localSheetId="4">#REF!</definedName>
    <definedName name="iii" localSheetId="8">#REF!</definedName>
    <definedName name="iii" localSheetId="16">#REF!</definedName>
    <definedName name="iii" localSheetId="15">#REF!</definedName>
    <definedName name="iii" localSheetId="12">#REF!</definedName>
    <definedName name="iii" localSheetId="10">#REF!</definedName>
    <definedName name="iii">#REF!</definedName>
    <definedName name="IMP_APORTA" localSheetId="4">#REF!</definedName>
    <definedName name="IMP_APORTA" localSheetId="8">#REF!</definedName>
    <definedName name="IMP_APORTA" localSheetId="16">#REF!</definedName>
    <definedName name="IMP_APORTA" localSheetId="15">#REF!</definedName>
    <definedName name="IMP_APORTA" localSheetId="12">#REF!</definedName>
    <definedName name="IMP_APORTA" localSheetId="10">#REF!</definedName>
    <definedName name="IMP_APORTA">#REF!</definedName>
    <definedName name="IMP_BRUTOT" localSheetId="4">#REF!</definedName>
    <definedName name="IMP_BRUTOT" localSheetId="8">#REF!</definedName>
    <definedName name="IMP_BRUTOT" localSheetId="16">#REF!</definedName>
    <definedName name="IMP_BRUTOT" localSheetId="15">#REF!</definedName>
    <definedName name="IMP_BRUTOT" localSheetId="12">#REF!</definedName>
    <definedName name="IMP_BRUTOT" localSheetId="10">#REF!</definedName>
    <definedName name="IMP_BRUTOT">#REF!</definedName>
    <definedName name="imp_control" localSheetId="4">#REF!</definedName>
    <definedName name="imp_control" localSheetId="8">#REF!</definedName>
    <definedName name="imp_control" localSheetId="16">#REF!</definedName>
    <definedName name="imp_control" localSheetId="15">#REF!</definedName>
    <definedName name="imp_control" localSheetId="12">#REF!</definedName>
    <definedName name="imp_control" localSheetId="10">#REF!</definedName>
    <definedName name="imp_control">#REF!</definedName>
    <definedName name="Imprimir_área_IM" localSheetId="4">#REF!</definedName>
    <definedName name="Imprimir_área_IM" localSheetId="0">#REF!</definedName>
    <definedName name="Imprimir_área_IM" localSheetId="8">#REF!</definedName>
    <definedName name="Imprimir_área_IM" localSheetId="16">#REF!</definedName>
    <definedName name="Imprimir_área_IM" localSheetId="2">#REF!</definedName>
    <definedName name="Imprimir_área_IM" localSheetId="15">#REF!</definedName>
    <definedName name="Imprimir_área_IM" localSheetId="12">#REF!</definedName>
    <definedName name="Imprimir_área_IM" localSheetId="10">#REF!</definedName>
    <definedName name="Imprimir_área_IM">#REF!</definedName>
    <definedName name="IMSS96" localSheetId="4">#REF!</definedName>
    <definedName name="IMSS96" localSheetId="8">#REF!</definedName>
    <definedName name="IMSS96" localSheetId="16">#REF!</definedName>
    <definedName name="IMSS96" localSheetId="15">#REF!</definedName>
    <definedName name="IMSS96" localSheetId="12">#REF!</definedName>
    <definedName name="IMSS96" localSheetId="10">#REF!</definedName>
    <definedName name="IMSS96">#REF!</definedName>
    <definedName name="IMSSE">'[22] '!$Z$99:$AE$143</definedName>
    <definedName name="IMSSM">'[22] '!$Z$51:$AE$95</definedName>
    <definedName name="IMSSO">'[22] '!$Z$3:$AE$47</definedName>
    <definedName name="ISSSTE96" localSheetId="4">#REF!</definedName>
    <definedName name="ISSSTE96" localSheetId="8">#REF!</definedName>
    <definedName name="ISSSTE96" localSheetId="16">#REF!</definedName>
    <definedName name="ISSSTE96" localSheetId="15">#REF!</definedName>
    <definedName name="ISSSTE96" localSheetId="12">#REF!</definedName>
    <definedName name="ISSSTE96" localSheetId="10">#REF!</definedName>
    <definedName name="ISSSTE96">#REF!</definedName>
    <definedName name="ISSSTEE">'[22] '!$T$99:$Y$143</definedName>
    <definedName name="ISSSTEM">'[22] '!$T$51:$Y$95</definedName>
    <definedName name="ISSSTEO">'[22] '!$T$3:$Y$47</definedName>
    <definedName name="IV" localSheetId="4">[6]BANPRO99!#REF!</definedName>
    <definedName name="IV" localSheetId="0">[6]BANPRO99!#REF!</definedName>
    <definedName name="IV" localSheetId="8">[6]BANPRO99!#REF!</definedName>
    <definedName name="IV" localSheetId="16">[6]BANPRO99!#REF!</definedName>
    <definedName name="IV" localSheetId="15">[6]BANPRO99!#REF!</definedName>
    <definedName name="IV" localSheetId="12">[6]BANPRO99!#REF!</definedName>
    <definedName name="IV" localSheetId="10">[6]BANPRO99!#REF!</definedName>
    <definedName name="IV">[6]BANPRO99!#REF!</definedName>
    <definedName name="jjj" localSheetId="4">#REF!</definedName>
    <definedName name="jjj" localSheetId="8">#REF!</definedName>
    <definedName name="jjj" localSheetId="16">#REF!</definedName>
    <definedName name="jjj" localSheetId="15">#REF!</definedName>
    <definedName name="jjj" localSheetId="12">#REF!</definedName>
    <definedName name="jjj" localSheetId="10">#REF!</definedName>
    <definedName name="jjj">#REF!</definedName>
    <definedName name="JUL">"; JULIO.- "&amp;TEXT([9]edofza07!$C$24,"#,##0")</definedName>
    <definedName name="JULIO">[2]!FEB&amp;[2]!MAR&amp;[2]!ABR&amp;[2]!MAY&amp;[2]!JUN&amp;[2]!JUL</definedName>
    <definedName name="JUN" localSheetId="4">#REF!</definedName>
    <definedName name="JUN" localSheetId="0">#REF!</definedName>
    <definedName name="JUN" localSheetId="8">#REF!</definedName>
    <definedName name="JUN" localSheetId="16">"; JUNIO.- "&amp;TEXT([9]edofza06!$C$24,"#,##0")</definedName>
    <definedName name="JUN" localSheetId="2">#REF!</definedName>
    <definedName name="JUN" localSheetId="15">#REF!</definedName>
    <definedName name="JUN" localSheetId="12">#REF!</definedName>
    <definedName name="JUN" localSheetId="10">#REF!</definedName>
    <definedName name="JUN">#REF!</definedName>
    <definedName name="JUN_2" localSheetId="4">#REF!</definedName>
    <definedName name="JUN_2" localSheetId="0">#REF!</definedName>
    <definedName name="JUN_2" localSheetId="8">#REF!</definedName>
    <definedName name="JUN_2" localSheetId="16">#REF!</definedName>
    <definedName name="JUN_2" localSheetId="2">#REF!</definedName>
    <definedName name="JUN_2" localSheetId="15">#REF!</definedName>
    <definedName name="JUN_2" localSheetId="12">#REF!</definedName>
    <definedName name="JUN_2" localSheetId="10">#REF!</definedName>
    <definedName name="JUN_2">#REF!</definedName>
    <definedName name="kkk" localSheetId="4">#REF!</definedName>
    <definedName name="kkk" localSheetId="8">#REF!</definedName>
    <definedName name="kkk" localSheetId="16">#REF!</definedName>
    <definedName name="kkk" localSheetId="15">#REF!</definedName>
    <definedName name="kkk" localSheetId="12">#REF!</definedName>
    <definedName name="kkk" localSheetId="10">#REF!</definedName>
    <definedName name="kkk">#REF!</definedName>
    <definedName name="L_OC_DIC" localSheetId="4">#REF!</definedName>
    <definedName name="L_OC_DIC" localSheetId="0">#REF!</definedName>
    <definedName name="L_OC_DIC" localSheetId="8">#REF!</definedName>
    <definedName name="L_OC_DIC" localSheetId="16">#REF!</definedName>
    <definedName name="L_OC_DIC" localSheetId="2">#REF!</definedName>
    <definedName name="L_OC_DIC" localSheetId="15">#REF!</definedName>
    <definedName name="L_OC_DIC" localSheetId="12">#REF!</definedName>
    <definedName name="L_OC_DIC" localSheetId="10">#REF!</definedName>
    <definedName name="L_OC_DIC">#REF!</definedName>
    <definedName name="lfc">+TEXT(IF(AND(OR(DAY([2]!FECHA)&gt;=1,DAY([2]!FECHA)&lt;=10),MONTH([2]!FECHA)=1),YEAR([2]!FECHA)-1,YEAR([2]!FECHA)),"0")</definedName>
    <definedName name="LFCE">'[22] '!$N$99:$S$143</definedName>
    <definedName name="LFCM">'[22] '!$N$51:$S$95</definedName>
    <definedName name="LFCO">'[22] '!$N$3:$S$47</definedName>
    <definedName name="libre" localSheetId="4">#REF!</definedName>
    <definedName name="libre" localSheetId="0">#REF!</definedName>
    <definedName name="libre" localSheetId="8">#REF!</definedName>
    <definedName name="libre" localSheetId="16">#REF!</definedName>
    <definedName name="libre" localSheetId="2">#REF!</definedName>
    <definedName name="libre" localSheetId="15">#REF!</definedName>
    <definedName name="libre" localSheetId="12">#REF!</definedName>
    <definedName name="libre" localSheetId="10">#REF!</definedName>
    <definedName name="libre">#REF!</definedName>
    <definedName name="LIQUI" localSheetId="4">#REF!</definedName>
    <definedName name="LIQUI" localSheetId="0">#REF!</definedName>
    <definedName name="LIQUI" localSheetId="8">#REF!</definedName>
    <definedName name="LIQUI" localSheetId="16">#REF!</definedName>
    <definedName name="LIQUI" localSheetId="2">#REF!</definedName>
    <definedName name="LIQUI" localSheetId="15">#REF!</definedName>
    <definedName name="LIQUI" localSheetId="12">#REF!</definedName>
    <definedName name="LIQUI" localSheetId="10">#REF!</definedName>
    <definedName name="LIQUI">#REF!</definedName>
    <definedName name="lll">[2]!OCT&amp;[2]!NOV&amp;[2]!DIC</definedName>
    <definedName name="LOTE96" localSheetId="4">#REF!</definedName>
    <definedName name="LOTE96" localSheetId="8">#REF!</definedName>
    <definedName name="LOTE96" localSheetId="16">#REF!</definedName>
    <definedName name="LOTE96" localSheetId="15">#REF!</definedName>
    <definedName name="LOTE96" localSheetId="12">#REF!</definedName>
    <definedName name="LOTE96" localSheetId="10">#REF!</definedName>
    <definedName name="LOTE96">#REF!</definedName>
    <definedName name="LUCY">#N/A</definedName>
    <definedName name="LYFC96" localSheetId="4">#REF!</definedName>
    <definedName name="LYFC96" localSheetId="8">#REF!</definedName>
    <definedName name="LYFC96" localSheetId="16">#REF!</definedName>
    <definedName name="LYFC96" localSheetId="15">#REF!</definedName>
    <definedName name="LYFC96" localSheetId="12">#REF!</definedName>
    <definedName name="LYFC96" localSheetId="10">#REF!</definedName>
    <definedName name="LYFC96">#REF!</definedName>
    <definedName name="m">[2]!MAR&amp;[2]!ABR&amp;[2]!MAY&amp;[2]!JUN&amp;[2]!JUL&amp;[2]!AGO</definedName>
    <definedName name="mamá">'[4]Premisas IMSS'!$M$14</definedName>
    <definedName name="maña">'[4]Premisas IMSS'!$M$13</definedName>
    <definedName name="MAR">"; MARZO.- "&amp;TEXT([9]edofza03!$C$24,"#,##0")</definedName>
    <definedName name="Marcelino_complemento" localSheetId="4">#REF!,#REF!,#REF!,#REF!,#REF!</definedName>
    <definedName name="Marcelino_complemento" localSheetId="0">#REF!,#REF!,#REF!,#REF!,#REF!</definedName>
    <definedName name="Marcelino_complemento" localSheetId="8">#REF!,#REF!,#REF!,#REF!,#REF!</definedName>
    <definedName name="Marcelino_complemento" localSheetId="16">#REF!,#REF!,#REF!,#REF!,#REF!</definedName>
    <definedName name="Marcelino_complemento" localSheetId="2">#REF!,#REF!,#REF!,#REF!,#REF!</definedName>
    <definedName name="Marcelino_complemento" localSheetId="15">#REF!,#REF!,#REF!,#REF!,#REF!</definedName>
    <definedName name="Marcelino_complemento" localSheetId="12">#REF!,#REF!,#REF!,#REF!,#REF!</definedName>
    <definedName name="Marcelino_complemento" localSheetId="10">#REF!,#REF!,#REF!,#REF!,#REF!</definedName>
    <definedName name="Marcelino_complemento">#REF!,#REF!,#REF!,#REF!,#REF!</definedName>
    <definedName name="Marcelino_Periodo" localSheetId="4">#REF!,#REF!,#REF!,#REF!,#REF!</definedName>
    <definedName name="Marcelino_Periodo" localSheetId="0">#REF!,#REF!,#REF!,#REF!,#REF!</definedName>
    <definedName name="Marcelino_Periodo" localSheetId="8">#REF!,#REF!,#REF!,#REF!,#REF!</definedName>
    <definedName name="Marcelino_Periodo" localSheetId="16">#REF!,#REF!,#REF!,#REF!,#REF!</definedName>
    <definedName name="Marcelino_Periodo" localSheetId="2">#REF!,#REF!,#REF!,#REF!,#REF!</definedName>
    <definedName name="Marcelino_Periodo" localSheetId="15">#REF!,#REF!,#REF!,#REF!,#REF!</definedName>
    <definedName name="Marcelino_Periodo" localSheetId="12">#REF!,#REF!,#REF!,#REF!,#REF!</definedName>
    <definedName name="Marcelino_Periodo" localSheetId="10">#REF!,#REF!,#REF!,#REF!,#REF!</definedName>
    <definedName name="Marcelino_Periodo">#REF!,#REF!,#REF!,#REF!,#REF!</definedName>
    <definedName name="MARI">#N/A</definedName>
    <definedName name="MAY">"; MAYO.- "&amp;TEXT([9]edofza05!$C$24,"#,##0")</definedName>
    <definedName name="MES">[9]Hoja1!$A$3</definedName>
    <definedName name="METAS" localSheetId="4">[6]BANPRO99!#REF!</definedName>
    <definedName name="METAS" localSheetId="0">[6]BANPRO99!#REF!</definedName>
    <definedName name="METAS" localSheetId="8">[6]BANPRO99!#REF!</definedName>
    <definedName name="METAS" localSheetId="16">[6]BANPRO99!#REF!</definedName>
    <definedName name="METAS" localSheetId="15">[6]BANPRO99!#REF!</definedName>
    <definedName name="METAS" localSheetId="12">[6]BANPRO99!#REF!</definedName>
    <definedName name="METAS" localSheetId="10">[6]BANPRO99!#REF!</definedName>
    <definedName name="METAS">[6]BANPRO99!#REF!</definedName>
    <definedName name="Modif00" localSheetId="4">#REF!</definedName>
    <definedName name="Modif00" localSheetId="8">#REF!</definedName>
    <definedName name="Modif00" localSheetId="16">#REF!</definedName>
    <definedName name="Modif00" localSheetId="15">#REF!</definedName>
    <definedName name="Modif00" localSheetId="12">#REF!</definedName>
    <definedName name="Modif00" localSheetId="10">#REF!</definedName>
    <definedName name="Modif00">#REF!</definedName>
    <definedName name="mtr">'[4]Premisas IMSS'!$M$15</definedName>
    <definedName name="NINGUNO">[2]!SEP&amp;[2]!OCT&amp;[2]!NOV&amp;[2]!DIC</definedName>
    <definedName name="NIV">#N/A</definedName>
    <definedName name="NOV">"; NOVIEMBRE.- "&amp;TEXT([9]edofza11!$C$45,"#,##0")</definedName>
    <definedName name="nuevo" localSheetId="4" hidden="1">#REF!</definedName>
    <definedName name="nuevo" localSheetId="8" hidden="1">#REF!</definedName>
    <definedName name="nuevo" localSheetId="16" hidden="1">#REF!</definedName>
    <definedName name="nuevo" localSheetId="15" hidden="1">#REF!</definedName>
    <definedName name="nuevo" localSheetId="12" hidden="1">#REF!</definedName>
    <definedName name="nuevo" localSheetId="10" hidden="1">#REF!</definedName>
    <definedName name="nuevo" hidden="1">#REF!</definedName>
    <definedName name="NUMARE_1">[38]AREAS1!$A$2:$C$600</definedName>
    <definedName name="ñ">+TEXT(IF(AND(OR(DAY([2]!FECHA)&gt;=1,DAY([2]!FECHA)&lt;=10),MONTH([2]!FECHA)=1),YEAR([2]!FECHA)-1,YEAR([2]!FECHA)),"0")</definedName>
    <definedName name="ÑÑÑ">[2]!AGO&amp;[2]!SEP&amp;[2]!OCT&amp;[2]!NOV&amp;[2]!DIC</definedName>
    <definedName name="OBRA_DEF">#N/A</definedName>
    <definedName name="OCT">"; OCTUBRE.- "&amp;TEXT([9]edofza10!$C$24,"#,##0")</definedName>
    <definedName name="OOO" localSheetId="4">#REF!</definedName>
    <definedName name="OOO" localSheetId="0">#REF!</definedName>
    <definedName name="OOO" localSheetId="8">#REF!</definedName>
    <definedName name="OOO" localSheetId="16">#REF!</definedName>
    <definedName name="OOO" localSheetId="2">#REF!</definedName>
    <definedName name="OOO" localSheetId="15">#REF!</definedName>
    <definedName name="OOO" localSheetId="12">#REF!</definedName>
    <definedName name="OOO" localSheetId="10">#REF!</definedName>
    <definedName name="OOO">#REF!</definedName>
    <definedName name="oooo" localSheetId="4">#REF!</definedName>
    <definedName name="oooo" localSheetId="8">#REF!</definedName>
    <definedName name="oooo" localSheetId="16">#REF!</definedName>
    <definedName name="oooo" localSheetId="15">#REF!</definedName>
    <definedName name="oooo" localSheetId="12">#REF!</definedName>
    <definedName name="oooo" localSheetId="10">#REF!</definedName>
    <definedName name="oooo">#REF!</definedName>
    <definedName name="opc_1">[39]Listas!$A$1:$A$2</definedName>
    <definedName name="opc_2">[39]Listas!$B$1:$B$3</definedName>
    <definedName name="opc_3">[39]Listas!$C$1:$C$2</definedName>
    <definedName name="p" localSheetId="4">[40]SPC!#REF!</definedName>
    <definedName name="p" localSheetId="0">[40]SPC!#REF!</definedName>
    <definedName name="p" localSheetId="8">[40]SPC!#REF!</definedName>
    <definedName name="p" localSheetId="16">[40]SPC!#REF!</definedName>
    <definedName name="p" localSheetId="15">[40]SPC!#REF!</definedName>
    <definedName name="p" localSheetId="12">[40]SPC!#REF!</definedName>
    <definedName name="p" localSheetId="10">[40]SPC!#REF!</definedName>
    <definedName name="p">[40]SPC!#REF!</definedName>
    <definedName name="PAD" localSheetId="4">[6]BANPRO99!#REF!</definedName>
    <definedName name="PAD" localSheetId="0">[6]BANPRO99!#REF!</definedName>
    <definedName name="PAD" localSheetId="8">[6]BANPRO99!#REF!</definedName>
    <definedName name="PAD" localSheetId="16">[6]BANPRO99!#REF!</definedName>
    <definedName name="PAD" localSheetId="15">[6]BANPRO99!#REF!</definedName>
    <definedName name="PAD" localSheetId="12">[6]BANPRO99!#REF!</definedName>
    <definedName name="PAD" localSheetId="10">[6]BANPRO99!#REF!</definedName>
    <definedName name="PAD">[6]BANPRO99!#REF!</definedName>
    <definedName name="papa">'[4]Premisas IMSS'!$M$15</definedName>
    <definedName name="PART" localSheetId="4">#REF!</definedName>
    <definedName name="PART" localSheetId="8">#REF!</definedName>
    <definedName name="PART" localSheetId="16">#REF!</definedName>
    <definedName name="PART" localSheetId="15">#REF!</definedName>
    <definedName name="PART" localSheetId="12">#REF!</definedName>
    <definedName name="PART" localSheetId="10">#REF!</definedName>
    <definedName name="PART">#REF!</definedName>
    <definedName name="PART1" localSheetId="4">#REF!</definedName>
    <definedName name="PART1" localSheetId="8">#REF!</definedName>
    <definedName name="PART1" localSheetId="16">#REF!</definedName>
    <definedName name="PART1" localSheetId="15">#REF!</definedName>
    <definedName name="PART1" localSheetId="12">#REF!</definedName>
    <definedName name="PART1" localSheetId="10">#REF!</definedName>
    <definedName name="PART1">#REF!</definedName>
    <definedName name="PARTE" localSheetId="4">'[1]Mod Eco Controlados 99'!#REF!</definedName>
    <definedName name="PARTE" localSheetId="0">'[1]Mod Eco Controlados 99'!#REF!</definedName>
    <definedName name="PARTE" localSheetId="8">'[1]Mod Eco Controlados 99'!#REF!</definedName>
    <definedName name="PARTE" localSheetId="16">'[1]Mod Eco Controlados 99'!#REF!</definedName>
    <definedName name="PARTE" localSheetId="15">'[1]Mod Eco Controlados 99'!#REF!</definedName>
    <definedName name="PARTE" localSheetId="12">'[1]Mod Eco Controlados 99'!#REF!</definedName>
    <definedName name="PARTE" localSheetId="10">'[1]Mod Eco Controlados 99'!#REF!</definedName>
    <definedName name="PARTE">'[1]Mod Eco Controlados 99'!#REF!</definedName>
    <definedName name="Partida_4100_Capital" localSheetId="4">[23]ADEF01!#REF!</definedName>
    <definedName name="Partida_4100_Capital" localSheetId="0">[23]ADEF01!#REF!</definedName>
    <definedName name="Partida_4100_Capital" localSheetId="8">[23]ADEF01!#REF!</definedName>
    <definedName name="Partida_4100_Capital" localSheetId="16">[23]ADEF01!#REF!</definedName>
    <definedName name="Partida_4100_Capital" localSheetId="15">[23]ADEF01!#REF!</definedName>
    <definedName name="Partida_4100_Capital" localSheetId="12">[23]ADEF01!#REF!</definedName>
    <definedName name="Partida_4100_Capital" localSheetId="10">[23]ADEF01!#REF!</definedName>
    <definedName name="Partida_4100_Capital">[23]ADEF01!#REF!</definedName>
    <definedName name="Partida_4200_Capital" localSheetId="4">[23]ADEF01!#REF!</definedName>
    <definedName name="Partida_4200_Capital" localSheetId="0">[23]ADEF01!#REF!</definedName>
    <definedName name="Partida_4200_Capital" localSheetId="8">[23]ADEF01!#REF!</definedName>
    <definedName name="Partida_4200_Capital" localSheetId="16">[23]ADEF01!#REF!</definedName>
    <definedName name="Partida_4200_Capital" localSheetId="15">[23]ADEF01!#REF!</definedName>
    <definedName name="Partida_4200_Capital" localSheetId="12">[23]ADEF01!#REF!</definedName>
    <definedName name="Partida_4200_Capital" localSheetId="10">[23]ADEF01!#REF!</definedName>
    <definedName name="Partida_4200_Capital">[23]ADEF01!#REF!</definedName>
    <definedName name="Partida_4200_Corriente" localSheetId="4">[23]ADEF01!#REF!</definedName>
    <definedName name="Partida_4200_Corriente" localSheetId="0">[23]ADEF01!#REF!</definedName>
    <definedName name="Partida_4200_Corriente" localSheetId="8">[23]ADEF01!#REF!</definedName>
    <definedName name="Partida_4200_Corriente" localSheetId="16">[23]ADEF01!#REF!</definedName>
    <definedName name="Partida_4200_Corriente" localSheetId="15">[23]ADEF01!#REF!</definedName>
    <definedName name="Partida_4200_Corriente" localSheetId="12">[23]ADEF01!#REF!</definedName>
    <definedName name="Partida_4200_Corriente" localSheetId="10">[23]ADEF01!#REF!</definedName>
    <definedName name="Partida_4200_Corriente">[23]ADEF01!#REF!</definedName>
    <definedName name="Partida_4300_Capital" localSheetId="4">[23]ADEF01!#REF!</definedName>
    <definedName name="Partida_4300_Capital" localSheetId="0">[23]ADEF01!#REF!</definedName>
    <definedName name="Partida_4300_Capital" localSheetId="8">[23]ADEF01!#REF!</definedName>
    <definedName name="Partida_4300_Capital" localSheetId="16">[23]ADEF01!#REF!</definedName>
    <definedName name="Partida_4300_Capital" localSheetId="15">[23]ADEF01!#REF!</definedName>
    <definedName name="Partida_4300_Capital" localSheetId="12">[23]ADEF01!#REF!</definedName>
    <definedName name="Partida_4300_Capital" localSheetId="10">[23]ADEF01!#REF!</definedName>
    <definedName name="Partida_4300_Capital">[23]ADEF01!#REF!</definedName>
    <definedName name="Partida_4300_Corriente" localSheetId="4">[23]ADEF01!#REF!</definedName>
    <definedName name="Partida_4300_Corriente" localSheetId="0">[23]ADEF01!#REF!</definedName>
    <definedName name="Partida_4300_Corriente" localSheetId="8">[23]ADEF01!#REF!</definedName>
    <definedName name="Partida_4300_Corriente" localSheetId="16">[23]ADEF01!#REF!</definedName>
    <definedName name="Partida_4300_Corriente" localSheetId="15">[23]ADEF01!#REF!</definedName>
    <definedName name="Partida_4300_Corriente" localSheetId="12">[23]ADEF01!#REF!</definedName>
    <definedName name="Partida_4300_Corriente" localSheetId="10">[23]ADEF01!#REF!</definedName>
    <definedName name="Partida_4300_Corriente">[23]ADEF01!#REF!</definedName>
    <definedName name="Partida_4400" localSheetId="4">[23]ADEF01!#REF!</definedName>
    <definedName name="Partida_4400" localSheetId="0">[23]ADEF01!#REF!</definedName>
    <definedName name="Partida_4400" localSheetId="8">[23]ADEF01!#REF!</definedName>
    <definedName name="Partida_4400" localSheetId="16">[23]ADEF01!#REF!</definedName>
    <definedName name="Partida_4400" localSheetId="15">[23]ADEF01!#REF!</definedName>
    <definedName name="Partida_4400" localSheetId="12">[23]ADEF01!#REF!</definedName>
    <definedName name="Partida_4400" localSheetId="10">[23]ADEF01!#REF!</definedName>
    <definedName name="Partida_4400">[23]ADEF01!#REF!</definedName>
    <definedName name="Partida_4500_Capital" localSheetId="4">[23]ADEF01!#REF!</definedName>
    <definedName name="Partida_4500_Capital" localSheetId="0">[23]ADEF01!#REF!</definedName>
    <definedName name="Partida_4500_Capital" localSheetId="8">[23]ADEF01!#REF!</definedName>
    <definedName name="Partida_4500_Capital" localSheetId="16">[23]ADEF01!#REF!</definedName>
    <definedName name="Partida_4500_Capital" localSheetId="15">[23]ADEF01!#REF!</definedName>
    <definedName name="Partida_4500_Capital" localSheetId="12">[23]ADEF01!#REF!</definedName>
    <definedName name="Partida_4500_Capital" localSheetId="10">[23]ADEF01!#REF!</definedName>
    <definedName name="Partida_4500_Capital">[23]ADEF01!#REF!</definedName>
    <definedName name="Partida_4600_Capital" localSheetId="4">[23]ADEF01!#REF!</definedName>
    <definedName name="Partida_4600_Capital" localSheetId="0">[23]ADEF01!#REF!</definedName>
    <definedName name="Partida_4600_Capital" localSheetId="8">[23]ADEF01!#REF!</definedName>
    <definedName name="Partida_4600_Capital" localSheetId="16">[23]ADEF01!#REF!</definedName>
    <definedName name="Partida_4600_Capital" localSheetId="15">[23]ADEF01!#REF!</definedName>
    <definedName name="Partida_4600_Capital" localSheetId="12">[23]ADEF01!#REF!</definedName>
    <definedName name="Partida_4600_Capital" localSheetId="10">[23]ADEF01!#REF!</definedName>
    <definedName name="Partida_4600_Capital">[23]ADEF01!#REF!</definedName>
    <definedName name="Partida_4700_Capital" localSheetId="4">[23]ADEF01!#REF!</definedName>
    <definedName name="Partida_4700_Capital" localSheetId="0">[23]ADEF01!#REF!</definedName>
    <definedName name="Partida_4700_Capital" localSheetId="8">[23]ADEF01!#REF!</definedName>
    <definedName name="Partida_4700_Capital" localSheetId="16">[23]ADEF01!#REF!</definedName>
    <definedName name="Partida_4700_Capital" localSheetId="15">[23]ADEF01!#REF!</definedName>
    <definedName name="Partida_4700_Capital" localSheetId="12">[23]ADEF01!#REF!</definedName>
    <definedName name="Partida_4700_Capital" localSheetId="10">[23]ADEF01!#REF!</definedName>
    <definedName name="Partida_4700_Capital">[23]ADEF01!#REF!</definedName>
    <definedName name="Partida_4700_Corriente" localSheetId="4">[23]ADEF01!#REF!</definedName>
    <definedName name="Partida_4700_Corriente" localSheetId="0">[23]ADEF01!#REF!</definedName>
    <definedName name="Partida_4700_Corriente" localSheetId="8">[23]ADEF01!#REF!</definedName>
    <definedName name="Partida_4700_Corriente" localSheetId="16">[23]ADEF01!#REF!</definedName>
    <definedName name="Partida_4700_Corriente" localSheetId="15">[23]ADEF01!#REF!</definedName>
    <definedName name="Partida_4700_Corriente" localSheetId="12">[23]ADEF01!#REF!</definedName>
    <definedName name="Partida_4700_Corriente" localSheetId="10">[23]ADEF01!#REF!</definedName>
    <definedName name="Partida_4700_Corriente">[23]ADEF01!#REF!</definedName>
    <definedName name="PASTA" localSheetId="4">#REF!</definedName>
    <definedName name="PASTA" localSheetId="0">#REF!</definedName>
    <definedName name="PASTA" localSheetId="8">#REF!</definedName>
    <definedName name="PASTA" localSheetId="16">#REF!</definedName>
    <definedName name="PASTA" localSheetId="2">#REF!</definedName>
    <definedName name="PASTA" localSheetId="15">#REF!</definedName>
    <definedName name="PASTA" localSheetId="12">#REF!</definedName>
    <definedName name="PASTA" localSheetId="10">#REF!</definedName>
    <definedName name="PASTA">#REF!</definedName>
    <definedName name="PAULA" localSheetId="4">[34]PAULA!$A$5:$G$95</definedName>
    <definedName name="PAULA" localSheetId="0">[34]PAULA!$A$5:$G$95</definedName>
    <definedName name="PAULA" localSheetId="8">[34]PAULA!$A$5:$G$95</definedName>
    <definedName name="PAULA" localSheetId="16">[34]PAULA!$A$5:$G$95</definedName>
    <definedName name="PAULA" localSheetId="2">[34]PAULA!$A$5:$G$95</definedName>
    <definedName name="PAULA" localSheetId="15">[34]PAULA!$A$5:$G$95</definedName>
    <definedName name="PAULA" localSheetId="10">[34]PAULA!$A$5:$G$95</definedName>
    <definedName name="PAULA">[16]PAULA!$B$8:$F$270</definedName>
    <definedName name="PCONS" localSheetId="4">[6]BANPRO99!#REF!</definedName>
    <definedName name="PCONS" localSheetId="0">[6]BANPRO99!#REF!</definedName>
    <definedName name="PCONS" localSheetId="8">[6]BANPRO99!#REF!</definedName>
    <definedName name="PCONS" localSheetId="16">[6]BANPRO99!#REF!</definedName>
    <definedName name="PCONS" localSheetId="15">[6]BANPRO99!#REF!</definedName>
    <definedName name="PCONS" localSheetId="12">[6]BANPRO99!#REF!</definedName>
    <definedName name="PCONS" localSheetId="10">[6]BANPRO99!#REF!</definedName>
    <definedName name="PCONS">[6]BANPRO99!#REF!</definedName>
    <definedName name="pec" localSheetId="4">#REF!</definedName>
    <definedName name="pec" localSheetId="8">#REF!</definedName>
    <definedName name="pec" localSheetId="16">#REF!</definedName>
    <definedName name="pec" localSheetId="15">#REF!</definedName>
    <definedName name="pec" localSheetId="12">#REF!</definedName>
    <definedName name="pec" localSheetId="10">#REF!</definedName>
    <definedName name="pec">#REF!</definedName>
    <definedName name="pef" localSheetId="4">#REF!</definedName>
    <definedName name="pef" localSheetId="8">#REF!</definedName>
    <definedName name="pef" localSheetId="16">#REF!</definedName>
    <definedName name="pef" localSheetId="15">#REF!</definedName>
    <definedName name="pef" localSheetId="12">#REF!</definedName>
    <definedName name="pef" localSheetId="10">#REF!</definedName>
    <definedName name="pef">#REF!</definedName>
    <definedName name="PEMEXE">'[22] '!$B$99:$G$143</definedName>
    <definedName name="PEMEXM">'[22] '!$B$51:$G$95</definedName>
    <definedName name="PEMEXO">'[22] '!$B$3:$G$47</definedName>
    <definedName name="PER_EST1">#N/A</definedName>
    <definedName name="PER_EST2">#N/A</definedName>
    <definedName name="PER_REAL1">#N/A</definedName>
    <definedName name="PER_REAL2">#N/A</definedName>
    <definedName name="PEyM" localSheetId="4">[6]BANPRO99!#REF!</definedName>
    <definedName name="PEyM" localSheetId="0">[6]BANPRO99!#REF!</definedName>
    <definedName name="PEyM" localSheetId="8">[6]BANPRO99!#REF!</definedName>
    <definedName name="PEyM" localSheetId="16">[6]BANPRO99!#REF!</definedName>
    <definedName name="PEyM" localSheetId="15">[6]BANPRO99!#REF!</definedName>
    <definedName name="PEyM" localSheetId="12">[6]BANPRO99!#REF!</definedName>
    <definedName name="PEyM" localSheetId="10">[6]BANPRO99!#REF!</definedName>
    <definedName name="PEyM">[6]BANPRO99!#REF!</definedName>
    <definedName name="PGPS" localSheetId="4">[6]BANPRO99!#REF!</definedName>
    <definedName name="PGPS" localSheetId="0">[6]BANPRO99!#REF!</definedName>
    <definedName name="PGPS" localSheetId="8">[6]BANPRO99!#REF!</definedName>
    <definedName name="PGPS" localSheetId="16">[6]BANPRO99!#REF!</definedName>
    <definedName name="PGPS" localSheetId="15">[6]BANPRO99!#REF!</definedName>
    <definedName name="PGPS" localSheetId="12">[6]BANPRO99!#REF!</definedName>
    <definedName name="PGPS" localSheetId="10">[6]BANPRO99!#REF!</definedName>
    <definedName name="PGPS">[6]BANPRO99!#REF!</definedName>
    <definedName name="PIBR" localSheetId="4">#REF!</definedName>
    <definedName name="PIBR" localSheetId="8">#REF!</definedName>
    <definedName name="PIBR" localSheetId="16">#REF!</definedName>
    <definedName name="PIBR" localSheetId="15">#REF!</definedName>
    <definedName name="PIBR" localSheetId="12">#REF!</definedName>
    <definedName name="PIBR" localSheetId="10">#REF!</definedName>
    <definedName name="PIBR">#REF!</definedName>
    <definedName name="PIV" localSheetId="4">[6]BANPRO99!#REF!</definedName>
    <definedName name="PIV" localSheetId="0">[6]BANPRO99!#REF!</definedName>
    <definedName name="PIV" localSheetId="8">[6]BANPRO99!#REF!</definedName>
    <definedName name="PIV" localSheetId="16">[6]BANPRO99!#REF!</definedName>
    <definedName name="PIV" localSheetId="15">[6]BANPRO99!#REF!</definedName>
    <definedName name="PIV" localSheetId="12">[6]BANPRO99!#REF!</definedName>
    <definedName name="PIV" localSheetId="10">[6]BANPRO99!#REF!</definedName>
    <definedName name="PIV">[6]BANPRO99!#REF!</definedName>
    <definedName name="PLAZAS">#N/A</definedName>
    <definedName name="PLAZAS2">#N/A</definedName>
    <definedName name="POA">[2]!OCT&amp;[2]!NOV&amp;[2]!DIC</definedName>
    <definedName name="POADO7">[2]!JUL&amp;[2]!AGO&amp;[2]!SEP&amp;[2]!OCT&amp;[2]!NOV</definedName>
    <definedName name="POR" localSheetId="4">#REF!</definedName>
    <definedName name="POR" localSheetId="0">#REF!</definedName>
    <definedName name="POR" localSheetId="8">#REF!</definedName>
    <definedName name="POR" localSheetId="16">#REF!</definedName>
    <definedName name="POR" localSheetId="2">#REF!</definedName>
    <definedName name="POR" localSheetId="15">#REF!</definedName>
    <definedName name="POR" localSheetId="12">#REF!</definedName>
    <definedName name="POR" localSheetId="10">#REF!</definedName>
    <definedName name="POR">#REF!</definedName>
    <definedName name="porcentaje" localSheetId="4">'[24]BASE DEFINITIVA 2002'!#REF!</definedName>
    <definedName name="porcentaje" localSheetId="0">'[24]BASE DEFINITIVA 2002'!#REF!</definedName>
    <definedName name="porcentaje" localSheetId="8">'[24]BASE DEFINITIVA 2002'!#REF!</definedName>
    <definedName name="porcentaje" localSheetId="16">'[24]BASE DEFINITIVA 2002'!#REF!</definedName>
    <definedName name="porcentaje" localSheetId="15">'[24]BASE DEFINITIVA 2002'!#REF!</definedName>
    <definedName name="porcentaje" localSheetId="12">'[24]BASE DEFINITIVA 2002'!#REF!</definedName>
    <definedName name="porcentaje" localSheetId="10">'[24]BASE DEFINITIVA 2002'!#REF!</definedName>
    <definedName name="porcentaje">'[24]BASE DEFINITIVA 2002'!#REF!</definedName>
    <definedName name="pppp" localSheetId="4">#REF!</definedName>
    <definedName name="pppp" localSheetId="8">#REF!</definedName>
    <definedName name="pppp" localSheetId="16">#REF!</definedName>
    <definedName name="pppp" localSheetId="15">#REF!</definedName>
    <definedName name="pppp" localSheetId="12">#REF!</definedName>
    <definedName name="pppp" localSheetId="10">#REF!</definedName>
    <definedName name="pppp">#REF!</definedName>
    <definedName name="PRCV" localSheetId="4">[6]BANPRO99!#REF!</definedName>
    <definedName name="PRCV" localSheetId="0">[6]BANPRO99!#REF!</definedName>
    <definedName name="PRCV" localSheetId="8">[6]BANPRO99!#REF!</definedName>
    <definedName name="PRCV" localSheetId="16">[6]BANPRO99!#REF!</definedName>
    <definedName name="PRCV" localSheetId="15">[6]BANPRO99!#REF!</definedName>
    <definedName name="PRCV" localSheetId="12">[6]BANPRO99!#REF!</definedName>
    <definedName name="PRCV" localSheetId="10">[6]BANPRO99!#REF!</definedName>
    <definedName name="PRCV">[6]BANPRO99!#REF!</definedName>
    <definedName name="PRESUPUESTO_1997" localSheetId="4">#REF!</definedName>
    <definedName name="PRESUPUESTO_1997" localSheetId="8">#REF!</definedName>
    <definedName name="PRESUPUESTO_1997" localSheetId="16">#REF!</definedName>
    <definedName name="PRESUPUESTO_1997" localSheetId="15">#REF!</definedName>
    <definedName name="PRESUPUESTO_1997" localSheetId="12">#REF!</definedName>
    <definedName name="PRESUPUESTO_1997" localSheetId="10">#REF!</definedName>
    <definedName name="PRESUPUESTO_1997">#REF!</definedName>
    <definedName name="PRIMAPS">#N/A</definedName>
    <definedName name="Print_Area_MI" localSheetId="4">[19]FP1996!#REF!</definedName>
    <definedName name="Print_Area_MI" localSheetId="0">[19]FP1996!#REF!</definedName>
    <definedName name="Print_Area_MI" localSheetId="8">[19]FP1996!#REF!</definedName>
    <definedName name="Print_Area_MI" localSheetId="16">[19]FP1996!#REF!</definedName>
    <definedName name="Print_Area_MI" localSheetId="15">[19]FP1996!#REF!</definedName>
    <definedName name="Print_Area_MI" localSheetId="12">[19]FP1996!#REF!</definedName>
    <definedName name="Print_Area_MI" localSheetId="10">[19]FP1996!#REF!</definedName>
    <definedName name="Print_Area_MI">[19]FP1996!#REF!</definedName>
    <definedName name="prior">'[41]sal 2'!$A$26:$AD$548</definedName>
    <definedName name="Prioritarios" localSheetId="4">#REF!</definedName>
    <definedName name="Prioritarios" localSheetId="8">#REF!</definedName>
    <definedName name="Prioritarios" localSheetId="16">#REF!</definedName>
    <definedName name="Prioritarios" localSheetId="15">#REF!</definedName>
    <definedName name="Prioritarios" localSheetId="12">#REF!</definedName>
    <definedName name="Prioritarios" localSheetId="10">#REF!</definedName>
    <definedName name="Prioritarios">#REF!</definedName>
    <definedName name="programas" localSheetId="4">#REF!</definedName>
    <definedName name="programas" localSheetId="8">#REF!</definedName>
    <definedName name="programas" localSheetId="16">#REF!</definedName>
    <definedName name="programas" localSheetId="15">#REF!</definedName>
    <definedName name="programas" localSheetId="12">#REF!</definedName>
    <definedName name="programas" localSheetId="10">#REF!</definedName>
    <definedName name="programas">#REF!</definedName>
    <definedName name="PROY1">+IF([2]!MES=1,[2]!____FEB1,IF([2]!MES=2,[2]!____MAR1,IF([2]!MES=3,[2]!____ABR1,IF([2]!MES=4,[2]!____MAY1,IF([2]!MES=5,[2]!____JUN1,IF([2]!MES=6,[2]!____JUL1,[2]!PROY2))))))</definedName>
    <definedName name="PROY2">+IF([2]!MES=7,[2]!____AGO1,IF([2]!MES=8,[2]!____SEP1,IF([2]!MES=9,[2]!____OCT1,IF([2]!MES=10,[2]!____NOV1,IF([2]!MES=11,[2]!DIC)))))</definedName>
    <definedName name="PROY3">+IF([2]!MES=1,[2]!____AGO1,IF([2]!MES=2,[2]!____SEP1,IF([2]!MES=3,[2]!____OCT1,IF([2]!MES=4,[2]!____OCT1,IF([2]!MES=5,[2]!____NOV1,IF([2]!MES=6,[2]!DIC))))))</definedName>
    <definedName name="PRT" localSheetId="4">[6]BANPRO99!#REF!</definedName>
    <definedName name="PRT" localSheetId="0">[6]BANPRO99!#REF!</definedName>
    <definedName name="PRT" localSheetId="8">[6]BANPRO99!#REF!</definedName>
    <definedName name="PRT" localSheetId="16">[6]BANPRO99!#REF!</definedName>
    <definedName name="PRT" localSheetId="15">[6]BANPRO99!#REF!</definedName>
    <definedName name="PRT" localSheetId="12">[6]BANPRO99!#REF!</definedName>
    <definedName name="PRT" localSheetId="10">[6]BANPRO99!#REF!</definedName>
    <definedName name="PRT">[6]BANPRO99!#REF!</definedName>
    <definedName name="prueba1">[29]BASE!$C$6:$F$49</definedName>
    <definedName name="prueba1a">[29]BASE!$J$6:$W$46</definedName>
    <definedName name="prueba1b">[29]BASE!$Z$6:$AM$48</definedName>
    <definedName name="prueba2">[29]BASE!$C$120:$F$206</definedName>
    <definedName name="PSF" localSheetId="4">[6]BANPRO99!#REF!</definedName>
    <definedName name="PSF" localSheetId="0">[6]BANPRO99!#REF!</definedName>
    <definedName name="PSF" localSheetId="8">[6]BANPRO99!#REF!</definedName>
    <definedName name="PSF" localSheetId="16">[6]BANPRO99!#REF!</definedName>
    <definedName name="PSF" localSheetId="15">[6]BANPRO99!#REF!</definedName>
    <definedName name="PSF" localSheetId="12">[6]BANPRO99!#REF!</definedName>
    <definedName name="PSF" localSheetId="10">[6]BANPRO99!#REF!</definedName>
    <definedName name="PSF">[6]BANPRO99!#REF!</definedName>
    <definedName name="PTA" localSheetId="4">#REF!</definedName>
    <definedName name="PTA" localSheetId="0">#REF!</definedName>
    <definedName name="PTA" localSheetId="8">#REF!</definedName>
    <definedName name="pta" localSheetId="16">#REF!</definedName>
    <definedName name="PTA" localSheetId="2">#REF!</definedName>
    <definedName name="PTA" localSheetId="15">#REF!</definedName>
    <definedName name="PTA" localSheetId="12">#REF!</definedName>
    <definedName name="PTA" localSheetId="10">#REF!</definedName>
    <definedName name="PTA">#REF!</definedName>
    <definedName name="ptb" localSheetId="4">#REF!</definedName>
    <definedName name="ptb" localSheetId="8">#REF!</definedName>
    <definedName name="ptb" localSheetId="16">#REF!</definedName>
    <definedName name="ptb" localSheetId="15">#REF!</definedName>
    <definedName name="ptb" localSheetId="12">#REF!</definedName>
    <definedName name="ptb" localSheetId="10">#REF!</definedName>
    <definedName name="ptb">#REF!</definedName>
    <definedName name="ptc" localSheetId="4">#REF!</definedName>
    <definedName name="ptc" localSheetId="8">#REF!</definedName>
    <definedName name="ptc" localSheetId="16">#REF!</definedName>
    <definedName name="ptc" localSheetId="15">#REF!</definedName>
    <definedName name="ptc" localSheetId="12">#REF!</definedName>
    <definedName name="ptc" localSheetId="10">#REF!</definedName>
    <definedName name="ptc">#REF!</definedName>
    <definedName name="ptd" localSheetId="4">#REF!</definedName>
    <definedName name="ptd" localSheetId="8">#REF!</definedName>
    <definedName name="ptd" localSheetId="16">#REF!</definedName>
    <definedName name="ptd" localSheetId="15">#REF!</definedName>
    <definedName name="ptd" localSheetId="12">#REF!</definedName>
    <definedName name="ptd" localSheetId="10">#REF!</definedName>
    <definedName name="ptd">#REF!</definedName>
    <definedName name="pte" localSheetId="4">#REF!</definedName>
    <definedName name="pte" localSheetId="8">#REF!</definedName>
    <definedName name="pte" localSheetId="16">#REF!</definedName>
    <definedName name="pte" localSheetId="15">#REF!</definedName>
    <definedName name="pte" localSheetId="12">#REF!</definedName>
    <definedName name="pte" localSheetId="10">#REF!</definedName>
    <definedName name="pte">#REF!</definedName>
    <definedName name="QQQ" localSheetId="4">#REF!</definedName>
    <definedName name="QQQ" localSheetId="8">#REF!</definedName>
    <definedName name="QQQ" localSheetId="16">#REF!</definedName>
    <definedName name="QQQ" localSheetId="15">#REF!</definedName>
    <definedName name="QQQ" localSheetId="12">#REF!</definedName>
    <definedName name="QQQ" localSheetId="10">#REF!</definedName>
    <definedName name="QQQ">#REF!</definedName>
    <definedName name="qww">[2]!FEB&amp;[2]!MAR&amp;[2]!ABR&amp;[2]!MAY&amp;[2]!JUN&amp;[2]!JUL</definedName>
    <definedName name="R_Bife">'[42]ADEC II'!$A$1:$A$1016</definedName>
    <definedName name="Ramo" localSheetId="4">#REF!</definedName>
    <definedName name="Ramo" localSheetId="8">#REF!</definedName>
    <definedName name="Ramo" localSheetId="16">#REF!</definedName>
    <definedName name="Ramo" localSheetId="15">#REF!</definedName>
    <definedName name="Ramo" localSheetId="12">#REF!</definedName>
    <definedName name="Ramo" localSheetId="10">#REF!</definedName>
    <definedName name="Ramo">#REF!</definedName>
    <definedName name="Ramo_Rubro" localSheetId="4">#REF!</definedName>
    <definedName name="Ramo_Rubro" localSheetId="8">#REF!</definedName>
    <definedName name="Ramo_Rubro" localSheetId="16">#REF!</definedName>
    <definedName name="Ramo_Rubro" localSheetId="15">#REF!</definedName>
    <definedName name="Ramo_Rubro" localSheetId="12">#REF!</definedName>
    <definedName name="Ramo_Rubro" localSheetId="10">#REF!</definedName>
    <definedName name="Ramo_Rubro">#REF!</definedName>
    <definedName name="ramoscierredos2003" localSheetId="4">#REF!</definedName>
    <definedName name="ramoscierredos2003" localSheetId="8">#REF!</definedName>
    <definedName name="ramoscierredos2003" localSheetId="16">#REF!</definedName>
    <definedName name="ramoscierredos2003" localSheetId="15">#REF!</definedName>
    <definedName name="ramoscierredos2003" localSheetId="12">#REF!</definedName>
    <definedName name="ramoscierredos2003" localSheetId="10">#REF!</definedName>
    <definedName name="ramoscierredos2003">#REF!</definedName>
    <definedName name="ramoscierreuno2003" localSheetId="4">#REF!</definedName>
    <definedName name="ramoscierreuno2003" localSheetId="8">#REF!</definedName>
    <definedName name="ramoscierreuno2003" localSheetId="16">#REF!</definedName>
    <definedName name="ramoscierreuno2003" localSheetId="15">#REF!</definedName>
    <definedName name="ramoscierreuno2003" localSheetId="12">#REF!</definedName>
    <definedName name="ramoscierreuno2003" localSheetId="10">#REF!</definedName>
    <definedName name="ramoscierreuno2003">#REF!</definedName>
    <definedName name="ramosdos2002" localSheetId="4">#REF!</definedName>
    <definedName name="ramosdos2002" localSheetId="8">#REF!</definedName>
    <definedName name="ramosdos2002" localSheetId="16">#REF!</definedName>
    <definedName name="ramosdos2002" localSheetId="15">#REF!</definedName>
    <definedName name="ramosdos2002" localSheetId="12">#REF!</definedName>
    <definedName name="ramosdos2002" localSheetId="10">#REF!</definedName>
    <definedName name="ramosdos2002">#REF!</definedName>
    <definedName name="ramosuno2002" localSheetId="4">#REF!</definedName>
    <definedName name="ramosuno2002" localSheetId="8">#REF!</definedName>
    <definedName name="ramosuno2002" localSheetId="16">#REF!</definedName>
    <definedName name="ramosuno2002" localSheetId="15">#REF!</definedName>
    <definedName name="ramosuno2002" localSheetId="12">#REF!</definedName>
    <definedName name="ramosuno2002" localSheetId="10">#REF!</definedName>
    <definedName name="ramosuno2002">#REF!</definedName>
    <definedName name="RANGO">#N/A</definedName>
    <definedName name="RANGO2">#N/A</definedName>
    <definedName name="RCV" localSheetId="4">[6]BANPRO99!#REF!</definedName>
    <definedName name="RCV" localSheetId="0">[6]BANPRO99!#REF!</definedName>
    <definedName name="RCV" localSheetId="8">[6]BANPRO99!#REF!</definedName>
    <definedName name="RCV" localSheetId="16">[6]BANPRO99!#REF!</definedName>
    <definedName name="RCV" localSheetId="15">[6]BANPRO99!#REF!</definedName>
    <definedName name="RCV" localSheetId="12">[6]BANPRO99!#REF!</definedName>
    <definedName name="RCV" localSheetId="10">[6]BANPRO99!#REF!</definedName>
    <definedName name="RCV">[6]BANPRO99!#REF!</definedName>
    <definedName name="reducciones" localSheetId="4">#REF!</definedName>
    <definedName name="reducciones" localSheetId="8">#REF!</definedName>
    <definedName name="reducciones" localSheetId="16">#REF!</definedName>
    <definedName name="reducciones" localSheetId="15">#REF!</definedName>
    <definedName name="reducciones" localSheetId="12">#REF!</definedName>
    <definedName name="reducciones" localSheetId="10">#REF!</definedName>
    <definedName name="reducciones">#REF!</definedName>
    <definedName name="REG">#N/A</definedName>
    <definedName name="REPORTO" localSheetId="4">#REF!</definedName>
    <definedName name="REPORTO" localSheetId="8">#REF!</definedName>
    <definedName name="REPORTO" localSheetId="16">#REF!</definedName>
    <definedName name="REPORTO" localSheetId="15">#REF!</definedName>
    <definedName name="REPORTO" localSheetId="12">#REF!</definedName>
    <definedName name="REPORTO" localSheetId="10">#REF!</definedName>
    <definedName name="REPORTO">#REF!</definedName>
    <definedName name="res" localSheetId="4">#REF!</definedName>
    <definedName name="res" localSheetId="8">#REF!</definedName>
    <definedName name="res" localSheetId="16">#REF!</definedName>
    <definedName name="res" localSheetId="15">#REF!</definedName>
    <definedName name="res" localSheetId="12">#REF!</definedName>
    <definedName name="res" localSheetId="10">#REF!</definedName>
    <definedName name="res">#REF!</definedName>
    <definedName name="RF" localSheetId="4">[6]BANPRO99!#REF!</definedName>
    <definedName name="RF" localSheetId="0">[6]BANPRO99!#REF!</definedName>
    <definedName name="RF" localSheetId="8">[6]BANPRO99!#REF!</definedName>
    <definedName name="RF" localSheetId="16">[6]BANPRO99!#REF!</definedName>
    <definedName name="RF" localSheetId="15">[6]BANPRO99!#REF!</definedName>
    <definedName name="RF" localSheetId="12">[6]BANPRO99!#REF!</definedName>
    <definedName name="RF" localSheetId="10">[6]BANPRO99!#REF!</definedName>
    <definedName name="RF">[6]BANPRO99!#REF!</definedName>
    <definedName name="RP" localSheetId="4">[6]BANPRO99!#REF!</definedName>
    <definedName name="RP" localSheetId="0">[6]BANPRO99!#REF!</definedName>
    <definedName name="RP" localSheetId="8">[6]BANPRO99!#REF!</definedName>
    <definedName name="RP" localSheetId="16">[6]BANPRO99!#REF!</definedName>
    <definedName name="RP" localSheetId="15">[6]BANPRO99!#REF!</definedName>
    <definedName name="RP" localSheetId="12">[6]BANPRO99!#REF!</definedName>
    <definedName name="RP" localSheetId="10">[6]BANPRO99!#REF!</definedName>
    <definedName name="RP">[6]BANPRO99!#REF!</definedName>
    <definedName name="RT" localSheetId="4">[6]BANPRO99!#REF!</definedName>
    <definedName name="RT" localSheetId="0">[6]BANPRO99!#REF!</definedName>
    <definedName name="RT" localSheetId="8">[6]BANPRO99!#REF!</definedName>
    <definedName name="RT" localSheetId="16">[6]BANPRO99!#REF!</definedName>
    <definedName name="RT" localSheetId="15">[6]BANPRO99!#REF!</definedName>
    <definedName name="RT" localSheetId="12">[6]BANPRO99!#REF!</definedName>
    <definedName name="RT" localSheetId="10">[6]BANPRO99!#REF!</definedName>
    <definedName name="RT">[6]BANPRO99!#REF!</definedName>
    <definedName name="sa" localSheetId="4">#REF!</definedName>
    <definedName name="sa" localSheetId="8">#REF!</definedName>
    <definedName name="sa" localSheetId="16">#REF!</definedName>
    <definedName name="sa" localSheetId="15">#REF!</definedName>
    <definedName name="sa" localSheetId="12">#REF!</definedName>
    <definedName name="sa" localSheetId="10">#REF!</definedName>
    <definedName name="sa">#REF!</definedName>
    <definedName name="sb" localSheetId="4">#REF!</definedName>
    <definedName name="sb" localSheetId="8">#REF!</definedName>
    <definedName name="sb" localSheetId="16">#REF!</definedName>
    <definedName name="sb" localSheetId="15">#REF!</definedName>
    <definedName name="sb" localSheetId="12">#REF!</definedName>
    <definedName name="sb" localSheetId="10">#REF!</definedName>
    <definedName name="sb">#REF!</definedName>
    <definedName name="sc" localSheetId="4">#REF!</definedName>
    <definedName name="sc" localSheetId="8">#REF!</definedName>
    <definedName name="sc" localSheetId="16">#REF!</definedName>
    <definedName name="sc" localSheetId="15">#REF!</definedName>
    <definedName name="sc" localSheetId="12">#REF!</definedName>
    <definedName name="sc" localSheetId="10">#REF!</definedName>
    <definedName name="sc">#REF!</definedName>
    <definedName name="SCHP">'[4]Premisas IMSS'!$M$13</definedName>
    <definedName name="sd" localSheetId="4">#REF!</definedName>
    <definedName name="sd" localSheetId="8">#REF!</definedName>
    <definedName name="sd" localSheetId="16">#REF!</definedName>
    <definedName name="sd" localSheetId="15">#REF!</definedName>
    <definedName name="sd" localSheetId="12">#REF!</definedName>
    <definedName name="sd" localSheetId="10">#REF!</definedName>
    <definedName name="sd">#REF!</definedName>
    <definedName name="se" localSheetId="4">#REF!</definedName>
    <definedName name="se" localSheetId="8">#REF!</definedName>
    <definedName name="se" localSheetId="16">#REF!</definedName>
    <definedName name="se" localSheetId="15">#REF!</definedName>
    <definedName name="se" localSheetId="12">#REF!</definedName>
    <definedName name="se" localSheetId="10">#REF!</definedName>
    <definedName name="se">#REF!</definedName>
    <definedName name="SEG_ENE">'[43]2da. ENERO-2000'!$A$10:$K$927</definedName>
    <definedName name="SEG_OCT" localSheetId="4">#REF!</definedName>
    <definedName name="SEG_OCT" localSheetId="0">#REF!</definedName>
    <definedName name="SEG_OCT" localSheetId="8">#REF!</definedName>
    <definedName name="SEG_OCT" localSheetId="16">#REF!</definedName>
    <definedName name="SEG_OCT" localSheetId="2">#REF!</definedName>
    <definedName name="SEG_OCT" localSheetId="15">#REF!</definedName>
    <definedName name="SEG_OCT" localSheetId="12">#REF!</definedName>
    <definedName name="SEG_OCT" localSheetId="10">#REF!</definedName>
    <definedName name="SEG_OCT">#REF!</definedName>
    <definedName name="SEP">"; SEPTIEMBRE.- "&amp;TEXT([9]edofza09!$C$24,"#,##0")</definedName>
    <definedName name="serv.pers.millones" localSheetId="4">'[44]1999'!#REF!</definedName>
    <definedName name="serv.pers.millones" localSheetId="0">'[44]1999'!#REF!</definedName>
    <definedName name="serv.pers.millones" localSheetId="8">'[44]1999'!#REF!</definedName>
    <definedName name="serv.pers.millones" localSheetId="16">'[44]1999'!#REF!</definedName>
    <definedName name="serv.pers.millones" localSheetId="15">'[44]1999'!#REF!</definedName>
    <definedName name="serv.pers.millones" localSheetId="12">'[44]1999'!#REF!</definedName>
    <definedName name="serv.pers.millones" localSheetId="10">'[44]1999'!#REF!</definedName>
    <definedName name="serv.pers.millones">'[44]1999'!#REF!</definedName>
    <definedName name="SF" localSheetId="4">[6]BANPRO99!#REF!</definedName>
    <definedName name="SF" localSheetId="0">[6]BANPRO99!#REF!</definedName>
    <definedName name="SF" localSheetId="8">[6]BANPRO99!#REF!</definedName>
    <definedName name="SF" localSheetId="16">[6]BANPRO99!#REF!</definedName>
    <definedName name="SF" localSheetId="15">[6]BANPRO99!#REF!</definedName>
    <definedName name="SF" localSheetId="12">[6]BANPRO99!#REF!</definedName>
    <definedName name="SF" localSheetId="10">[6]BANPRO99!#REF!</definedName>
    <definedName name="SF">[6]BANPRO99!#REF!</definedName>
    <definedName name="SHCP" localSheetId="4" hidden="1">#REF!</definedName>
    <definedName name="SHCP" localSheetId="8" hidden="1">#REF!</definedName>
    <definedName name="SHCP" localSheetId="16" hidden="1">#REF!</definedName>
    <definedName name="SHCP" localSheetId="15" hidden="1">#REF!</definedName>
    <definedName name="SHCP" localSheetId="12" hidden="1">#REF!</definedName>
    <definedName name="SHCP" localSheetId="10" hidden="1">#REF!</definedName>
    <definedName name="SHCP" hidden="1">#REF!</definedName>
    <definedName name="SI" localSheetId="4">#REF!</definedName>
    <definedName name="SI" localSheetId="0">#REF!</definedName>
    <definedName name="SI" localSheetId="8">#REF!</definedName>
    <definedName name="SI" localSheetId="16">#REF!</definedName>
    <definedName name="SI" localSheetId="2">#REF!</definedName>
    <definedName name="SI" localSheetId="15">#REF!</definedName>
    <definedName name="SI" localSheetId="12">#REF!</definedName>
    <definedName name="SI" localSheetId="10">#REF!</definedName>
    <definedName name="SI">#REF!</definedName>
    <definedName name="sinpec" localSheetId="4">#REF!</definedName>
    <definedName name="sinpec" localSheetId="8">#REF!</definedName>
    <definedName name="sinpec" localSheetId="16">#REF!</definedName>
    <definedName name="sinpec" localSheetId="15">#REF!</definedName>
    <definedName name="sinpec" localSheetId="12">#REF!</definedName>
    <definedName name="sinpec" localSheetId="10">#REF!</definedName>
    <definedName name="sinpec">#REF!</definedName>
    <definedName name="smdf97">'[4]Premisa macro'!$C$4</definedName>
    <definedName name="SPEM96" localSheetId="4">#REF!</definedName>
    <definedName name="SPEM96" localSheetId="8">#REF!</definedName>
    <definedName name="SPEM96" localSheetId="16">#REF!</definedName>
    <definedName name="SPEM96" localSheetId="15">#REF!</definedName>
    <definedName name="SPEM96" localSheetId="12">#REF!</definedName>
    <definedName name="SPEM96" localSheetId="10">#REF!</definedName>
    <definedName name="SPEM96">#REF!</definedName>
    <definedName name="sta" localSheetId="4">#REF!</definedName>
    <definedName name="sta" localSheetId="8">#REF!</definedName>
    <definedName name="sta" localSheetId="16">#REF!</definedName>
    <definedName name="sta" localSheetId="15">#REF!</definedName>
    <definedName name="sta" localSheetId="12">#REF!</definedName>
    <definedName name="sta" localSheetId="10">#REF!</definedName>
    <definedName name="sta">#REF!</definedName>
    <definedName name="stb" localSheetId="4">#REF!</definedName>
    <definedName name="stb" localSheetId="8">#REF!</definedName>
    <definedName name="stb" localSheetId="16">#REF!</definedName>
    <definedName name="stb" localSheetId="15">#REF!</definedName>
    <definedName name="stb" localSheetId="12">#REF!</definedName>
    <definedName name="stb" localSheetId="10">#REF!</definedName>
    <definedName name="stb">#REF!</definedName>
    <definedName name="stc" localSheetId="4">#REF!</definedName>
    <definedName name="stc" localSheetId="8">#REF!</definedName>
    <definedName name="stc" localSheetId="16">#REF!</definedName>
    <definedName name="stc" localSheetId="15">#REF!</definedName>
    <definedName name="stc" localSheetId="12">#REF!</definedName>
    <definedName name="stc" localSheetId="10">#REF!</definedName>
    <definedName name="stc">#REF!</definedName>
    <definedName name="std" localSheetId="4">#REF!</definedName>
    <definedName name="std" localSheetId="8">#REF!</definedName>
    <definedName name="std" localSheetId="16">#REF!</definedName>
    <definedName name="std" localSheetId="15">#REF!</definedName>
    <definedName name="std" localSheetId="12">#REF!</definedName>
    <definedName name="std" localSheetId="10">#REF!</definedName>
    <definedName name="std">#REF!</definedName>
    <definedName name="ste" localSheetId="4">#REF!</definedName>
    <definedName name="ste" localSheetId="8">#REF!</definedName>
    <definedName name="ste" localSheetId="16">#REF!</definedName>
    <definedName name="ste" localSheetId="15">#REF!</definedName>
    <definedName name="ste" localSheetId="12">#REF!</definedName>
    <definedName name="ste" localSheetId="10">#REF!</definedName>
    <definedName name="ste">#REF!</definedName>
    <definedName name="subfunción" localSheetId="4">#REF!</definedName>
    <definedName name="subfunción" localSheetId="8">#REF!</definedName>
    <definedName name="subfunción" localSheetId="16">#REF!</definedName>
    <definedName name="subfunción" localSheetId="15">#REF!</definedName>
    <definedName name="subfunción" localSheetId="12">#REF!</definedName>
    <definedName name="subfunción" localSheetId="10">#REF!</definedName>
    <definedName name="subfunción">#REF!</definedName>
    <definedName name="syt" localSheetId="4">#REF!</definedName>
    <definedName name="syt" localSheetId="8">#REF!</definedName>
    <definedName name="syt" localSheetId="16">#REF!</definedName>
    <definedName name="syt" localSheetId="15">#REF!</definedName>
    <definedName name="syt" localSheetId="12">#REF!</definedName>
    <definedName name="syt" localSheetId="10">#REF!</definedName>
    <definedName name="syt">#REF!</definedName>
    <definedName name="sytc03" localSheetId="4">#REF!</definedName>
    <definedName name="sytc03" localSheetId="8">#REF!</definedName>
    <definedName name="sytc03" localSheetId="16">#REF!</definedName>
    <definedName name="sytc03" localSheetId="15">#REF!</definedName>
    <definedName name="sytc03" localSheetId="12">#REF!</definedName>
    <definedName name="sytc03" localSheetId="10">#REF!</definedName>
    <definedName name="sytc03">#REF!</definedName>
    <definedName name="sytppef" localSheetId="4">#REF!</definedName>
    <definedName name="sytppef" localSheetId="8">#REF!</definedName>
    <definedName name="sytppef" localSheetId="16">#REF!</definedName>
    <definedName name="sytppef" localSheetId="15">#REF!</definedName>
    <definedName name="sytppef" localSheetId="12">#REF!</definedName>
    <definedName name="sytppef" localSheetId="10">#REF!</definedName>
    <definedName name="sytppef">#REF!</definedName>
    <definedName name="TABLA016D">'[45]16'!$D$1:$E$15</definedName>
    <definedName name="TABLA01D">'[45]1'!$D$2:$E$14</definedName>
    <definedName name="TABLA04D">'[45]4'!$D$2:$E$34</definedName>
    <definedName name="TABLA06D">'[45]6'!$D$1:$G$15</definedName>
    <definedName name="TABLA1">'[45]1'!$A$1:$B$58</definedName>
    <definedName name="TABLA10">'[45]10'!$A$1:$B$133</definedName>
    <definedName name="TABLA10D">'[45]10'!$D$1:$E$19</definedName>
    <definedName name="TABLA11">'[45]11'!$A$1:$B$57</definedName>
    <definedName name="TABLA12">'[45]12'!$A$1:$B$130</definedName>
    <definedName name="TABLA13">'[45]13'!$A$1:$B$170</definedName>
    <definedName name="TABLA14">'[45]14'!$A$1:$B$100</definedName>
    <definedName name="TABLA14D">'[45]14'!$D$1:$E$21</definedName>
    <definedName name="TABLA15">'[45]15'!$A$1:$B$69</definedName>
    <definedName name="TABLA17">'[45]17'!$A$2:$B$134</definedName>
    <definedName name="TABLA18">'[45]18'!$A$1:$B$100</definedName>
    <definedName name="TABLA19">'[45]19'!$A$1:$B$100</definedName>
    <definedName name="TABLA2">'[45]2'!$A$3:$B$187</definedName>
    <definedName name="TABLA20">'[45]20'!$A$1:$B$100</definedName>
    <definedName name="tabla2002" localSheetId="4">#REF!</definedName>
    <definedName name="tabla2002" localSheetId="8">#REF!</definedName>
    <definedName name="tabla2002" localSheetId="16">#REF!</definedName>
    <definedName name="tabla2002" localSheetId="15">#REF!</definedName>
    <definedName name="tabla2002" localSheetId="12">#REF!</definedName>
    <definedName name="tabla2002" localSheetId="10">#REF!</definedName>
    <definedName name="tabla2002">#REF!</definedName>
    <definedName name="TABLA21">'[45]21'!$A$1:$B$67</definedName>
    <definedName name="TABLA22">'[45]22'!$A$1:$B$14</definedName>
    <definedName name="TABLA3">'[45]3'!$A$2:$B$43</definedName>
    <definedName name="TABLA4">'[45]4'!$A$2:$B$31</definedName>
    <definedName name="TABLA5">'[45]5'!$A$1:$B$31</definedName>
    <definedName name="TABLA6">'[45]6'!$A$1:$B$28</definedName>
    <definedName name="TABLA7">'[45]7'!$A$2:$B$23</definedName>
    <definedName name="TABLA8">'[45]8'!$A$1:$B$49</definedName>
    <definedName name="TABLA9">'[45]9'!$A$1:$B$332</definedName>
    <definedName name="TCAIE">[46]CH1902!$B$20:$B$20</definedName>
    <definedName name="TCFEEIS" localSheetId="4">#REF!</definedName>
    <definedName name="TCFEEIS" localSheetId="8">#REF!</definedName>
    <definedName name="TCFEEIS" localSheetId="16">#REF!</definedName>
    <definedName name="TCFEEIS" localSheetId="15">#REF!</definedName>
    <definedName name="TCFEEIS" localSheetId="12">#REF!</definedName>
    <definedName name="TCFEEIS" localSheetId="10">#REF!</definedName>
    <definedName name="TCFEEIS">#REF!</definedName>
    <definedName name="TECHO_PROG_ANUAL" localSheetId="4">#REF!</definedName>
    <definedName name="TECHO_PROG_ANUAL" localSheetId="0">#REF!</definedName>
    <definedName name="TECHO_PROG_ANUAL" localSheetId="8">#REF!</definedName>
    <definedName name="TECHO_PROG_ANUAL" localSheetId="16">#REF!</definedName>
    <definedName name="TECHO_PROG_ANUAL" localSheetId="2">#REF!</definedName>
    <definedName name="TECHO_PROG_ANUAL" localSheetId="15">#REF!</definedName>
    <definedName name="TECHO_PROG_ANUAL" localSheetId="12">#REF!</definedName>
    <definedName name="TECHO_PROG_ANUAL" localSheetId="10">#REF!</definedName>
    <definedName name="TECHO_PROG_ANUAL">#REF!</definedName>
    <definedName name="Temporal" localSheetId="4">#REF!</definedName>
    <definedName name="Temporal" localSheetId="0">#REF!</definedName>
    <definedName name="Temporal" localSheetId="8">#REF!</definedName>
    <definedName name="Temporal" localSheetId="16">#REF!</definedName>
    <definedName name="Temporal" localSheetId="2">#REF!</definedName>
    <definedName name="Temporal" localSheetId="15">#REF!</definedName>
    <definedName name="Temporal" localSheetId="12">#REF!</definedName>
    <definedName name="Temporal" localSheetId="10">#REF!</definedName>
    <definedName name="Temporal">#REF!</definedName>
    <definedName name="TIT" localSheetId="4">#REF!</definedName>
    <definedName name="TIT" localSheetId="8">#REF!</definedName>
    <definedName name="TIT" localSheetId="16">#REF!</definedName>
    <definedName name="TIT" localSheetId="15">#REF!</definedName>
    <definedName name="TIT" localSheetId="12">#REF!</definedName>
    <definedName name="TIT" localSheetId="10">#REF!</definedName>
    <definedName name="TIT">#REF!</definedName>
    <definedName name="TITULO">[47]PPQ!$B$3</definedName>
    <definedName name="_xlnm.Print_Titles" localSheetId="4">#REF!</definedName>
    <definedName name="_xlnm.Print_Titles" localSheetId="0">'Adecuaciones Presupuestarias 5%'!$3:$7</definedName>
    <definedName name="_xlnm.Print_Titles" localSheetId="13">Donativos!$2:$5</definedName>
    <definedName name="_xlnm.Print_Titles" localSheetId="16">#REF!</definedName>
    <definedName name="_xlnm.Print_Titles" localSheetId="11">'Incrementos Salariales'!$1:$11</definedName>
    <definedName name="_xlnm.Print_Titles" localSheetId="1">'Ing. Exc. Autorizados'!$2:$6</definedName>
    <definedName name="_xlnm.Print_Titles" localSheetId="15">#REF!</definedName>
    <definedName name="_xlnm.Print_Titles" localSheetId="12">'Rec a CONACYT por INE'!$2:$4</definedName>
    <definedName name="_xlnm.Print_Titles" localSheetId="10">#REF!</definedName>
    <definedName name="_xlnm.Print_Titles" localSheetId="14">Subsidios!$1:$5</definedName>
    <definedName name="_xlnm.Print_Titles">#REF!</definedName>
    <definedName name="TODO96" localSheetId="4">#REF!</definedName>
    <definedName name="TODO96" localSheetId="8">#REF!</definedName>
    <definedName name="TODO96" localSheetId="16">#REF!</definedName>
    <definedName name="TODO96" localSheetId="15">#REF!</definedName>
    <definedName name="TODO96" localSheetId="12">#REF!</definedName>
    <definedName name="TODO96" localSheetId="10">#REF!</definedName>
    <definedName name="TODO96">#REF!</definedName>
    <definedName name="TOTAL">#N/A</definedName>
    <definedName name="total_real" localSheetId="4">#REF!</definedName>
    <definedName name="total_real" localSheetId="8">#REF!</definedName>
    <definedName name="total_real" localSheetId="16">#REF!</definedName>
    <definedName name="total_real" localSheetId="15">#REF!</definedName>
    <definedName name="total_real" localSheetId="12">#REF!</definedName>
    <definedName name="total_real" localSheetId="10">#REF!</definedName>
    <definedName name="total_real">#REF!</definedName>
    <definedName name="TOTAL01" localSheetId="4">#REF!</definedName>
    <definedName name="TOTAL01" localSheetId="8">#REF!</definedName>
    <definedName name="TOTAL01" localSheetId="16">#REF!</definedName>
    <definedName name="TOTAL01" localSheetId="15">#REF!</definedName>
    <definedName name="TOTAL01" localSheetId="12">#REF!</definedName>
    <definedName name="TOTAL01" localSheetId="10">#REF!</definedName>
    <definedName name="TOTAL01">#REF!</definedName>
    <definedName name="total1">'[35]1'!$I$2:$J$42</definedName>
    <definedName name="TOTAL10">'[35]10'!$J$2:$K$39</definedName>
    <definedName name="TOTAL2">'[35]2'!$J$2:$K$39</definedName>
    <definedName name="TOTAL3">'[35]3'!$J$2:$K$39</definedName>
    <definedName name="TOTAL4">'[35]4'!$J$2:$K$39</definedName>
    <definedName name="TOTAL5">'[35]5'!$J$2:$K$39</definedName>
    <definedName name="TOTAL6">'[35]6'!$J$2:$K$39</definedName>
    <definedName name="TOTAL7">'[35]7'!$J$2:$K$39</definedName>
    <definedName name="TOTAL8">'[35]8'!$J$2:$K$39</definedName>
    <definedName name="TOTAL9">'[35]9'!$J$2:$K$39</definedName>
    <definedName name="TRASP" localSheetId="4">#REF!</definedName>
    <definedName name="TRASP" localSheetId="8">#REF!</definedName>
    <definedName name="TRASP" localSheetId="16">#REF!</definedName>
    <definedName name="TRASP" localSheetId="15">#REF!</definedName>
    <definedName name="TRASP" localSheetId="12">#REF!</definedName>
    <definedName name="TRASP" localSheetId="10">#REF!</definedName>
    <definedName name="TRASP">#REF!</definedName>
    <definedName name="tres" localSheetId="4">#REF!</definedName>
    <definedName name="tres" localSheetId="0">#REF!</definedName>
    <definedName name="tres" localSheetId="8">#REF!</definedName>
    <definedName name="tres" localSheetId="16">#REF!</definedName>
    <definedName name="tres" localSheetId="2">#REF!</definedName>
    <definedName name="tres" localSheetId="15">#REF!</definedName>
    <definedName name="tres" localSheetId="12">#REF!</definedName>
    <definedName name="tres" localSheetId="10">#REF!</definedName>
    <definedName name="tres">#REF!</definedName>
    <definedName name="U" localSheetId="4">#REF!</definedName>
    <definedName name="U" localSheetId="8">#REF!</definedName>
    <definedName name="U" localSheetId="16">#REF!</definedName>
    <definedName name="U" localSheetId="15">#REF!</definedName>
    <definedName name="U" localSheetId="12">#REF!</definedName>
    <definedName name="U" localSheetId="10">#REF!</definedName>
    <definedName name="U">#REF!</definedName>
    <definedName name="UPCPICF_VMD50020" localSheetId="4">#REF!</definedName>
    <definedName name="UPCPICF_VMD50020" localSheetId="8">#REF!</definedName>
    <definedName name="UPCPICF_VMD50020" localSheetId="16">#REF!</definedName>
    <definedName name="UPCPICF_VMD50020" localSheetId="15">#REF!</definedName>
    <definedName name="UPCPICF_VMD50020" localSheetId="12">#REF!</definedName>
    <definedName name="UPCPICF_VMD50020" localSheetId="10">#REF!</definedName>
    <definedName name="UPCPICF_VMD50020">#REF!</definedName>
    <definedName name="V_Bife">'[42]ADEC II'!$A$1:$Z$1016</definedName>
    <definedName name="VARIABLES">#N/A</definedName>
    <definedName name="vcorta" localSheetId="4">#REF!</definedName>
    <definedName name="vcorta" localSheetId="8">#REF!</definedName>
    <definedName name="vcorta" localSheetId="16">#REF!</definedName>
    <definedName name="vcorta" localSheetId="15">#REF!</definedName>
    <definedName name="vcorta" localSheetId="12">#REF!</definedName>
    <definedName name="vcorta" localSheetId="10">#REF!</definedName>
    <definedName name="vcorta">#REF!</definedName>
    <definedName name="VELOZ" localSheetId="4">#REF!</definedName>
    <definedName name="VELOZ" localSheetId="0">#REF!</definedName>
    <definedName name="VELOZ" localSheetId="8">#REF!</definedName>
    <definedName name="VELOZ" localSheetId="16">#REF!</definedName>
    <definedName name="VELOZ" localSheetId="2">#REF!</definedName>
    <definedName name="VELOZ" localSheetId="15">#REF!</definedName>
    <definedName name="VELOZ" localSheetId="12">#REF!</definedName>
    <definedName name="VELOZ" localSheetId="10">#REF!</definedName>
    <definedName name="VELOZ">#REF!</definedName>
    <definedName name="Vertientes" localSheetId="4">#REF!</definedName>
    <definedName name="Vertientes" localSheetId="8">#REF!</definedName>
    <definedName name="Vertientes" localSheetId="16">#REF!</definedName>
    <definedName name="Vertientes" localSheetId="15">#REF!</definedName>
    <definedName name="Vertientes" localSheetId="12">#REF!</definedName>
    <definedName name="Vertientes" localSheetId="10">#REF!</definedName>
    <definedName name="Vertientes">#REF!</definedName>
    <definedName name="VIDA" localSheetId="4">#REF!</definedName>
    <definedName name="VIDA" localSheetId="0">#REF!</definedName>
    <definedName name="VIDA" localSheetId="8">#REF!</definedName>
    <definedName name="VIDA" localSheetId="16">#REF!</definedName>
    <definedName name="VIDA" localSheetId="2">#REF!</definedName>
    <definedName name="VIDA" localSheetId="15">#REF!</definedName>
    <definedName name="VIDA" localSheetId="12">#REF!</definedName>
    <definedName name="VIDA" localSheetId="10">#REF!</definedName>
    <definedName name="VIDA">#REF!</definedName>
    <definedName name="w" localSheetId="4">#REF!</definedName>
    <definedName name="w" localSheetId="8">#REF!</definedName>
    <definedName name="w" localSheetId="16">#REF!</definedName>
    <definedName name="w" localSheetId="15">#REF!</definedName>
    <definedName name="w" localSheetId="12">#REF!</definedName>
    <definedName name="w" localSheetId="10">#REF!</definedName>
    <definedName name="w">#REF!</definedName>
    <definedName name="x" localSheetId="4">#REF!</definedName>
    <definedName name="x" localSheetId="8">#REF!</definedName>
    <definedName name="x" localSheetId="16">#REF!</definedName>
    <definedName name="x" localSheetId="15">#REF!</definedName>
    <definedName name="x" localSheetId="12">#REF!</definedName>
    <definedName name="x" localSheetId="10">#REF!</definedName>
    <definedName name="x">#REF!</definedName>
    <definedName name="xxx" localSheetId="4">#REF!</definedName>
    <definedName name="xxx" localSheetId="8">#REF!</definedName>
    <definedName name="xxx" localSheetId="16">#REF!</definedName>
    <definedName name="xxx" localSheetId="15">#REF!</definedName>
    <definedName name="xxx" localSheetId="12">#REF!</definedName>
    <definedName name="xxx" localSheetId="10">#REF!</definedName>
    <definedName name="xxx">#REF!</definedName>
    <definedName name="yes" localSheetId="4">#REF!</definedName>
    <definedName name="yes" localSheetId="0">#REF!</definedName>
    <definedName name="yes" localSheetId="8">#REF!</definedName>
    <definedName name="yes" localSheetId="16">#REF!</definedName>
    <definedName name="yes" localSheetId="2">#REF!</definedName>
    <definedName name="yes" localSheetId="15">#REF!</definedName>
    <definedName name="yes" localSheetId="12">#REF!</definedName>
    <definedName name="yes" localSheetId="10">#REF!</definedName>
    <definedName name="yes">#REF!</definedName>
    <definedName name="YO" localSheetId="4">#REF!</definedName>
    <definedName name="YO" localSheetId="0">#REF!</definedName>
    <definedName name="YO" localSheetId="8">#REF!</definedName>
    <definedName name="YO" localSheetId="16">#REF!</definedName>
    <definedName name="YO" localSheetId="2">#REF!</definedName>
    <definedName name="YO" localSheetId="15">#REF!</definedName>
    <definedName name="YO" localSheetId="12">#REF!</definedName>
    <definedName name="YO" localSheetId="10">#REF!</definedName>
    <definedName name="YO">#REF!</definedName>
    <definedName name="yyy" localSheetId="4">#REF!</definedName>
    <definedName name="yyy" localSheetId="8">#REF!</definedName>
    <definedName name="yyy" localSheetId="16">#REF!</definedName>
    <definedName name="yyy" localSheetId="15">#REF!</definedName>
    <definedName name="yyy" localSheetId="12">#REF!</definedName>
    <definedName name="yyy" localSheetId="10">#REF!</definedName>
    <definedName name="yyy">#REF!</definedName>
    <definedName name="zz" localSheetId="4">#REF!</definedName>
    <definedName name="zz" localSheetId="8">#REF!</definedName>
    <definedName name="zz" localSheetId="16">#REF!</definedName>
    <definedName name="zz" localSheetId="15">#REF!</definedName>
    <definedName name="zz" localSheetId="12">#REF!</definedName>
    <definedName name="zz" localSheetId="10">#REF!</definedName>
    <definedName name="zz">#REF!</definedName>
  </definedNames>
  <calcPr calcId="152511"/>
</workbook>
</file>

<file path=xl/calcChain.xml><?xml version="1.0" encoding="utf-8"?>
<calcChain xmlns="http://schemas.openxmlformats.org/spreadsheetml/2006/main">
  <c r="J148" i="14" l="1"/>
  <c r="J147" i="14"/>
  <c r="J146" i="14"/>
  <c r="J143" i="14"/>
  <c r="J142" i="14"/>
  <c r="J139" i="14"/>
  <c r="J136" i="14"/>
  <c r="J132" i="14"/>
  <c r="J131" i="14"/>
  <c r="J130" i="14"/>
  <c r="J128" i="14"/>
  <c r="J125" i="14"/>
  <c r="J123" i="14"/>
  <c r="J122" i="14"/>
  <c r="J120" i="14"/>
  <c r="J118" i="14"/>
  <c r="J115" i="14"/>
  <c r="J114" i="14"/>
  <c r="J111" i="14"/>
  <c r="J108" i="14"/>
  <c r="J105" i="14"/>
  <c r="J104" i="14"/>
  <c r="J101" i="14"/>
  <c r="J100" i="14"/>
  <c r="J99" i="14"/>
  <c r="J98" i="14"/>
  <c r="J97" i="14"/>
  <c r="J96" i="14"/>
  <c r="J95" i="14"/>
  <c r="J94" i="14"/>
  <c r="J93" i="14"/>
  <c r="J92" i="14"/>
  <c r="J91" i="14"/>
  <c r="J90" i="14"/>
  <c r="J89" i="14"/>
  <c r="J88" i="14"/>
  <c r="J87" i="14"/>
  <c r="J86" i="14"/>
  <c r="J85" i="14"/>
  <c r="J84" i="14"/>
  <c r="J82" i="14"/>
  <c r="J81" i="14"/>
  <c r="J80" i="14"/>
  <c r="J78" i="14"/>
  <c r="J75" i="14"/>
  <c r="J74" i="14"/>
  <c r="J73" i="14"/>
  <c r="J72" i="14"/>
  <c r="J71" i="14"/>
  <c r="J69" i="14"/>
  <c r="J68" i="14"/>
  <c r="J67" i="14"/>
  <c r="J66" i="14"/>
  <c r="J63" i="14"/>
  <c r="J60" i="14"/>
  <c r="J59" i="14"/>
  <c r="J58" i="14"/>
  <c r="J56" i="14"/>
  <c r="J55" i="14"/>
  <c r="J52" i="14"/>
  <c r="J51" i="14"/>
  <c r="J49" i="14"/>
  <c r="J48" i="14"/>
  <c r="J47" i="14"/>
  <c r="J46" i="14"/>
  <c r="J43" i="14"/>
  <c r="J40" i="14"/>
  <c r="J38" i="14"/>
  <c r="J37" i="14"/>
  <c r="J36" i="14"/>
  <c r="J35" i="14"/>
  <c r="J33" i="14"/>
  <c r="J30" i="14"/>
  <c r="J28" i="14"/>
  <c r="J25" i="14"/>
  <c r="J24" i="14"/>
  <c r="J23" i="14"/>
  <c r="J22" i="14"/>
  <c r="J21" i="14"/>
  <c r="J19" i="14"/>
  <c r="J15" i="14"/>
  <c r="E9" i="13" l="1"/>
  <c r="E10" i="13"/>
  <c r="E12" i="13"/>
  <c r="D16" i="33" l="1"/>
  <c r="D10" i="33"/>
  <c r="D8" i="33" s="1"/>
  <c r="F47" i="32"/>
  <c r="F14" i="32"/>
  <c r="F10" i="32"/>
  <c r="F8" i="32" l="1"/>
  <c r="G27" i="1" l="1"/>
  <c r="F27" i="1"/>
  <c r="E27" i="1"/>
  <c r="D27" i="1"/>
  <c r="C27" i="1"/>
  <c r="G26" i="1"/>
  <c r="F26" i="1"/>
  <c r="E26" i="1"/>
  <c r="D26" i="1"/>
  <c r="C26" i="1"/>
  <c r="G25" i="1"/>
  <c r="F25" i="1"/>
  <c r="E25" i="1"/>
  <c r="D25" i="1"/>
  <c r="C25" i="1"/>
  <c r="B27" i="1"/>
  <c r="B26" i="1"/>
  <c r="B25" i="1"/>
  <c r="C9" i="25" l="1"/>
  <c r="C54" i="24" l="1"/>
  <c r="C52" i="24"/>
  <c r="C50" i="24"/>
  <c r="C48" i="24"/>
  <c r="C46" i="24"/>
  <c r="C44" i="24"/>
  <c r="C42" i="24"/>
  <c r="C40" i="24"/>
  <c r="C38" i="24"/>
  <c r="C34" i="24"/>
  <c r="C32" i="24"/>
  <c r="C29" i="24"/>
  <c r="C27" i="24"/>
  <c r="C24" i="24"/>
  <c r="C22" i="24"/>
  <c r="C14" i="24"/>
  <c r="C12" i="24"/>
  <c r="C8" i="24" s="1"/>
  <c r="C9" i="24"/>
  <c r="F10" i="43" l="1"/>
  <c r="E10" i="43"/>
  <c r="F13" i="42"/>
  <c r="F12" i="42"/>
  <c r="F11" i="42"/>
  <c r="F10" i="42"/>
  <c r="F9" i="42"/>
  <c r="F8" i="42"/>
  <c r="E8" i="42"/>
  <c r="D8" i="42"/>
  <c r="C8" i="42"/>
  <c r="F11" i="41"/>
  <c r="F10" i="41"/>
  <c r="F9" i="41"/>
  <c r="E8" i="41"/>
  <c r="D10" i="40" s="1"/>
  <c r="D9" i="40" s="1"/>
  <c r="D8" i="41"/>
  <c r="C8" i="41"/>
  <c r="D11" i="40"/>
  <c r="C11" i="40"/>
  <c r="E11" i="40" s="1"/>
  <c r="B11" i="40"/>
  <c r="C10" i="40"/>
  <c r="B10" i="40"/>
  <c r="B9" i="40"/>
  <c r="F8" i="41" l="1"/>
  <c r="E10" i="40"/>
  <c r="C9" i="40"/>
  <c r="E9" i="40" l="1"/>
  <c r="D10" i="39" l="1"/>
  <c r="D9" i="39" s="1"/>
  <c r="F271" i="31" l="1"/>
  <c r="G271" i="31" s="1"/>
  <c r="F270" i="31"/>
  <c r="G270" i="31" s="1"/>
  <c r="F269" i="31"/>
  <c r="G269" i="31" s="1"/>
  <c r="F268" i="31"/>
  <c r="G268" i="31" s="1"/>
  <c r="F267" i="31"/>
  <c r="G267" i="31" s="1"/>
  <c r="F266" i="31"/>
  <c r="G266" i="31" s="1"/>
  <c r="F265" i="31"/>
  <c r="G265" i="31" s="1"/>
  <c r="F264" i="31"/>
  <c r="G264" i="31" s="1"/>
  <c r="F263" i="31"/>
  <c r="G263" i="31" s="1"/>
  <c r="F262" i="31"/>
  <c r="G262" i="31" s="1"/>
  <c r="F261" i="31"/>
  <c r="G261" i="31" s="1"/>
  <c r="F260" i="31"/>
  <c r="G260" i="31" s="1"/>
  <c r="F259" i="31"/>
  <c r="G259" i="31" s="1"/>
  <c r="E258" i="31"/>
  <c r="D258" i="31"/>
  <c r="F258" i="31" s="1"/>
  <c r="G258" i="31" s="1"/>
  <c r="C258" i="31"/>
  <c r="F257" i="31"/>
  <c r="G257" i="31" s="1"/>
  <c r="F256" i="31"/>
  <c r="G256" i="31" s="1"/>
  <c r="F255" i="31"/>
  <c r="G255" i="31" s="1"/>
  <c r="F254" i="31"/>
  <c r="G254" i="31" s="1"/>
  <c r="G253" i="31"/>
  <c r="F253" i="31"/>
  <c r="F252" i="31"/>
  <c r="G252" i="31" s="1"/>
  <c r="F251" i="31"/>
  <c r="G251" i="31" s="1"/>
  <c r="F250" i="31"/>
  <c r="G250" i="31" s="1"/>
  <c r="F249" i="31"/>
  <c r="G249" i="31" s="1"/>
  <c r="F248" i="31"/>
  <c r="G248" i="31" s="1"/>
  <c r="F247" i="31"/>
  <c r="G247" i="31" s="1"/>
  <c r="E246" i="31"/>
  <c r="D246" i="31"/>
  <c r="C246" i="31"/>
  <c r="F245" i="31"/>
  <c r="G245" i="31" s="1"/>
  <c r="E244" i="31"/>
  <c r="D244" i="31"/>
  <c r="F244" i="31" s="1"/>
  <c r="G244" i="31" s="1"/>
  <c r="C244" i="31"/>
  <c r="F243" i="31"/>
  <c r="G243" i="31" s="1"/>
  <c r="E242" i="31"/>
  <c r="D242" i="31"/>
  <c r="C242" i="31"/>
  <c r="F241" i="31"/>
  <c r="G241" i="31" s="1"/>
  <c r="F240" i="31"/>
  <c r="G240" i="31" s="1"/>
  <c r="F239" i="31"/>
  <c r="G239" i="31" s="1"/>
  <c r="F238" i="31"/>
  <c r="G238" i="31" s="1"/>
  <c r="F237" i="31"/>
  <c r="G237" i="31" s="1"/>
  <c r="G236" i="31"/>
  <c r="F236" i="31"/>
  <c r="F235" i="31"/>
  <c r="G235" i="31" s="1"/>
  <c r="F234" i="31"/>
  <c r="G234" i="31" s="1"/>
  <c r="F233" i="31"/>
  <c r="G233" i="31" s="1"/>
  <c r="F232" i="31"/>
  <c r="G232" i="31" s="1"/>
  <c r="F231" i="31"/>
  <c r="G231" i="31" s="1"/>
  <c r="F230" i="31"/>
  <c r="G230" i="31" s="1"/>
  <c r="F229" i="31"/>
  <c r="G229" i="31" s="1"/>
  <c r="F228" i="31"/>
  <c r="G228" i="31" s="1"/>
  <c r="F227" i="31"/>
  <c r="G227" i="31" s="1"/>
  <c r="F226" i="31"/>
  <c r="G226" i="31" s="1"/>
  <c r="F225" i="31"/>
  <c r="G225" i="31" s="1"/>
  <c r="F224" i="31"/>
  <c r="G224" i="31" s="1"/>
  <c r="F223" i="31"/>
  <c r="G223" i="31" s="1"/>
  <c r="F222" i="31"/>
  <c r="G222" i="31" s="1"/>
  <c r="F221" i="31"/>
  <c r="G221" i="31" s="1"/>
  <c r="F220" i="31"/>
  <c r="G220" i="31" s="1"/>
  <c r="F219" i="31"/>
  <c r="G219" i="31" s="1"/>
  <c r="F218" i="31"/>
  <c r="G218" i="31" s="1"/>
  <c r="F217" i="31"/>
  <c r="G217" i="31" s="1"/>
  <c r="E216" i="31"/>
  <c r="F216" i="31" s="1"/>
  <c r="G216" i="31" s="1"/>
  <c r="D216" i="31"/>
  <c r="C216" i="31"/>
  <c r="F215" i="31"/>
  <c r="G215" i="31" s="1"/>
  <c r="E214" i="31"/>
  <c r="F214" i="31" s="1"/>
  <c r="D214" i="31"/>
  <c r="C214" i="31"/>
  <c r="F213" i="31"/>
  <c r="G213" i="31" s="1"/>
  <c r="F212" i="31"/>
  <c r="G212" i="31" s="1"/>
  <c r="F211" i="31"/>
  <c r="G211" i="31" s="1"/>
  <c r="F210" i="31"/>
  <c r="G210" i="31" s="1"/>
  <c r="F209" i="31"/>
  <c r="G209" i="31" s="1"/>
  <c r="F208" i="31"/>
  <c r="G208" i="31" s="1"/>
  <c r="F207" i="31"/>
  <c r="G207" i="31" s="1"/>
  <c r="F206" i="31"/>
  <c r="G206" i="31" s="1"/>
  <c r="F205" i="31"/>
  <c r="G205" i="31" s="1"/>
  <c r="E204" i="31"/>
  <c r="D204" i="31"/>
  <c r="F204" i="31" s="1"/>
  <c r="C204" i="31"/>
  <c r="F203" i="31"/>
  <c r="G203" i="31" s="1"/>
  <c r="F202" i="31"/>
  <c r="G202" i="31" s="1"/>
  <c r="F201" i="31"/>
  <c r="G201" i="31" s="1"/>
  <c r="E200" i="31"/>
  <c r="D200" i="31"/>
  <c r="F200" i="31" s="1"/>
  <c r="C200" i="31"/>
  <c r="F199" i="31"/>
  <c r="G199" i="31" s="1"/>
  <c r="E198" i="31"/>
  <c r="D198" i="31"/>
  <c r="F198" i="31" s="1"/>
  <c r="G198" i="31" s="1"/>
  <c r="C198" i="31"/>
  <c r="F197" i="31"/>
  <c r="G197" i="31" s="1"/>
  <c r="E196" i="31"/>
  <c r="D196" i="31"/>
  <c r="C196" i="31"/>
  <c r="F195" i="31"/>
  <c r="G195" i="31" s="1"/>
  <c r="E194" i="31"/>
  <c r="D194" i="31"/>
  <c r="C194" i="31"/>
  <c r="F193" i="31"/>
  <c r="G193" i="31" s="1"/>
  <c r="F192" i="31"/>
  <c r="G192" i="31" s="1"/>
  <c r="F191" i="31"/>
  <c r="G191" i="31" s="1"/>
  <c r="F190" i="31"/>
  <c r="G190" i="31" s="1"/>
  <c r="E189" i="31"/>
  <c r="F189" i="31" s="1"/>
  <c r="G189" i="31" s="1"/>
  <c r="D189" i="31"/>
  <c r="C189" i="31"/>
  <c r="F188" i="31"/>
  <c r="G188" i="31" s="1"/>
  <c r="F187" i="31"/>
  <c r="G187" i="31" s="1"/>
  <c r="F186" i="31"/>
  <c r="G186" i="31" s="1"/>
  <c r="F185" i="31"/>
  <c r="G185" i="31" s="1"/>
  <c r="F184" i="31"/>
  <c r="G184" i="31" s="1"/>
  <c r="F183" i="31"/>
  <c r="G183" i="31" s="1"/>
  <c r="F182" i="31"/>
  <c r="G182" i="31" s="1"/>
  <c r="E181" i="31"/>
  <c r="D181" i="31"/>
  <c r="C181" i="31"/>
  <c r="F180" i="31"/>
  <c r="G180" i="31" s="1"/>
  <c r="F179" i="31"/>
  <c r="G179" i="31" s="1"/>
  <c r="F178" i="31"/>
  <c r="G178" i="31" s="1"/>
  <c r="F177" i="31"/>
  <c r="G177" i="31" s="1"/>
  <c r="F176" i="31"/>
  <c r="G176" i="31" s="1"/>
  <c r="E175" i="31"/>
  <c r="D175" i="31"/>
  <c r="F175" i="31" s="1"/>
  <c r="C175" i="31"/>
  <c r="F174" i="31"/>
  <c r="G174" i="31" s="1"/>
  <c r="F173" i="31"/>
  <c r="G173" i="31" s="1"/>
  <c r="F172" i="31"/>
  <c r="G172" i="31" s="1"/>
  <c r="F171" i="31"/>
  <c r="G171" i="31" s="1"/>
  <c r="F170" i="31"/>
  <c r="G170" i="31" s="1"/>
  <c r="F169" i="31"/>
  <c r="G169" i="31" s="1"/>
  <c r="F168" i="31"/>
  <c r="G168" i="31" s="1"/>
  <c r="F167" i="31"/>
  <c r="G167" i="31" s="1"/>
  <c r="E166" i="31"/>
  <c r="D166" i="31"/>
  <c r="F166" i="31" s="1"/>
  <c r="C166" i="31"/>
  <c r="F165" i="31"/>
  <c r="G165" i="31" s="1"/>
  <c r="F164" i="31"/>
  <c r="G164" i="31" s="1"/>
  <c r="F163" i="31"/>
  <c r="G163" i="31" s="1"/>
  <c r="G162" i="31"/>
  <c r="F162" i="31"/>
  <c r="F161" i="31"/>
  <c r="G161" i="31" s="1"/>
  <c r="E160" i="31"/>
  <c r="D160" i="31"/>
  <c r="C160" i="31"/>
  <c r="F159" i="31"/>
  <c r="G159" i="31" s="1"/>
  <c r="F158" i="31"/>
  <c r="G158" i="31" s="1"/>
  <c r="F157" i="31"/>
  <c r="G157" i="31" s="1"/>
  <c r="F156" i="31"/>
  <c r="G156" i="31" s="1"/>
  <c r="E155" i="31"/>
  <c r="D155" i="31"/>
  <c r="C155" i="31"/>
  <c r="F154" i="31"/>
  <c r="G154" i="31" s="1"/>
  <c r="E153" i="31"/>
  <c r="D153" i="31"/>
  <c r="C153" i="31"/>
  <c r="F152" i="31"/>
  <c r="G152" i="31" s="1"/>
  <c r="F151" i="31"/>
  <c r="G151" i="31" s="1"/>
  <c r="F150" i="31"/>
  <c r="G150" i="31" s="1"/>
  <c r="F149" i="31"/>
  <c r="G149" i="31" s="1"/>
  <c r="F148" i="31"/>
  <c r="G148" i="31" s="1"/>
  <c r="F147" i="31"/>
  <c r="G147" i="31" s="1"/>
  <c r="F146" i="31"/>
  <c r="G146" i="31" s="1"/>
  <c r="F145" i="31"/>
  <c r="G145" i="31" s="1"/>
  <c r="F144" i="31"/>
  <c r="G144" i="31" s="1"/>
  <c r="F143" i="31"/>
  <c r="G143" i="31" s="1"/>
  <c r="F142" i="31"/>
  <c r="G142" i="31" s="1"/>
  <c r="F141" i="31"/>
  <c r="G141" i="31" s="1"/>
  <c r="F140" i="31"/>
  <c r="G140" i="31" s="1"/>
  <c r="F139" i="31"/>
  <c r="G139" i="31" s="1"/>
  <c r="F138" i="31"/>
  <c r="G138" i="31" s="1"/>
  <c r="F137" i="31"/>
  <c r="G137" i="31" s="1"/>
  <c r="F136" i="31"/>
  <c r="G136" i="31" s="1"/>
  <c r="F135" i="31"/>
  <c r="G135" i="31" s="1"/>
  <c r="F134" i="31"/>
  <c r="G134" i="31" s="1"/>
  <c r="F133" i="31"/>
  <c r="G133" i="31" s="1"/>
  <c r="F132" i="31"/>
  <c r="G132" i="31" s="1"/>
  <c r="F131" i="31"/>
  <c r="G131" i="31" s="1"/>
  <c r="F130" i="31"/>
  <c r="G130" i="31" s="1"/>
  <c r="G129" i="31"/>
  <c r="F129" i="31"/>
  <c r="F128" i="31"/>
  <c r="G128" i="31" s="1"/>
  <c r="F127" i="31"/>
  <c r="G127" i="31" s="1"/>
  <c r="G126" i="31"/>
  <c r="F126" i="31"/>
  <c r="F125" i="31"/>
  <c r="G125" i="31" s="1"/>
  <c r="F124" i="31"/>
  <c r="G124" i="31" s="1"/>
  <c r="F123" i="31"/>
  <c r="G123" i="31" s="1"/>
  <c r="F122" i="31"/>
  <c r="G122" i="31" s="1"/>
  <c r="F121" i="31"/>
  <c r="G121" i="31" s="1"/>
  <c r="G120" i="31"/>
  <c r="F120" i="31"/>
  <c r="F119" i="31"/>
  <c r="G119" i="31" s="1"/>
  <c r="G118" i="31"/>
  <c r="F118" i="31"/>
  <c r="F117" i="31"/>
  <c r="G117" i="31" s="1"/>
  <c r="F116" i="31"/>
  <c r="G116" i="31" s="1"/>
  <c r="F115" i="31"/>
  <c r="G115" i="31" s="1"/>
  <c r="F114" i="31"/>
  <c r="G114" i="31" s="1"/>
  <c r="F113" i="31"/>
  <c r="G113" i="31" s="1"/>
  <c r="E113" i="31"/>
  <c r="D113" i="31"/>
  <c r="C113" i="31"/>
  <c r="G112" i="31"/>
  <c r="F112" i="31"/>
  <c r="F111" i="31"/>
  <c r="G111" i="31" s="1"/>
  <c r="F110" i="31"/>
  <c r="G110" i="31" s="1"/>
  <c r="F109" i="31"/>
  <c r="G109" i="31" s="1"/>
  <c r="F108" i="31"/>
  <c r="G108" i="31" s="1"/>
  <c r="F107" i="31"/>
  <c r="G107" i="31" s="1"/>
  <c r="G106" i="31"/>
  <c r="F106" i="31"/>
  <c r="F105" i="31"/>
  <c r="G105" i="31" s="1"/>
  <c r="G104" i="31"/>
  <c r="F104" i="31"/>
  <c r="F103" i="31"/>
  <c r="G103" i="31" s="1"/>
  <c r="F102" i="31"/>
  <c r="G102" i="31" s="1"/>
  <c r="F101" i="31"/>
  <c r="G101" i="31" s="1"/>
  <c r="F100" i="31"/>
  <c r="G100" i="31" s="1"/>
  <c r="F99" i="31"/>
  <c r="G99" i="31" s="1"/>
  <c r="F98" i="31"/>
  <c r="G98" i="31" s="1"/>
  <c r="F97" i="31"/>
  <c r="G97" i="31" s="1"/>
  <c r="G96" i="31"/>
  <c r="F96" i="31"/>
  <c r="F95" i="31"/>
  <c r="G95" i="31" s="1"/>
  <c r="F94" i="31"/>
  <c r="G94" i="31" s="1"/>
  <c r="F93" i="31"/>
  <c r="G93" i="31" s="1"/>
  <c r="F92" i="31"/>
  <c r="G92" i="31" s="1"/>
  <c r="F91" i="31"/>
  <c r="G91" i="31" s="1"/>
  <c r="G90" i="31"/>
  <c r="F90" i="31"/>
  <c r="F89" i="31"/>
  <c r="G89" i="31" s="1"/>
  <c r="G88" i="31"/>
  <c r="F88" i="31"/>
  <c r="F87" i="31"/>
  <c r="G87" i="31" s="1"/>
  <c r="F86" i="31"/>
  <c r="G86" i="31" s="1"/>
  <c r="F85" i="31"/>
  <c r="G85" i="31" s="1"/>
  <c r="F84" i="31"/>
  <c r="G84" i="31" s="1"/>
  <c r="F83" i="31"/>
  <c r="G83" i="31" s="1"/>
  <c r="E83" i="31"/>
  <c r="D83" i="31"/>
  <c r="C83" i="31"/>
  <c r="G82" i="31"/>
  <c r="F82" i="31"/>
  <c r="F81" i="31"/>
  <c r="G81" i="31" s="1"/>
  <c r="G80" i="31"/>
  <c r="F80" i="31"/>
  <c r="F79" i="31"/>
  <c r="G79" i="31" s="1"/>
  <c r="G78" i="31"/>
  <c r="F78" i="31"/>
  <c r="E77" i="31"/>
  <c r="D77" i="31"/>
  <c r="F77" i="31" s="1"/>
  <c r="C77" i="31"/>
  <c r="F76" i="31"/>
  <c r="G76" i="31" s="1"/>
  <c r="F75" i="31"/>
  <c r="G75" i="31" s="1"/>
  <c r="F74" i="31"/>
  <c r="G74" i="31" s="1"/>
  <c r="G73" i="31"/>
  <c r="F73" i="31"/>
  <c r="F72" i="31"/>
  <c r="G72" i="31" s="1"/>
  <c r="G71" i="31"/>
  <c r="F71" i="31"/>
  <c r="F70" i="31"/>
  <c r="G70" i="31" s="1"/>
  <c r="F69" i="31"/>
  <c r="G69" i="31" s="1"/>
  <c r="F68" i="31"/>
  <c r="G68" i="31" s="1"/>
  <c r="F67" i="31"/>
  <c r="G67" i="31" s="1"/>
  <c r="F66" i="31"/>
  <c r="G66" i="31" s="1"/>
  <c r="G65" i="31"/>
  <c r="F65" i="31"/>
  <c r="E64" i="31"/>
  <c r="D64" i="31"/>
  <c r="C64" i="31"/>
  <c r="F63" i="31"/>
  <c r="G63" i="31" s="1"/>
  <c r="F62" i="31"/>
  <c r="G62" i="31" s="1"/>
  <c r="F61" i="31"/>
  <c r="G61" i="31" s="1"/>
  <c r="F60" i="31"/>
  <c r="G60" i="31" s="1"/>
  <c r="F59" i="31"/>
  <c r="G59" i="31" s="1"/>
  <c r="F58" i="31"/>
  <c r="G58" i="31" s="1"/>
  <c r="G57" i="31"/>
  <c r="F57" i="31"/>
  <c r="F56" i="31"/>
  <c r="G56" i="31" s="1"/>
  <c r="F55" i="31"/>
  <c r="G55" i="31" s="1"/>
  <c r="F54" i="31"/>
  <c r="G54" i="31" s="1"/>
  <c r="F53" i="31"/>
  <c r="G53" i="31" s="1"/>
  <c r="F52" i="31"/>
  <c r="G52" i="31" s="1"/>
  <c r="F51" i="31"/>
  <c r="G51" i="31" s="1"/>
  <c r="F50" i="31"/>
  <c r="G50" i="31" s="1"/>
  <c r="G49" i="31"/>
  <c r="F49" i="31"/>
  <c r="F48" i="31"/>
  <c r="G48" i="31" s="1"/>
  <c r="F47" i="31"/>
  <c r="G47" i="31" s="1"/>
  <c r="E47" i="31"/>
  <c r="D47" i="31"/>
  <c r="C47" i="31"/>
  <c r="G46" i="31"/>
  <c r="F46" i="31"/>
  <c r="E45" i="31"/>
  <c r="D45" i="31"/>
  <c r="C45" i="31"/>
  <c r="F44" i="31"/>
  <c r="G44" i="31" s="1"/>
  <c r="F43" i="31"/>
  <c r="G43" i="31" s="1"/>
  <c r="F42" i="31"/>
  <c r="G42" i="31" s="1"/>
  <c r="F41" i="31"/>
  <c r="G41" i="31" s="1"/>
  <c r="F40" i="31"/>
  <c r="G40" i="31" s="1"/>
  <c r="F39" i="31"/>
  <c r="G39" i="31" s="1"/>
  <c r="F38" i="31"/>
  <c r="G38" i="31" s="1"/>
  <c r="F37" i="31"/>
  <c r="G37" i="31" s="1"/>
  <c r="E36" i="31"/>
  <c r="D36" i="31"/>
  <c r="F36" i="31" s="1"/>
  <c r="G36" i="31" s="1"/>
  <c r="C36" i="31"/>
  <c r="F35" i="31"/>
  <c r="G35" i="31" s="1"/>
  <c r="F34" i="31"/>
  <c r="G34" i="31" s="1"/>
  <c r="G33" i="31"/>
  <c r="F33" i="31"/>
  <c r="F32" i="31"/>
  <c r="G32" i="31" s="1"/>
  <c r="G31" i="31"/>
  <c r="F31" i="31"/>
  <c r="F30" i="31"/>
  <c r="G30" i="31" s="1"/>
  <c r="E29" i="31"/>
  <c r="D29" i="31"/>
  <c r="C29" i="31"/>
  <c r="F28" i="31"/>
  <c r="G28" i="31" s="1"/>
  <c r="F27" i="31"/>
  <c r="G27" i="31" s="1"/>
  <c r="F26" i="31"/>
  <c r="G26" i="31" s="1"/>
  <c r="F25" i="31"/>
  <c r="G25" i="31" s="1"/>
  <c r="F24" i="31"/>
  <c r="G24" i="31" s="1"/>
  <c r="F23" i="31"/>
  <c r="G23" i="31" s="1"/>
  <c r="F22" i="31"/>
  <c r="G22" i="31" s="1"/>
  <c r="F21" i="31"/>
  <c r="G21" i="31" s="1"/>
  <c r="F20" i="31"/>
  <c r="G20" i="31" s="1"/>
  <c r="F19" i="31"/>
  <c r="G19" i="31" s="1"/>
  <c r="F18" i="31"/>
  <c r="G18" i="31" s="1"/>
  <c r="F17" i="31"/>
  <c r="G17" i="31" s="1"/>
  <c r="E16" i="31"/>
  <c r="D16" i="31"/>
  <c r="F16" i="31" s="1"/>
  <c r="C16" i="31"/>
  <c r="F15" i="31"/>
  <c r="G15" i="31" s="1"/>
  <c r="E14" i="31"/>
  <c r="D14" i="31"/>
  <c r="F14" i="31" s="1"/>
  <c r="C14" i="31"/>
  <c r="G77" i="31" l="1"/>
  <c r="F246" i="31"/>
  <c r="G246" i="31" s="1"/>
  <c r="G14" i="31"/>
  <c r="G16" i="31"/>
  <c r="F45" i="31"/>
  <c r="G45" i="31" s="1"/>
  <c r="G166" i="31"/>
  <c r="G175" i="31"/>
  <c r="G200" i="31"/>
  <c r="F64" i="31"/>
  <c r="G64" i="31" s="1"/>
  <c r="F196" i="31"/>
  <c r="G196" i="31" s="1"/>
  <c r="G204" i="31"/>
  <c r="F29" i="31"/>
  <c r="G29" i="31" s="1"/>
  <c r="F153" i="31"/>
  <c r="G153" i="31" s="1"/>
  <c r="F155" i="31"/>
  <c r="G155" i="31" s="1"/>
  <c r="F160" i="31"/>
  <c r="G160" i="31" s="1"/>
  <c r="G214" i="31"/>
  <c r="F242" i="31"/>
  <c r="G242" i="31" s="1"/>
  <c r="D13" i="31"/>
  <c r="E13" i="31"/>
  <c r="C13" i="31"/>
  <c r="F181" i="31"/>
  <c r="G181" i="31" s="1"/>
  <c r="F194" i="31"/>
  <c r="G194" i="31" s="1"/>
  <c r="F13" i="31" l="1"/>
  <c r="G13" i="31" s="1"/>
  <c r="F23" i="8" l="1"/>
  <c r="F17" i="8"/>
  <c r="F11" i="8"/>
  <c r="F9" i="15" l="1"/>
  <c r="E9" i="15"/>
  <c r="F18" i="8" l="1"/>
  <c r="C9" i="15" l="1"/>
  <c r="B9" i="15"/>
  <c r="C13" i="8" l="1"/>
  <c r="F16" i="8"/>
  <c r="F19" i="8" l="1"/>
  <c r="F10" i="8" l="1"/>
  <c r="F12" i="8"/>
  <c r="F14" i="8"/>
  <c r="F15" i="8"/>
  <c r="C14" i="5"/>
  <c r="E9" i="8"/>
  <c r="F24" i="8"/>
  <c r="F22" i="8"/>
  <c r="F21" i="8"/>
  <c r="F20" i="8"/>
  <c r="E13" i="8"/>
  <c r="D13" i="8"/>
  <c r="D9" i="8"/>
  <c r="C9" i="8"/>
  <c r="C8" i="8" s="1"/>
  <c r="B12" i="40" s="1"/>
  <c r="B8" i="40" s="1"/>
  <c r="C10" i="5"/>
  <c r="E8" i="8" l="1"/>
  <c r="D12" i="40" s="1"/>
  <c r="D8" i="8"/>
  <c r="C12" i="40" s="1"/>
  <c r="C8" i="40" s="1"/>
  <c r="C9" i="5"/>
  <c r="F13" i="8"/>
  <c r="F9" i="8"/>
  <c r="F8" i="8" l="1"/>
  <c r="E12" i="40"/>
  <c r="D8" i="40"/>
  <c r="E8" i="40" s="1"/>
</calcChain>
</file>

<file path=xl/sharedStrings.xml><?xml version="1.0" encoding="utf-8"?>
<sst xmlns="http://schemas.openxmlformats.org/spreadsheetml/2006/main" count="957" uniqueCount="640">
  <si>
    <t>Anual</t>
  </si>
  <si>
    <t>Modificado</t>
  </si>
  <si>
    <t>Ejercido</t>
  </si>
  <si>
    <t>PEMEX</t>
  </si>
  <si>
    <t>Operación</t>
  </si>
  <si>
    <t>Primario</t>
  </si>
  <si>
    <t>Financiero</t>
  </si>
  <si>
    <t>CFE</t>
  </si>
  <si>
    <t>IMSS</t>
  </si>
  <si>
    <t>ISSSTE</t>
  </si>
  <si>
    <t>CONSOLIDADO</t>
  </si>
  <si>
    <t>Aprobado</t>
  </si>
  <si>
    <t>Fuente: Secretaría de Hacienda y Crédito Público.</t>
  </si>
  <si>
    <t>Informes Sobre la Situación Económica, las Finanzas Públicas y la Deuda Pública, Anexos</t>
  </si>
  <si>
    <t>Dependencia/Órgano/Entidad</t>
  </si>
  <si>
    <t>Incremento Salarial Autorizado</t>
  </si>
  <si>
    <t>Período</t>
  </si>
  <si>
    <t>Complemento</t>
  </si>
  <si>
    <t>Regularizable</t>
  </si>
  <si>
    <t>(1)</t>
  </si>
  <si>
    <t>(2)</t>
  </si>
  <si>
    <t>(3)</t>
  </si>
  <si>
    <t>4=(2+3)</t>
  </si>
  <si>
    <t>5=(4/1) %</t>
  </si>
  <si>
    <t>Total</t>
  </si>
  <si>
    <t>02</t>
  </si>
  <si>
    <t>OFICINA DE LA PRESIDENCIA DE LA REPÚBLICA</t>
  </si>
  <si>
    <t>Oficina de la Presidencia de la República</t>
  </si>
  <si>
    <t>04</t>
  </si>
  <si>
    <t>GOBERNACIÓN</t>
  </si>
  <si>
    <t>Secretaría de Gobernación</t>
  </si>
  <si>
    <t>Instituto Nacional para el Federalismo y el Desarrollo Municipal</t>
  </si>
  <si>
    <t>Prevención y Readaptación Social</t>
  </si>
  <si>
    <t>Tribunal Federal de Conciliación y Arbitraje</t>
  </si>
  <si>
    <t>Secretaría General del Consejo Nacional de Población</t>
  </si>
  <si>
    <t>Centro Nacional de Prevención de Desastres</t>
  </si>
  <si>
    <t>Instituto Nacional de Migración</t>
  </si>
  <si>
    <t>Coordinación General de la Comisión Mexicana de Ayuda a Refugiados</t>
  </si>
  <si>
    <t>Centro de Producción de Programas Informativos y Especiales</t>
  </si>
  <si>
    <t>Coordinación Nacional Antisecuestro</t>
  </si>
  <si>
    <t>Coordinación para la Atención Integral de la Migración en la Frontera Sur</t>
  </si>
  <si>
    <t>Comisión Nacional para Prevenir y Erradicar la Violencia Contra las Mujeres</t>
  </si>
  <si>
    <t>Secretariado Ejecutivo del Sistema Nacional de Seguridad Pública</t>
  </si>
  <si>
    <t>Archivo General de la Nación</t>
  </si>
  <si>
    <t>Consejo Nacional para Prevenir la Discriminación</t>
  </si>
  <si>
    <t>05</t>
  </si>
  <si>
    <t>RELACIONES EXTERIORES</t>
  </si>
  <si>
    <t>Secretaría de Relaciones Exteriores</t>
  </si>
  <si>
    <t>Sección Mexicana de la Comisión Internacional de Límites y Aguas entre México y Estados Unidos</t>
  </si>
  <si>
    <t>Secciones Mexicanas de las Comisiones Internacionales de Límites y Aguas entre México y Guatemala, y entre México y Belize</t>
  </si>
  <si>
    <t>Instituto Matías Romero</t>
  </si>
  <si>
    <t>Instituto de los Mexicanos en el Exterior</t>
  </si>
  <si>
    <t>Agencia Mexicana de Cooperación Internacional para el Desarrollo</t>
  </si>
  <si>
    <t>06</t>
  </si>
  <si>
    <t>HACIENDA Y CRÉDITO PÚBLICO</t>
  </si>
  <si>
    <t>Secretaría de Hacienda y Crédito Público</t>
  </si>
  <si>
    <t>Instituto de Administración y Avalúos de Bienes Nacionales</t>
  </si>
  <si>
    <t>Comisión Nacional Bancaria y de Valores</t>
  </si>
  <si>
    <t>Comisión Nacional de Seguros y Fianzas</t>
  </si>
  <si>
    <t>Comisión Nacional del Sistema de Ahorro para el Retiro</t>
  </si>
  <si>
    <t>Servicio de Administración Tributaria</t>
  </si>
  <si>
    <t>Comisión Nacional para la Protección y Defensa de los Usuarios de Servicios Financieros</t>
  </si>
  <si>
    <t>07</t>
  </si>
  <si>
    <t>DEFENSA NACIONAL</t>
  </si>
  <si>
    <t>Secretaría de la Defensa Nacional</t>
  </si>
  <si>
    <t>08</t>
  </si>
  <si>
    <t>Servicio Nacional de Sanidad, Inocuidad y Calidad Agroalimentaria</t>
  </si>
  <si>
    <t>Servicio Nacional de Inspección y Certificación de Semillas</t>
  </si>
  <si>
    <t>Colegio Superior Agropecuario del Estado de Guerrero</t>
  </si>
  <si>
    <t>Agencia de Servicios a la Comercialización y Desarrollo de Mercados Agropecuarios</t>
  </si>
  <si>
    <t>Servicio de Información Agroalimentaria y Pesquera</t>
  </si>
  <si>
    <t>Comisión Nacional de Acuacultura y Pesca</t>
  </si>
  <si>
    <t>Universidad Autónoma Chapingo</t>
  </si>
  <si>
    <t>Comité Nacional para el Desarrollo Sustentable de la Caña de Azúcar</t>
  </si>
  <si>
    <t>Fideicomiso de Riesgo Compartido</t>
  </si>
  <si>
    <t>Fondo de Empresas Expropiadas del Sector Azucarero</t>
  </si>
  <si>
    <t>Instituto Nacional para el Desarrollo de Capacidades del Sector Rural, A.C.</t>
  </si>
  <si>
    <t>Colegio de Postgraduados</t>
  </si>
  <si>
    <t>Comisión Nacional de las Zonas Áridas</t>
  </si>
  <si>
    <t>Instituto Nacional de Investigaciones Forestales, Agrícolas y Pecuarias</t>
  </si>
  <si>
    <t>Instituto Nacional de Pesca y Acuacultura</t>
  </si>
  <si>
    <t>09</t>
  </si>
  <si>
    <t>COMUNICACIONES Y TRANSPORTES</t>
  </si>
  <si>
    <t>Secretaría de Comunicaciones y Transportes</t>
  </si>
  <si>
    <t>Instituto Mexicano del Transporte</t>
  </si>
  <si>
    <t>Servicios a la Navegación en el Espacio Aéreo Mexicano</t>
  </si>
  <si>
    <t>Agencia Reguladora del Transporte Ferroviario</t>
  </si>
  <si>
    <t>Administración Portuaria Integral de Puerto Madero, S.A. de C.V.</t>
  </si>
  <si>
    <t>Ferrocarril del Istmo de Tehuantepec, S.A. de C.V.</t>
  </si>
  <si>
    <t>Organismo Promotor de Inversiones en Telecomunicaciones</t>
  </si>
  <si>
    <t>Fideicomiso de Formación y Capacitación para el Personal de la Marina Mercante Nacional</t>
  </si>
  <si>
    <t>Agencia Espacial Mexicana</t>
  </si>
  <si>
    <t>Grupo Aeroportuario de la Ciudad de México, S.A. de C.V.</t>
  </si>
  <si>
    <t>10</t>
  </si>
  <si>
    <t>ECONOMÍA</t>
  </si>
  <si>
    <t>Secretaría de Economía</t>
  </si>
  <si>
    <t>Centro Nacional de Metrología</t>
  </si>
  <si>
    <t>Procuraduría Federal del Consumidor</t>
  </si>
  <si>
    <t>Servicio Geológico Mexicano</t>
  </si>
  <si>
    <t>11</t>
  </si>
  <si>
    <t>EDUCACIÓN PÚBLICA</t>
  </si>
  <si>
    <t>Secretaría de Educación Pública</t>
  </si>
  <si>
    <t>Universidad Pedagógica Nacional</t>
  </si>
  <si>
    <t>Instituto Politécnico Nacional</t>
  </si>
  <si>
    <t>XE-IPN Canal 11</t>
  </si>
  <si>
    <t>Comisión de Apelación y Arbitraje del Deporte</t>
  </si>
  <si>
    <t>Universidad Abierta y a Distancia de México</t>
  </si>
  <si>
    <t>Tecnológico Nacional de México</t>
  </si>
  <si>
    <t>Coordinación General @prende.mx</t>
  </si>
  <si>
    <t>Fondo de Cultura Económica</t>
  </si>
  <si>
    <t>Universidad Autónoma Metropolitana</t>
  </si>
  <si>
    <t>Universidad Nacional Autónoma de México</t>
  </si>
  <si>
    <t>Centro de Enseñanza Técnica Industrial</t>
  </si>
  <si>
    <t>Centro de Investigación y de Estudios Avanzados del Instituto Politécnico Nacional</t>
  </si>
  <si>
    <t>Colegio de Bachilleres</t>
  </si>
  <si>
    <t>Colegio Nacional de Educación Profesional Técnica</t>
  </si>
  <si>
    <t>Comisión de Operación y Fomento de Actividades Académicas del Instituto Politécnico Nacional</t>
  </si>
  <si>
    <t>Comisión Nacional de Cultura Física y Deporte</t>
  </si>
  <si>
    <t>Comisión Nacional de Libros de Texto Gratuitos</t>
  </si>
  <si>
    <t>Consejo Nacional de Fomento Educativo</t>
  </si>
  <si>
    <t>El Colegio de México, A.C.</t>
  </si>
  <si>
    <t>Fideicomiso de los Sistemas Normalizado de Competencia Laboral y de Certificación de Competencia Laboral</t>
  </si>
  <si>
    <t>Instituto Nacional para la Educación de los Adultos</t>
  </si>
  <si>
    <t>Instituto Nacional de la Infraestructura Física Educativa</t>
  </si>
  <si>
    <t>Instituto Mexicano de la Radio</t>
  </si>
  <si>
    <t>Patronato de Obras e Instalaciones del Instituto Politécnico Nacional</t>
  </si>
  <si>
    <t>Universidad Autónoma Agraria Antonio Narro</t>
  </si>
  <si>
    <t>12</t>
  </si>
  <si>
    <t>SALUD</t>
  </si>
  <si>
    <t>Secretaría de Salud</t>
  </si>
  <si>
    <t>Administración del Patrimonio de la Beneficencia Pública</t>
  </si>
  <si>
    <t>Centro Nacional de la Transfusión Sanguínea</t>
  </si>
  <si>
    <t>Centro Nacional para la Prevención y el Control del VIH/SIDA</t>
  </si>
  <si>
    <t>Centro Nacional de Equidad de Género y Salud Reproductiva</t>
  </si>
  <si>
    <t>Comisión Nacional de Arbitraje Médico</t>
  </si>
  <si>
    <t>Servicios de Atención Psiquiátrica</t>
  </si>
  <si>
    <t>Centro Nacional de Programas Preventivos y Control de Enfermedades</t>
  </si>
  <si>
    <t>Centro Nacional de Trasplantes</t>
  </si>
  <si>
    <t>Centro Nacional para la Salud de la Infancia y la Adolescencia</t>
  </si>
  <si>
    <t>Comisión Federal para la Protección contra Riesgos Sanitarios</t>
  </si>
  <si>
    <t>Centro Nacional de Excelencia Tecnológica en Salud</t>
  </si>
  <si>
    <t>Comisión Nacional de Bioética</t>
  </si>
  <si>
    <t>Comisión Nacional contra las Adicciones</t>
  </si>
  <si>
    <t>Centro Regional de Alta Especialidad de Chiapas</t>
  </si>
  <si>
    <t>Instituto Nacional de Psiquiatría Ramón de la Fuente Muñiz</t>
  </si>
  <si>
    <t>Centros de Integración Juvenil, A.C.</t>
  </si>
  <si>
    <t>Hospital Juárez de México</t>
  </si>
  <si>
    <t>Hospital General "Dr. Manuel Gea González"</t>
  </si>
  <si>
    <t>Hospital General de México "Dr. Eduardo Liceaga"</t>
  </si>
  <si>
    <t>Hospital Infantil de México Federico Gómez</t>
  </si>
  <si>
    <t>Hospital Regional de Alta Especialidad del Bajío</t>
  </si>
  <si>
    <t>Hospital Regional de Alta Especialidad de Oaxaca</t>
  </si>
  <si>
    <t>Hospital Regional de Alta Especialidad de la Península de Yucatán</t>
  </si>
  <si>
    <t>Hospital Regional de Alta Especialidad de Ciudad Victoria "Bicentenario 2010"</t>
  </si>
  <si>
    <t>Hospital Regional de Alta Especialidad de Ixtapaluca</t>
  </si>
  <si>
    <t>Instituto Nacional de Cancerología</t>
  </si>
  <si>
    <t>Instituto Nacional de Cardiología Ignacio Chávez</t>
  </si>
  <si>
    <t>Instituto Nacional de Enfermedades Respiratorias Ismael Cosío Villegas</t>
  </si>
  <si>
    <t>Instituto Nacional de Geriatría</t>
  </si>
  <si>
    <t>Instituto Nacional de Ciencias Médicas y Nutrición Salvador Zubirán</t>
  </si>
  <si>
    <t>Instituto Nacional de Medicina Genómica</t>
  </si>
  <si>
    <t>Instituto Nacional de Neurología y Neurocirugía Manuel Velasco Suárez</t>
  </si>
  <si>
    <t>Instituto Nacional de Pediatría</t>
  </si>
  <si>
    <t>Instituto Nacional de Perinatología Isidro Espinosa de los Reyes</t>
  </si>
  <si>
    <t>Instituto Nacional de Rehabilitación Luis Guillermo Ibarra Ibarra</t>
  </si>
  <si>
    <t>Instituto Nacional de Salud Pública</t>
  </si>
  <si>
    <t>Sistema Nacional para el Desarrollo Integral de la Familia</t>
  </si>
  <si>
    <t>MARINA</t>
  </si>
  <si>
    <t>Secretaría de Marina</t>
  </si>
  <si>
    <t>TRABAJO Y PREVISIÓN SOCIAL</t>
  </si>
  <si>
    <t>Secretaría del Trabajo y Previsión Social</t>
  </si>
  <si>
    <t>Procuraduría Federal de la Defensa del Trabajo</t>
  </si>
  <si>
    <t>Comisión Nacional de los Salarios Mínimos</t>
  </si>
  <si>
    <t>DESARROLLO AGRARIO, TERRITORIAL Y URBANO</t>
  </si>
  <si>
    <t>Secretaría de Desarrollo Agrario, Territorial y Urbano</t>
  </si>
  <si>
    <t>Registro Agrario Nacional</t>
  </si>
  <si>
    <t>Comisión Nacional de Vivienda</t>
  </si>
  <si>
    <t>Instituto Nacional del Suelo Sustentable</t>
  </si>
  <si>
    <t>Procuraduría Agraria</t>
  </si>
  <si>
    <t>MEDIO AMBIENTE Y RECURSOS NATURALES</t>
  </si>
  <si>
    <t>Secretaría del Medio Ambiente y Recursos Naturales</t>
  </si>
  <si>
    <t>Comisión Nacional del Agua</t>
  </si>
  <si>
    <t>Procuraduría Federal de Protección al Ambiente</t>
  </si>
  <si>
    <t>Comisión Nacional de Áreas Naturales Protegidas</t>
  </si>
  <si>
    <t>Comisión Nacional Forestal</t>
  </si>
  <si>
    <t>Instituto Mexicano de Tecnología del Agua</t>
  </si>
  <si>
    <t>Instituto Nacional de Ecología y Cambio Climático</t>
  </si>
  <si>
    <t>ENERGÍA</t>
  </si>
  <si>
    <t>Secretaría de Energía</t>
  </si>
  <si>
    <t>Comisión Nacional de Seguridad Nuclear y Salvaguardias</t>
  </si>
  <si>
    <t>Comisión Nacional para el Uso Eficiente de la Energía</t>
  </si>
  <si>
    <t>Instituto Nacional de Electricidad y Energías Limpias</t>
  </si>
  <si>
    <t>Instituto Nacional de Investigaciones Nucleares</t>
  </si>
  <si>
    <t>Instituto Nacional de Desarrollo Social</t>
  </si>
  <si>
    <t>Instituto Nacional de la Economía Social</t>
  </si>
  <si>
    <t>Instituto Nacional de las Personas Adultas Mayores</t>
  </si>
  <si>
    <t>Consejo Nacional de Evaluación de la Política de Desarrollo Social</t>
  </si>
  <si>
    <t>Consejo Nacional para el Desarrollo y la Inclusión de las Personas con Discapacidad</t>
  </si>
  <si>
    <t>Instituto Mexicano de la Juventud</t>
  </si>
  <si>
    <t>Fondo Nacional para el Fomento de las Artesanías</t>
  </si>
  <si>
    <t>TURISMO</t>
  </si>
  <si>
    <t>Secretaría de Turismo</t>
  </si>
  <si>
    <t>Instituto de Competitividad Turística</t>
  </si>
  <si>
    <t>Corporación de Servicios al Turista Ángeles Verdes</t>
  </si>
  <si>
    <t>Fondo Nacional de Fomento al Turismo</t>
  </si>
  <si>
    <t>FUNCIÓN PÚBLICA</t>
  </si>
  <si>
    <t>Secretaría de la Función Pública</t>
  </si>
  <si>
    <t>TRIBUNALES AGRARIOS</t>
  </si>
  <si>
    <t>Tribunales Agrarios</t>
  </si>
  <si>
    <t>APORTACIONES FEDERALES PARA ENTIDADES FEDERATIVAS Y MUNICIPIOS</t>
  </si>
  <si>
    <t>FASSA</t>
  </si>
  <si>
    <t>FONE</t>
  </si>
  <si>
    <t>FAETA</t>
  </si>
  <si>
    <t>CONSEJERÍA JURÍDICA DEL EJECUTIVO FEDERAL</t>
  </si>
  <si>
    <t>Consejería Jurídica del Ejecutivo Federal</t>
  </si>
  <si>
    <t>CONSEJO NACIONAL DE CIENCIA Y TECNOLOGÍA</t>
  </si>
  <si>
    <t>Centro de Investigación en Matemáticas, A.C.</t>
  </si>
  <si>
    <t>Centro de Investigación en Materiales Avanzados, S.C.</t>
  </si>
  <si>
    <t>CIATEC, A.C. "Centro de Innovación Aplicada en Tecnologías Competitivas"</t>
  </si>
  <si>
    <t>Centro de Investigación y Asistencia en Tecnología y Diseño del Estado de Jalisco, A.C.</t>
  </si>
  <si>
    <t>Centro de Investigación y Desarrollo Tecnológico en Electroquímica, S.C.</t>
  </si>
  <si>
    <t>Centro de Investigación y Docencia Económicas, A.C.</t>
  </si>
  <si>
    <t>Centro de Investigaciones Biológicas del Noroeste, S.C.</t>
  </si>
  <si>
    <t>Centro de Investigación Científica de Yucatán, A.C.</t>
  </si>
  <si>
    <t>Centro de Investigaciones en Óptica, A.C.</t>
  </si>
  <si>
    <t>Centro de Investigación en Química Aplicada</t>
  </si>
  <si>
    <t>Centro de Investigaciones y Estudios Superiores en Antropología Social</t>
  </si>
  <si>
    <t>CIATEQ, A.C. Centro de Tecnología Avanzada</t>
  </si>
  <si>
    <t>El Colegio de la Frontera Norte, A.C.</t>
  </si>
  <si>
    <t>El Colegio de la Frontera Sur</t>
  </si>
  <si>
    <t>El Colegio de Michoacán, A.C.</t>
  </si>
  <si>
    <t>El Colegio de San Luis, A.C.</t>
  </si>
  <si>
    <t>Instituto de Ecología, A.C.</t>
  </si>
  <si>
    <t>Instituto de Investigaciones "Dr. José María Luis Mora"</t>
  </si>
  <si>
    <t>Instituto Nacional de Astrofísica, Óptica y Electrónica</t>
  </si>
  <si>
    <t>Instituto Potosino de Investigación Científica y Tecnológica, A.C.</t>
  </si>
  <si>
    <t>Centro de Ingeniería y Desarrollo Industrial</t>
  </si>
  <si>
    <t>Centro de Investigación Científica y de Educación Superior de Ensenada, Baja California</t>
  </si>
  <si>
    <t>Centro de Investigación en Alimentación y Desarrollo, A.C.</t>
  </si>
  <si>
    <t>COMISIÓN REGULADORA DE ENERGÍA</t>
  </si>
  <si>
    <t>Comisión Reguladora de Energía</t>
  </si>
  <si>
    <t>COMISIÓN NACIONAL DE HIDROCARBUROS</t>
  </si>
  <si>
    <t>Comisión Nacional de Hidrocarburos</t>
  </si>
  <si>
    <t>ENTIDADES NO SECTORIZADAS</t>
  </si>
  <si>
    <t>Notimex, Agencia de Noticias del Estado Mexicano</t>
  </si>
  <si>
    <t>Procuraduría de la Defensa del Contribuyente</t>
  </si>
  <si>
    <t>Comisión Ejecutiva de Atención a Víctimas</t>
  </si>
  <si>
    <t>Sistema Público de Radiodifusión del Estado Mexicano</t>
  </si>
  <si>
    <t>Secretaría Ejecutiva del Sistema Nacional Anticorrupción</t>
  </si>
  <si>
    <t>Instituto Nacional de las Mujeres</t>
  </si>
  <si>
    <t>CULTURA</t>
  </si>
  <si>
    <t>Secretaría de Cultura</t>
  </si>
  <si>
    <t>Instituto Nacional de Antropología e Historia</t>
  </si>
  <si>
    <t>Instituto Nacional de Bellas Artes y Literatura</t>
  </si>
  <si>
    <t>Compañía Operadora del Centro Cultural y Turístico de Tijuana, S.A. de C.V.</t>
  </si>
  <si>
    <t>Fideicomiso para la Cineteca Nacional</t>
  </si>
  <si>
    <t>Instituto Nacional de Lenguas Indígenas</t>
  </si>
  <si>
    <t>Televisión Metropolitana S.A. de C.V.</t>
  </si>
  <si>
    <t>Poder / Ente autónomo / Entidad</t>
  </si>
  <si>
    <t>Poder Legislativo</t>
  </si>
  <si>
    <t>H. Cámara de Diputados</t>
  </si>
  <si>
    <t>Auditoría Superior de la Federación</t>
  </si>
  <si>
    <t>H. Cámara de Senadores</t>
  </si>
  <si>
    <t>Poder Judicial</t>
  </si>
  <si>
    <t>Suprema Corte de Justicia de la Nación</t>
  </si>
  <si>
    <t>Tribunal Electoral del Poder Judicial de la Federación</t>
  </si>
  <si>
    <t>Instituto Nacional Electoral</t>
  </si>
  <si>
    <t>Instituto Nacional de Estadística y Geografía</t>
  </si>
  <si>
    <t>Comisión Federal de Competencia Económica</t>
  </si>
  <si>
    <t>Instituto Federal de Telecomunicaciones</t>
  </si>
  <si>
    <t>Instituto Mexicano del Seguro Social</t>
  </si>
  <si>
    <t>Ramo/Entidad</t>
  </si>
  <si>
    <t>5 Relaciones Exteriores</t>
  </si>
  <si>
    <t>6 Hacienda y Crédito Público</t>
  </si>
  <si>
    <t>Autoridad Educativa Federal en la Ciudad de México</t>
  </si>
  <si>
    <t>Consejo Nacional de Ciencia y Tecnología</t>
  </si>
  <si>
    <t>Instituto Nacional de Estudios Históricos de las Revoluciones de México </t>
  </si>
  <si>
    <t>Instituto Mexicano de Cinematografía </t>
  </si>
  <si>
    <t>Ramo</t>
  </si>
  <si>
    <t>Denominación</t>
  </si>
  <si>
    <t>Gobernación</t>
  </si>
  <si>
    <t>Relaciones Exteriores</t>
  </si>
  <si>
    <t>Hacienda y Crédito Público</t>
  </si>
  <si>
    <t>Defensa Nacional</t>
  </si>
  <si>
    <t>Comunicaciones y Transportes</t>
  </si>
  <si>
    <t>Educación Pública</t>
  </si>
  <si>
    <t>Salud</t>
  </si>
  <si>
    <t>Marina</t>
  </si>
  <si>
    <t>Poder o ente autónomo</t>
  </si>
  <si>
    <t>Servicios Personales</t>
  </si>
  <si>
    <t>Gasto de Operación</t>
  </si>
  <si>
    <t>Gasto de Inversión</t>
  </si>
  <si>
    <t>Consejo de la Judicatura Federal</t>
  </si>
  <si>
    <t>Comisión Nacional de los Derechos Humanos</t>
  </si>
  <si>
    <t>Instituto Nacional de Transparencia, Acceso a la Información y Protección de Datos</t>
  </si>
  <si>
    <t>Fuente: Poderes Legislativo y Judicial y Entes autónomos.</t>
  </si>
  <si>
    <t>Informes sobre la Situación Económica, las Finanzas Públicas y la Deuda Pública</t>
  </si>
  <si>
    <t xml:space="preserve">Informes sobre la Situación Económica, las Finanzas Públicas y la Deuda Pública </t>
  </si>
  <si>
    <t xml:space="preserve">Informes sobre la Situación Económica, las Finanzas Públicas
 y la Deuda Pública </t>
  </si>
  <si>
    <r>
      <t xml:space="preserve">Total </t>
    </r>
    <r>
      <rPr>
        <b/>
        <vertAlign val="superscript"/>
        <sz val="10"/>
        <color theme="0"/>
        <rFont val="Montserrat"/>
      </rPr>
      <t>1_/</t>
    </r>
  </si>
  <si>
    <t>Aprobado
Anual</t>
  </si>
  <si>
    <t>Modificado
Anual</t>
  </si>
  <si>
    <t>n.a.</t>
  </si>
  <si>
    <t>I</t>
  </si>
  <si>
    <t>Gasto regularizable en servicios personales, el cual comprende las percepciones ordinarias de los servidores públicos, así como las erogaciones de seguridad social y fiscales inherentes a dichas percepciones.</t>
  </si>
  <si>
    <t>II</t>
  </si>
  <si>
    <t>Las previsiones de gasto que correspondan a la atención de la población indígena, en los términos del artículo 2, apartado B, de la Constitución Política de los Estados Unidos Mexicanos.</t>
  </si>
  <si>
    <t>III</t>
  </si>
  <si>
    <t>Las asignaciones para entidades federativas y municipios, consistentes en participaciones por ingresos federales y aportaciones federales derivadas de la Ley de Coordinación Fiscal.</t>
  </si>
  <si>
    <t>IV</t>
  </si>
  <si>
    <t>V</t>
  </si>
  <si>
    <t>Pago de la deuda pública y los adeudos del ejercicio fiscal anterior.</t>
  </si>
  <si>
    <t>VI</t>
  </si>
  <si>
    <t>VII</t>
  </si>
  <si>
    <t>Erogaciones para cubrir indemnizaciones y obligaciones que se deriven de resoluciones definitivas emitidas por autoridad competente hasta por el monto que corresponda ejercer en dicho año, que se determine conforme al artículo 47 de la Ley Federal de Presupuesto y Responsabilidad Hacendaria.</t>
  </si>
  <si>
    <t>VIII</t>
  </si>
  <si>
    <t>Erogaciones por concepto de responsabilidad patrimonial del Estado, en términos del artículo 113 de la Constitución Política de los Estados Unidos Mexicanos.</t>
  </si>
  <si>
    <t>IX</t>
  </si>
  <si>
    <t>Previsiones para el Fondo para la Prevención de Desastres, el Fondo de Desastres y el Fondo para Atender a la Población Rural Afectada por Contingencias Climatológicas a que se refiere el artículo 37 de la Ley Federal de Presupuesto y Responsabilidad Hacendaria.</t>
  </si>
  <si>
    <t>X</t>
  </si>
  <si>
    <t>Otras erogaciones determinadas en cantidad específica en las leyes.</t>
  </si>
  <si>
    <t>Pensiones y Jubilaciones</t>
  </si>
  <si>
    <t>Ramos Administrativos</t>
  </si>
  <si>
    <t>Función Pública</t>
  </si>
  <si>
    <t>Ramo / Entidad / Unidad Responsable</t>
  </si>
  <si>
    <t>Anual a</t>
  </si>
  <si>
    <t>(3) = (2/1)</t>
  </si>
  <si>
    <t>Programable</t>
  </si>
  <si>
    <t>Sector central</t>
  </si>
  <si>
    <t>Órganos Desconcentrados</t>
  </si>
  <si>
    <t>N00</t>
  </si>
  <si>
    <t>Q00</t>
  </si>
  <si>
    <t>Comisión Nacional de Búsqueda de Personas</t>
  </si>
  <si>
    <t>Entidades apoyadas</t>
  </si>
  <si>
    <t>B00</t>
  </si>
  <si>
    <t>Radio Educación </t>
  </si>
  <si>
    <t>Instituto Nacional del Derecho de Autor </t>
  </si>
  <si>
    <t>Centro de Capacitación Cinematográfica, A.C. </t>
  </si>
  <si>
    <t>Empresas Productivas del Estado</t>
  </si>
  <si>
    <r>
      <t>Variación %</t>
    </r>
    <r>
      <rPr>
        <b/>
        <vertAlign val="superscript"/>
        <sz val="10"/>
        <color theme="0"/>
        <rFont val="Montserrat"/>
      </rPr>
      <t xml:space="preserve"> 2_/</t>
    </r>
  </si>
  <si>
    <t xml:space="preserve">Informes sobre la Situación Económica,
las Finanzas Públicas y la Deuda Pública </t>
  </si>
  <si>
    <t>Nivel
Institucional</t>
  </si>
  <si>
    <t>Calendario</t>
  </si>
  <si>
    <t>Porcentaje del PIB</t>
  </si>
  <si>
    <t>Pagado</t>
  </si>
  <si>
    <t>Gobierno Federal</t>
  </si>
  <si>
    <r>
      <t>Pagado</t>
    </r>
    <r>
      <rPr>
        <b/>
        <vertAlign val="superscript"/>
        <sz val="10"/>
        <color theme="0"/>
        <rFont val="Montserrat"/>
      </rPr>
      <t xml:space="preserve"> p_/</t>
    </r>
  </si>
  <si>
    <t>AGRICULTURA Y DESARROLLO RURAL</t>
  </si>
  <si>
    <t>Secretaría de Agricultura y Desarrollo Rural</t>
  </si>
  <si>
    <t>Comisión Nacional de Mejora Regulatoria</t>
  </si>
  <si>
    <t>BIENESTAR</t>
  </si>
  <si>
    <t>Secretaría de Bienestar</t>
  </si>
  <si>
    <t>AUTORIDAD EDUCATIVA FEDERAL EN LA CIUDAD DE MÉXICO</t>
  </si>
  <si>
    <t>Centro de Investigación en Ciencias de Información Geoespacial, A.C.</t>
  </si>
  <si>
    <t>Instituto Nacional de los Pueblos Indígenas</t>
  </si>
  <si>
    <t>Dependencia /Entidad que otorga</t>
  </si>
  <si>
    <t>Nombre o razón social del beneficiario</t>
  </si>
  <si>
    <t>Fin específico</t>
  </si>
  <si>
    <t>Partida a la que se carga el monto otorgado</t>
  </si>
  <si>
    <t>Fundación UNAM, A.C.</t>
  </si>
  <si>
    <t>Fuente: Secretaría de Hacienda y Crédito Público, con información proporcionada por las dependencias y entidades de la Administración Pública Federal.</t>
  </si>
  <si>
    <t>Dependencia / Entidad que otorga</t>
  </si>
  <si>
    <t>Nombre o razón social de la Sociedad o Asociación Civil Beneficiada</t>
  </si>
  <si>
    <t>Educación</t>
  </si>
  <si>
    <t>Agricultura y Desarrollo Rural</t>
  </si>
  <si>
    <r>
      <rPr>
        <vertAlign val="superscript"/>
        <sz val="8"/>
        <color theme="1"/>
        <rFont val="Montserrat"/>
      </rPr>
      <t>p_/</t>
    </r>
    <r>
      <rPr>
        <sz val="8"/>
        <color theme="1"/>
        <rFont val="Montserrat"/>
      </rPr>
      <t xml:space="preserve"> Cifras preliminares.
Las sumas pueden no coincidir, debido al redondeo de las cifras.
Fuente: Secretaría de Hacienda y Crédito Público.</t>
    </r>
  </si>
  <si>
    <t>Cultura</t>
  </si>
  <si>
    <t>4 Secretaría de Gobernación</t>
  </si>
  <si>
    <t>13 Marina</t>
  </si>
  <si>
    <t>23 Provisiones Salariales y Económicas</t>
  </si>
  <si>
    <t>Provisiones Salariales y Económicas</t>
  </si>
  <si>
    <r>
      <t>Comisión Federal de Competencia Económica</t>
    </r>
    <r>
      <rPr>
        <b/>
        <vertAlign val="superscript"/>
        <sz val="10"/>
        <color theme="1"/>
        <rFont val="Montserrat"/>
      </rPr>
      <t xml:space="preserve"> 1_/</t>
    </r>
  </si>
  <si>
    <t xml:space="preserve">Asociación Mexicana de Impartidores de Justicia, A.C. (AMIJ) </t>
  </si>
  <si>
    <r>
      <t xml:space="preserve">Nota: Las sumas parciales pueden no coincidir con los totales debido al redondeo de las cifras.
</t>
    </r>
    <r>
      <rPr>
        <vertAlign val="superscript"/>
        <sz val="9"/>
        <color theme="1"/>
        <rFont val="Montserrat"/>
      </rPr>
      <t xml:space="preserve">1_/ </t>
    </r>
    <r>
      <rPr>
        <sz val="9"/>
        <color theme="1"/>
        <rFont val="Montserrat"/>
      </rPr>
      <t>Incluye ingresos excedentes por derechos, art. 77 y 77A de la Ley Federal de Derechos.
Fuente: Poderes, Entes autónomos e Instituto Mexicano del Seguro Social.</t>
    </r>
  </si>
  <si>
    <t>Nota: Las sumas pueden no coincidir debido al redondeo de las cifras.
Fuente: Secretaría de Hacienda y Crédito Público.</t>
  </si>
  <si>
    <t>K00</t>
  </si>
  <si>
    <t>E00</t>
  </si>
  <si>
    <t>I6U</t>
  </si>
  <si>
    <t>Servicio Postal Mexicano</t>
  </si>
  <si>
    <t>Telecomunicaciones de México</t>
  </si>
  <si>
    <t>Economía</t>
  </si>
  <si>
    <t>MDA</t>
  </si>
  <si>
    <t>Seguridad y Protección Ciudadana</t>
  </si>
  <si>
    <t>Ramos Autónomos</t>
  </si>
  <si>
    <t>Secretaría Ejecutiva del Sistema Nacional de Protección Integral de Niñas, Niños y Adolescentes</t>
  </si>
  <si>
    <t>Organismo Coordinador de las Universidades para el Bienestar Benito Juárez García</t>
  </si>
  <si>
    <t>Servicio de Protección Federal</t>
  </si>
  <si>
    <t>Centro Nacional de Inteligencia</t>
  </si>
  <si>
    <t>Entidades no Sectorizadas</t>
  </si>
  <si>
    <t>SEGURIDAD Y PROTECCIÓN CIUDADANA</t>
  </si>
  <si>
    <t>Secretaría de Seguridad y Protección Ciudadana</t>
  </si>
  <si>
    <t>Guardia Nacional</t>
  </si>
  <si>
    <t>Importe</t>
  </si>
  <si>
    <t>DONATIVOS OTORGADOS</t>
  </si>
  <si>
    <t>Primer Trimestre de 2020</t>
  </si>
  <si>
    <t>Coordinación Nacional de Becas para el Bienestar Benito Juárez</t>
  </si>
  <si>
    <t>Corredor Interoceánico del Istmo de Tehuantepec</t>
  </si>
  <si>
    <t>Comisión Nacional para la Mejora Continua de la Educación</t>
  </si>
  <si>
    <t>Fiscalía General de la República</t>
  </si>
  <si>
    <t>Total de Gastos Obligatorios</t>
  </si>
  <si>
    <t>Total de Gastos Obligatorios con Pensiones y Jubilaciones</t>
  </si>
  <si>
    <t>Instituto de Salud para el Bienestar</t>
  </si>
  <si>
    <t>(Pesos)</t>
  </si>
  <si>
    <t>SUBSIDIOS OTORGADOS A SOCIEDADES Y ASOCIACIONES CIVILES
(Pesos)</t>
  </si>
  <si>
    <t>P00</t>
  </si>
  <si>
    <t>C00</t>
  </si>
  <si>
    <t>A00</t>
  </si>
  <si>
    <t>HJO</t>
  </si>
  <si>
    <t>Banco del Bienestar, S.N.C., I.B.D.</t>
  </si>
  <si>
    <t>Agencia Federal de Aviación Civil</t>
  </si>
  <si>
    <t>L00</t>
  </si>
  <si>
    <t>L6I</t>
  </si>
  <si>
    <t>Trabajo y Previsión Social</t>
  </si>
  <si>
    <t>Energía</t>
  </si>
  <si>
    <t>L3N</t>
  </si>
  <si>
    <t>TOTAL</t>
  </si>
  <si>
    <t>Tribunal Federal de Justicia Fiscal</t>
  </si>
  <si>
    <t>Tribunal Federal de Justicia Administrativa</t>
  </si>
  <si>
    <t>Poder Ejecutivo del Estado de Campeche</t>
  </si>
  <si>
    <t>Gobierno del Estado de Coahuila de Zaragoza</t>
  </si>
  <si>
    <t>Gobierno del Estado de Chihuahua</t>
  </si>
  <si>
    <t>Gobierno del Estado de Durango</t>
  </si>
  <si>
    <t>Gobierno del Estado de Guanajuato</t>
  </si>
  <si>
    <t>Gobierno del Estado de Oaxaca</t>
  </si>
  <si>
    <t>Poder Ejecutivo del Estado de Querétaro</t>
  </si>
  <si>
    <t>Gobierno del Estado de Sonora</t>
  </si>
  <si>
    <t>Gobierno del Estado de Tabasco</t>
  </si>
  <si>
    <t>Gobierno del Estado de Veracruz</t>
  </si>
  <si>
    <t>(*)   Presupuesto aprobado por la H. Cámara de Diputados para servicios personales, sin las previsiones salariales y económicas.
Nota 1: Las sumas parciales pueden no coincidir con el total, así como los cálculos porcentuales, debido al redondeo.
Fuente: Secretaría de Hacienda y Crédito Público</t>
  </si>
  <si>
    <t>Instituto para Devolver al Pueblo lo Robado</t>
  </si>
  <si>
    <t>KCZ</t>
  </si>
  <si>
    <t>PBE</t>
  </si>
  <si>
    <t>Centro Federal de Conciliación y Registro Laboral</t>
  </si>
  <si>
    <t>NAW</t>
  </si>
  <si>
    <t>NBB</t>
  </si>
  <si>
    <t>NBV</t>
  </si>
  <si>
    <t>NCA</t>
  </si>
  <si>
    <t>NCD</t>
  </si>
  <si>
    <t>NCG</t>
  </si>
  <si>
    <t>n.d.</t>
  </si>
  <si>
    <t>Instituto de Administración y Avalúo de Bienes Nacionales</t>
  </si>
  <si>
    <t>Unidad del Sistema para la Carrera de las Maestras y los Maestros</t>
  </si>
  <si>
    <t>Agencia Nacional de Seguridad Industrial y de Protección al Medio Ambiente del Sector Hidrocarburos
 </t>
  </si>
  <si>
    <t>Policía Federal - Transición</t>
  </si>
  <si>
    <t>En términos del Artículo 13, último párrafo, del Decreto de Presupuesto de Egresos de la Federación 2021</t>
  </si>
  <si>
    <t>Federación Mexicana de Canotaje, A.C.</t>
  </si>
  <si>
    <t>Federación Mexicana de Ciclismo, A.C.</t>
  </si>
  <si>
    <t>Federación Mexicana de Judo, A.C.</t>
  </si>
  <si>
    <t>Federación Mexicana de Patines sobre Ruedas, A.C.</t>
  </si>
  <si>
    <t>Federación Mexicana de Remo, A.C.</t>
  </si>
  <si>
    <t>Federación Mexicana de Softbol, A.C.</t>
  </si>
  <si>
    <t>Federación Mexicana de Tiro y Caza, A.C.</t>
  </si>
  <si>
    <t>Federación Mexicana de Vela y Asociados, A.C.</t>
  </si>
  <si>
    <t>Federación Mexicana de Voleibol, A.C.</t>
  </si>
  <si>
    <t>Federación Mexicana de Tae Kwondo, A.C.</t>
  </si>
  <si>
    <t>Federación Mexicana de Tenis de Mesa, A.C.</t>
  </si>
  <si>
    <t>Realizar acciones en favor del fortalecimiento y modernización de la impartición de justicia y del cumplimiento de la garantía jurisdiccional prevista en el artículo 17 de la Constitución Política de los Estados Unidos Mexicano, en lo particular para el cumplimiento de objetivos contenidos en el Proyecto denominado "Acciones de mejora para la Impartición de Justicia en México. Plan 2021".</t>
  </si>
  <si>
    <t>Secretaría de Finanzas de Aguascalientes</t>
  </si>
  <si>
    <t>Apoyo para la ejecución de los proyectos beneficiados en el marco del Fondo para el Bienestar y el Avance de las Mujeres (FOBAM) 2021.</t>
  </si>
  <si>
    <t>Gobierno del Estado de Baja California Sur</t>
  </si>
  <si>
    <t>Secretaría de Finanzas y Administración del Estado de Guerrero</t>
  </si>
  <si>
    <t>Secretaría de Administración y Finanzas de Nayarit</t>
  </si>
  <si>
    <t>Gobierno del Estado de Quintana Roo</t>
  </si>
  <si>
    <t>Secretaría de Administración y Finanzas de Yucatán</t>
  </si>
  <si>
    <t>NBD</t>
  </si>
  <si>
    <r>
      <t xml:space="preserve">Nota: Las sumas parciales pueden no coincidir con los totales debido al redondeo de las cifras.
</t>
    </r>
    <r>
      <rPr>
        <vertAlign val="superscript"/>
        <sz val="9"/>
        <color theme="1"/>
        <rFont val="Montserrat"/>
      </rPr>
      <t>1_/</t>
    </r>
    <r>
      <rPr>
        <sz val="9"/>
        <color theme="1"/>
        <rFont val="Montserrat"/>
      </rPr>
      <t xml:space="preserve"> Corresponde a las autorizaciones emitidas, en los términos de las disposiciones aplicables.
Fuente: Secretaría de Hacienda y Crédito Público.</t>
    </r>
  </si>
  <si>
    <t>RAMO</t>
  </si>
  <si>
    <t>Presupuesto Regularizable PEF 2021 (*)</t>
  </si>
  <si>
    <t>Impacto del Incremento Salarial Autorizado en el Presupuesto Regularizable PEF 2021</t>
  </si>
  <si>
    <t>n.d.: No disponible.
n.a.: No aplicable.
p_/ Cifra preliminar del presupuesto pagado.
1_/ La información del Anexo de Finanzas Públicas número III de este informe no es comparable con las obligaciones contractuales plurianuales consideradas en los Gastos Obligatorios del Presupuesto de Egresos de la Federación para el Ejercicio Fiscal 2021, presentadas en este reporte, en virtud de que en ese Anexo se incluyen los compromisos plurianuales vinculados a los recursos propios de las entidades de control indirecto, lo anterior en congruencia con lo establecido en el artículo 50, último párrafo, de la Ley Federal de Presupuesto y Responsabilidad Hacendaria.
2_/ No aplica en virtud de que el gasto corriente aprobado para el año anterior hasta por el equivalente a un 20 por ciento con base mensual corresponde al cálculo de un porcentaje realizado sobre un monto total.
Fuente: Secretaría de Hacienda y Crédito Público.</t>
  </si>
  <si>
    <t>Administración Pública Federal</t>
  </si>
  <si>
    <t>Fiscales</t>
  </si>
  <si>
    <t>Propios</t>
  </si>
  <si>
    <t>Poderes y Entes Autónomos</t>
  </si>
  <si>
    <r>
      <t xml:space="preserve">Total </t>
    </r>
    <r>
      <rPr>
        <b/>
        <vertAlign val="superscript"/>
        <sz val="10"/>
        <color theme="0"/>
        <rFont val="Montserrat"/>
      </rPr>
      <t>2_/</t>
    </r>
  </si>
  <si>
    <r>
      <rPr>
        <vertAlign val="superscript"/>
        <sz val="9"/>
        <color theme="1"/>
        <rFont val="Montserrat"/>
      </rPr>
      <t xml:space="preserve">1_/ </t>
    </r>
    <r>
      <rPr>
        <sz val="9"/>
        <color theme="1"/>
        <rFont val="Montserrat"/>
      </rPr>
      <t xml:space="preserve">La acreditación de las medidas de ahorro se refleja como una mejora de los balances de operación, primario y financiero de las entidades, por lo cual no existe una reasignación en los términos de las disposiciones previstas en la Ley Federal de Presupuesto y Responsabilidad Hacendaria y su Reglamento.
</t>
    </r>
    <r>
      <rPr>
        <vertAlign val="superscript"/>
        <sz val="9"/>
        <color theme="1"/>
        <rFont val="Montserrat"/>
      </rPr>
      <t xml:space="preserve">2_/ </t>
    </r>
    <r>
      <rPr>
        <sz val="9"/>
        <color theme="1"/>
        <rFont val="Montserrat"/>
      </rPr>
      <t>Las reducciones se realizaron conforme a lo siguiente: Servicios personales.- derivado de vacancia; Gasto de Operación.- en las partidas Arrendamiento de equipo y bienes informáticos ($53,250,788), Erogaciones por resoluciones por autoridad competente ($53,000,000), Servicios de desarrollo de aplicaciones informáticas ($25,000,000), Exposiciones ($7,000,000), Patentes, derechos de autor, regalías y otros ($5,070,000), Servicios bancarios y financieros ($3,283,875), Viáticos nacionales para servidores públicos en el desempeño de funciones oficiales ($2,240,122), Servicios relacionados con procedimientos jurisdiccionales ($2,118,605), Servicios de Internet ($1,673,357), Servicios para capacitación a servidores públicos ($1,643,571), Productos alimenticios para el personal en las instalaciones de las dependencias y entidades ($1,170,000), Servicio de energía eléctrica ($1,000,000), Almacenaje, embalaje y envase ($1,000,000), otras partidas ($8,815,652); Gasto de Inversión.- la totalidad se aplicó en la partida Otro mobiliario y equipo educacional y recreativo.
Fuente: Secretaría de Hacienda y Crédito Público.</t>
    </r>
  </si>
  <si>
    <t>Entidad</t>
  </si>
  <si>
    <t>Proyecto</t>
  </si>
  <si>
    <t>Presupuesto</t>
  </si>
  <si>
    <t>Asignado</t>
  </si>
  <si>
    <t>Capítulo de Gasto</t>
  </si>
  <si>
    <t>Segundo Trimestre de 2021</t>
  </si>
  <si>
    <t>ADECUACIONES PRESUPUESTARIAS SUPERIORES A 5%
Enero-junio 2021
(Millones de pesos)</t>
  </si>
  <si>
    <t>GASTOS OBLIGATORIOS
Enero-junio 2021</t>
  </si>
  <si>
    <t>INVERSIÓN FÍSICA PRESUPUESTARIA
Enero-junio 2021
(Millones de pesos)</t>
  </si>
  <si>
    <t>Enero-junio p/</t>
  </si>
  <si>
    <t>Enero-junio</t>
  </si>
  <si>
    <t>Monto otorgado
Enero-junio
(Pesos)</t>
  </si>
  <si>
    <t>EJERCICIO Y DESTINO DE LOS RECURSOS ENTREGADOS AL CONACYT  Y A LOS CENTROS PÚBLICOS DE INVESTIGACIÓN, OBTENIDOS POR CONCEPTO DE  SANCIONES ECONÓMICAS APLICADAS POR EL INSTITUTO NACIONAL ELECTORAL
Enero-junio 2021
(Pesos)</t>
  </si>
  <si>
    <t>IMPACTO DE LOS INCREMENTOS SALARIALES EN EL PRESUPUESTO REGULARIZABLE
Enero-junio de 2021
(Millones de Pesos)</t>
  </si>
  <si>
    <t>EROGACIONES EN PARTIDAS PARA SEGURIDAD PÚBLICA Y NACIONAL
Enero-junio 2021
(Millones de pesos )</t>
  </si>
  <si>
    <t>METAS DE BALANCE DE OPERACIÓN, PRIMARIO Y FINANCIERO
En términos del artículo 22, Segundo párrafo, de la Ley Federal de Presupuesto y Responsabilidad Hacendaria
Enero-junio 2021
(Millones de pesos)</t>
  </si>
  <si>
    <t>AHORROS OBTENIDOS POR LA APLICACIÓN DE LAS MEDIDAS DE AUSTERIDAD Y DISCIPLINA PRESUPUESTARIA
PODERES LEGISLATIVO Y JUDICIAL Y LOS ENTES AUTÓNOMOS
Enero-junio 2021
(Pesos)</t>
  </si>
  <si>
    <t>AHORROS OBTENIDOS POR LA APLICACIÓN DE LAS MEDIDAS DE AUSTERIDAD Y DISCIPLINA PRESUPUESTARIA
RECURSOS PROPIOS DE ENTIDADES PARAESTATALES 1_/
Enero-junio 2021
(Pesos)</t>
  </si>
  <si>
    <t>AHORROS OBTENIDOS POR LA APLICACIÓN DE LAS MEDIDAS DE AUSTERIDAD Y DISCIPLINA PRESUPUESTARIA
RECURSOS FISCALES
Enero-junio 2021
(Pesos)</t>
  </si>
  <si>
    <t>AHORROS OBTENIDOS POR LA APLICACIÓN DE LAS MEDIDAS DE AUSTERIDAD Y DISCIPLINA PRESUPUESTARIA
Enero-junio 2021
(Pesos)</t>
  </si>
  <si>
    <t>INGRESOS EXCEDENTES, APROVECHAMIENTOS, OTROS (1o.6.61.22.04)
Enero-junio 2021
(Pesos)</t>
  </si>
  <si>
    <t>INGRESOS EXCEDENTES INFORMADOS
Enero-junio 2021
(Pesos)</t>
  </si>
  <si>
    <t>INGRESOS EXCEDENTES AUTORIZADOS
Enero-junio 2021
(Pesos)</t>
  </si>
  <si>
    <r>
      <t xml:space="preserve">Enero-jun </t>
    </r>
    <r>
      <rPr>
        <b/>
        <vertAlign val="superscript"/>
        <sz val="10"/>
        <color theme="0"/>
        <rFont val="Montserrat"/>
      </rPr>
      <t>1_/</t>
    </r>
  </si>
  <si>
    <t>Comisión Nacional de Seguros y Fianzasa</t>
  </si>
  <si>
    <t>8 Agricultura y Desarrollo Rural</t>
  </si>
  <si>
    <t>9 Comunicaciones y Tansportes</t>
  </si>
  <si>
    <t>Servicio a la Navegación en el Espacio Aéreo Mexicano</t>
  </si>
  <si>
    <t>10 Economía</t>
  </si>
  <si>
    <t>12 Salud</t>
  </si>
  <si>
    <t>Comisión Federal para la Protección Contra Resgos Sanitarios</t>
  </si>
  <si>
    <t>16 Medio Ambiente y Recursos Naturales</t>
  </si>
  <si>
    <t>Secretaría de Medio Ambiente y Recursos Naturales</t>
  </si>
  <si>
    <t>18 Energía</t>
  </si>
  <si>
    <t>27 Función Pública</t>
  </si>
  <si>
    <t>36 Seguridad y Protección Ciudadana</t>
  </si>
  <si>
    <t>38 Consejo Nacional de Ciencia y Tecnología</t>
  </si>
  <si>
    <t>41 Comisión Federal de Competencia Económica</t>
  </si>
  <si>
    <t>43 Instituto Federal de Telecomunicaciones</t>
  </si>
  <si>
    <t>45 Comisión Reguladora de Energía</t>
  </si>
  <si>
    <t>46 Comisión Nacional de Hidrocarburos</t>
  </si>
  <si>
    <r>
      <rPr>
        <vertAlign val="superscript"/>
        <sz val="9"/>
        <color theme="1"/>
        <rFont val="Montserrat"/>
      </rPr>
      <t xml:space="preserve">1_/ </t>
    </r>
    <r>
      <rPr>
        <sz val="9"/>
        <color theme="1"/>
        <rFont val="Montserrat"/>
      </rPr>
      <t>Las reducciones se realizaron: a) Servicios Personales.- en las partidas Compensación garantizada ($3,348,688), Sueldos base ($910,267) y Otras partidas ($459,392) y b) Gasto de Operación.- en las partidas Patentes, derechos de autor, regalías y otros ($225,000) y Otras partidas ($25,000).
Nota: La suma por partida puede no coincidir, debido al redondeo de las cifras.
Fuente: Secretaría de Hacienda y Crédito Público.</t>
    </r>
  </si>
  <si>
    <t>Ampliación líquida al Programa Presupuestario "S191 Sistema Nacional de Investigadores", con el fin de cubrir el déficit de los compromisos por concepto de estímulos económicos otorgados a los miembros del Sistema Nacional de Investigadores, con cargo a las sanciones económicas que aplicó el Instituto Nacional Electoral, derivado del régimen disciplinario de los partidos políticos.</t>
  </si>
  <si>
    <r>
      <rPr>
        <b/>
        <sz val="9"/>
        <color theme="1"/>
        <rFont val="Montserrat"/>
      </rPr>
      <t xml:space="preserve">Nota: </t>
    </r>
    <r>
      <rPr>
        <sz val="9"/>
        <color theme="1"/>
        <rFont val="Montserrat"/>
      </rPr>
      <t>En seguimiento y conforme al Acuerdo 01-19/2021, aprobado por la Junta de Gobierno del Conacyt en la 1a. Sesión Ordinaria de 2021, celebrada el día 10 de marzo de 2021. Los recursos que se informan, fueron autorizados en el mes de abril del presente ejercicio fiscal..
Fuente: Secretaría de Hacienda y Crédito Público.</t>
    </r>
  </si>
  <si>
    <t>Apoyar la operación y funcionamiento del programa de Becas de excelencia académica “Generación Centenario 2017”, “Generación Supremacía Constitucional 2018”, "Generación de la Autonomía 2019" y "Generación Igualdad de Género 2020"; dirigido a los estudiantes destacados de nivel de licenciatura de la Facultad de Derecho de la Universidad Nacional Autónoma de México (UNAM), con el objeto de estimular sus esfuerzos en el estudio con resultados de excelencia, así como contribuir a su formación profesional.</t>
  </si>
  <si>
    <t>Gobierno del Estado de Baja California</t>
  </si>
  <si>
    <t>Gobierno del Estado de Colima</t>
  </si>
  <si>
    <t>Gobierno del Estado de Chiapas</t>
  </si>
  <si>
    <t>Gobierno de la Ciudad de México</t>
  </si>
  <si>
    <t>Gobierno del Estado de Hidalgo</t>
  </si>
  <si>
    <t>Secretaría de la Hacienda Pública de Jalisco</t>
  </si>
  <si>
    <t>Gobierno del Estado de Michoacán</t>
  </si>
  <si>
    <t>Gobierno del Estado de Morelos</t>
  </si>
  <si>
    <t>Gobierno del Estado de Nuevo León</t>
  </si>
  <si>
    <t>Gobierno del Estado de Puebla</t>
  </si>
  <si>
    <t>Gobierno del Estado de San Luis Potosí</t>
  </si>
  <si>
    <t>Gobierno del Estado de Sinaloa</t>
  </si>
  <si>
    <t>Secretaría de Finanzas del Estado de Tamaulipas</t>
  </si>
  <si>
    <t>Gobierno del Estado de Tlaxcala</t>
  </si>
  <si>
    <t>Secretaría de Finanzas del Estado de Zacatecas</t>
  </si>
  <si>
    <t>Fundación Maestro José Luis Cuevas Novelo, A.C.</t>
  </si>
  <si>
    <t>Apoyo para la promoción, difusión, protección, conservación y fomento de las obras artísticas en todos sus géneros del maestro José Luis Cuevas Novelo y la coordinación de eventos para el fomento de las exposiciones permanentes e itinerantes (pasivo 2020).</t>
  </si>
  <si>
    <t>Asociación Nacional de Universidades e Instituciones de Educación Superior de la República Mexicana, A.C.</t>
  </si>
  <si>
    <t>Comités Interinstitucionales para la Evaluación de la Ecuación Superior, A.C.</t>
  </si>
  <si>
    <t>Consejo para la Acreditación de la Educación Superior, A.C.</t>
  </si>
  <si>
    <t>Universidad Obrera de México Vicente Lombardo Toledano, A.C.</t>
  </si>
  <si>
    <t>Academia Mexicana de la Lengua, A.C.</t>
  </si>
  <si>
    <t>Comité Olímpico Mexicano, A.C.</t>
  </si>
  <si>
    <t xml:space="preserve">Comité Paralímpico Mexicano, A.C. </t>
  </si>
  <si>
    <t xml:space="preserve">Consejo Nacional del Deporte de la Educación, A.C. </t>
  </si>
  <si>
    <t xml:space="preserve">Federación de Domino de la República Mexicana, A.C. </t>
  </si>
  <si>
    <t xml:space="preserve">Federación de Pole Sports en México, A.C. </t>
  </si>
  <si>
    <t xml:space="preserve">Federación de Squash de México, A.C. </t>
  </si>
  <si>
    <t xml:space="preserve">Federación de Wushu de la República Mexicana, A.C. </t>
  </si>
  <si>
    <t xml:space="preserve">Federación Ecuestre Mexicana, A.C. </t>
  </si>
  <si>
    <t xml:space="preserve">Federación Mexicana de Aikido, A.C. </t>
  </si>
  <si>
    <t xml:space="preserve">Federación Mexicana de Badminton, A.C. </t>
  </si>
  <si>
    <t xml:space="preserve">Federación Mexicana de Boxeo, A.C. </t>
  </si>
  <si>
    <t xml:space="preserve">Federación Mexicana de Canotaje, A.C. </t>
  </si>
  <si>
    <t xml:space="preserve">Federación Mexicana de Charrería, A.C. </t>
  </si>
  <si>
    <t xml:space="preserve">Federación Mexicana de Ciclismo, A.C. </t>
  </si>
  <si>
    <t xml:space="preserve">Federación Mexicana de Deportes para Personas con Parálisis Cerebral, A.C. </t>
  </si>
  <si>
    <t xml:space="preserve">Federación Mexicana de Deportistas Especiales, A.C. </t>
  </si>
  <si>
    <t xml:space="preserve">Federación Mexicana de Esquí y Wakeboard, A.C. </t>
  </si>
  <si>
    <t xml:space="preserve">Federación Mexicana de Fisicoconstructivismo y Fitness, A.C. </t>
  </si>
  <si>
    <t>Federación Mexicana de Futbol Americano, A.C.</t>
  </si>
  <si>
    <t xml:space="preserve">Federación Mexicana de Gimnasia, A.C. </t>
  </si>
  <si>
    <t xml:space="preserve">Federación Mexicana de Hockey, A.C. </t>
  </si>
  <si>
    <t xml:space="preserve">Federación Mexicana de Jiu Jitsu, A.C. </t>
  </si>
  <si>
    <t xml:space="preserve">Federación Mexicana de Judo, A.C. </t>
  </si>
  <si>
    <t xml:space="preserve">Federación Mexicana de Juegos y Deportes Autóctonos y Tradicionales, A.C. </t>
  </si>
  <si>
    <t xml:space="preserve">Federación Mexicana de Levantamiento de Pesas, A.C. </t>
  </si>
  <si>
    <t xml:space="preserve">Federación Mexicana de Medicina del Deporte, A.C. </t>
  </si>
  <si>
    <t xml:space="preserve">Federación Mexicana de Motociclismo, A.C. </t>
  </si>
  <si>
    <t xml:space="preserve">Federación Mexicana de Motonáuticas, A.C. </t>
  </si>
  <si>
    <t xml:space="preserve">Federación Mexicana de Muay Thai, A.C. </t>
  </si>
  <si>
    <t xml:space="preserve">Federación Mexicana de Natación, A.C. </t>
  </si>
  <si>
    <t xml:space="preserve">Federación Mexicana de Pádel, A.C. </t>
  </si>
  <si>
    <t xml:space="preserve">Federación Mexicana de Patines sobre Ruedas, A.C. </t>
  </si>
  <si>
    <t xml:space="preserve">Federación Mexicana de Polo, A.C. </t>
  </si>
  <si>
    <t xml:space="preserve">Federación Mexicana de Porristas y Grupos de Animación, A.C. </t>
  </si>
  <si>
    <t xml:space="preserve">Federación Mexicana de Quiropráctica Deportiva, A.C. </t>
  </si>
  <si>
    <t xml:space="preserve">Federación Mexicana de Remo, A.C. </t>
  </si>
  <si>
    <t xml:space="preserve">Federación Mexicana de Rugby, A.C. </t>
  </si>
  <si>
    <t xml:space="preserve">Federación Mexicana de Softbol, A.C. </t>
  </si>
  <si>
    <t xml:space="preserve">Federación Mexicana de Surfing, A.C. </t>
  </si>
  <si>
    <t xml:space="preserve">Federación Mexicana de Tae Kwon Do, A.C. </t>
  </si>
  <si>
    <t xml:space="preserve">Federación Mexicana de Tenis de Mesa, A.C. </t>
  </si>
  <si>
    <t xml:space="preserve">Federación Mexicana de Tiro y Caza, A.C. </t>
  </si>
  <si>
    <t xml:space="preserve">Federación Mexicana de Triatlón, A.C. </t>
  </si>
  <si>
    <t xml:space="preserve">Federación Mexicana de Vela y Asociados, A.C. </t>
  </si>
  <si>
    <t xml:space="preserve">Federación Mexicana de Voleibol, A.C. </t>
  </si>
  <si>
    <t xml:space="preserve">Federación Nacional de Ajedrez de México, A.C. </t>
  </si>
  <si>
    <t xml:space="preserve">Federación Nacional de Kick Boxing México, A.C. </t>
  </si>
  <si>
    <t xml:space="preserve">Federación Nacional de Pesca Deportiva, A.C. </t>
  </si>
  <si>
    <t>Fideicomiso para el Desarrollo del Deporte</t>
  </si>
  <si>
    <t xml:space="preserve">Instituto del Deporte de los Trabajadores, A.C. </t>
  </si>
  <si>
    <t xml:space="preserve">Panathlon Distrito México, A.C. </t>
  </si>
  <si>
    <r>
      <t xml:space="preserve">RECURSOS EROGADOS MEDIANTE ACUERDOS DE MINISTRACIÓN PENDIENTES DE REGULARIZAR
Enero-junio 2021 </t>
    </r>
    <r>
      <rPr>
        <b/>
        <vertAlign val="superscript"/>
        <sz val="12"/>
        <rFont val="Montserrat"/>
      </rPr>
      <t>1_/</t>
    </r>
    <r>
      <rPr>
        <b/>
        <sz val="12"/>
        <rFont val="Montserrat"/>
      </rPr>
      <t xml:space="preserve">
(Millones de pesos )</t>
    </r>
  </si>
  <si>
    <t>G00</t>
  </si>
  <si>
    <t>D00</t>
  </si>
  <si>
    <t>7HZI</t>
  </si>
  <si>
    <t>Aeropuerto Internacional Felipe Ángeles, S.A. de C.V.</t>
  </si>
  <si>
    <t>F00</t>
  </si>
  <si>
    <t>IZI</t>
  </si>
  <si>
    <t>J3C</t>
  </si>
  <si>
    <t>J4V</t>
  </si>
  <si>
    <t>Fideicomiso de Formación y Capacitación para el personal de la Marina Mercante Nacional</t>
  </si>
  <si>
    <t>B01</t>
  </si>
  <si>
    <t>MAR</t>
  </si>
  <si>
    <t>MDE</t>
  </si>
  <si>
    <t>MDL</t>
  </si>
  <si>
    <t>M00</t>
  </si>
  <si>
    <t>S00</t>
  </si>
  <si>
    <t>M7A</t>
  </si>
  <si>
    <t>M7F</t>
  </si>
  <si>
    <t>NBG</t>
  </si>
  <si>
    <t>NBQ</t>
  </si>
  <si>
    <t>NBR</t>
  </si>
  <si>
    <t>NBS</t>
  </si>
  <si>
    <t>NBU</t>
  </si>
  <si>
    <t>NCK</t>
  </si>
  <si>
    <t>NCZ</t>
  </si>
  <si>
    <t>NDE</t>
  </si>
  <si>
    <t>NHK</t>
  </si>
  <si>
    <t>Desarrollo Agrario, Territorial y Urbano</t>
  </si>
  <si>
    <t>Medio Ambiente y Recursos Naturales</t>
  </si>
  <si>
    <t>T0K</t>
  </si>
  <si>
    <t>T0O</t>
  </si>
  <si>
    <t>Instituto Mexicano del Petróleo</t>
  </si>
  <si>
    <t>Turismo</t>
  </si>
  <si>
    <t>W3X</t>
  </si>
  <si>
    <t>FONATUR Tren Maya, S.A. de C.V.</t>
  </si>
  <si>
    <t>AYB</t>
  </si>
  <si>
    <t>Centro de Capacitación Cinematográfica, A.C.</t>
  </si>
  <si>
    <t>L8G</t>
  </si>
  <si>
    <t>Educal, S.A. de C.V.</t>
  </si>
  <si>
    <t>L9Y</t>
  </si>
  <si>
    <r>
      <t>Administración Portuaria Integral de Puerto Madero, S.A. de C.V.</t>
    </r>
    <r>
      <rPr>
        <vertAlign val="superscript"/>
        <sz val="9"/>
        <color rgb="FF000000"/>
        <rFont val="Montserrat"/>
      </rPr>
      <t xml:space="preserve"> 3_/</t>
    </r>
  </si>
  <si>
    <r>
      <t xml:space="preserve">Fideicomiso de Formación y Capacitación para el personal de la Marina Mercante Nacional </t>
    </r>
    <r>
      <rPr>
        <vertAlign val="superscript"/>
        <sz val="9"/>
        <color rgb="FF000000"/>
        <rFont val="Montserrat"/>
      </rPr>
      <t>3_/</t>
    </r>
  </si>
  <si>
    <r>
      <t xml:space="preserve">Instituto Mexicano de la Radio </t>
    </r>
    <r>
      <rPr>
        <vertAlign val="superscript"/>
        <sz val="9"/>
        <color rgb="FF000000"/>
        <rFont val="Montserrat"/>
      </rPr>
      <t>3_/</t>
    </r>
  </si>
  <si>
    <t>Nota 1: Los porcentajes pueden variar debido al redondeo de las cifras.
Nota 2: Se resectorizaron las unidades: Administración Portuaria Integral de Puerto Madero, S.A. de C.V. y el Fideicomiso de Formación y Capacitación para el personal de la Marina Mercante Nacional del ramo 09 Comunicaciones y Transportes al ramo 13 Marina. Asimismo, se resectorizó, el Instituto Mexicano de la Radio del ramo 11 Educación Pública al ramo 47 Entidades no Sectorizadas.
1_/ Corresponde al saldo registrado en cada periodo en el sistema establecido en el artículo 10, fracción IV, inciso b), del Reglamento de la LFPRH.
2_/ Se obtiene al sumar o restar al presupuesto aprobado el monto de las adecuaciones correspondiente al periodo que se reporta, y el resultado (presupuesto modificado), se compara en términos porcentuales con el presupuesto aprobado.
 -o-: mayor de 100 por ciento.
 n.a.: no aplicable.-
Fuente: Secretaría de Hacienda y Crédito Público.</t>
  </si>
  <si>
    <t>Obligaciones contractuales plurianuales cuya suspensión implique costos adicionales, incluyendo las correspondientes a la inversión pública. 1_/</t>
  </si>
  <si>
    <t>Gasto corriente aprobado para el año anterior hasta por el equivalente a un 20 por ciento con base mensual. 2_/</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</si>
</sst>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 #,##0.00_-;_-* &quot;-&quot;??_-;_-@_-"/>
    <numFmt numFmtId="164" formatCode="#,##0.0"/>
    <numFmt numFmtId="165" formatCode="_-* #,##0.0_-;\-* #,##0.0_-;_-* &quot;-&quot;??_-;_-@_-"/>
    <numFmt numFmtId="166" formatCode="_-* #,##0.0_-;\-* #,##0.0_-;_-* &quot;-&quot;?_-;_-@_-"/>
    <numFmt numFmtId="167" formatCode="#,##0.00_ ;[Red]\-#,##0.00\ "/>
    <numFmt numFmtId="168" formatCode="00"/>
    <numFmt numFmtId="169" formatCode="#,##0_ ;[Red]\-#,##0\ "/>
    <numFmt numFmtId="170" formatCode="_-\ #,##0.0_-;\-\ #,##0.0_-;_-\ &quot;-&quot;??_-;_-@_-"/>
    <numFmt numFmtId="171" formatCode="000"/>
    <numFmt numFmtId="172" formatCode="#,##0.00000"/>
    <numFmt numFmtId="173" formatCode="_-* #,##0.000_-;\-* #,##0.000_-;_-* &quot;-&quot;??_-;_-@_-"/>
    <numFmt numFmtId="174" formatCode="#,##0_ ;\-#,##0\ "/>
  </numFmts>
  <fonts count="78">
    <font>
      <sz val="11"/>
      <color theme="1"/>
      <name val="Calibri"/>
      <family val="2"/>
      <scheme val="minor"/>
    </font>
    <font>
      <sz val="11"/>
      <color theme="1"/>
      <name val="Calibri"/>
      <family val="2"/>
      <scheme val="minor"/>
    </font>
    <font>
      <sz val="10"/>
      <name val="Arial"/>
      <family val="2"/>
    </font>
    <font>
      <sz val="10"/>
      <name val="Calibri"/>
      <family val="2"/>
    </font>
    <font>
      <sz val="10"/>
      <name val="Adobe Caslon Pro"/>
      <family val="1"/>
    </font>
    <font>
      <sz val="11"/>
      <name val="Montserrat"/>
    </font>
    <font>
      <b/>
      <sz val="10"/>
      <name val="Montserrat"/>
    </font>
    <font>
      <sz val="10"/>
      <name val="Montserrat"/>
    </font>
    <font>
      <sz val="10"/>
      <color theme="1"/>
      <name val="Arial"/>
      <family val="2"/>
    </font>
    <font>
      <sz val="9"/>
      <name val="Montserrat"/>
    </font>
    <font>
      <b/>
      <sz val="9"/>
      <name val="Montserrat"/>
    </font>
    <font>
      <b/>
      <sz val="10"/>
      <color theme="0"/>
      <name val="Montserrat"/>
    </font>
    <font>
      <b/>
      <sz val="9"/>
      <color theme="0"/>
      <name val="Montserrat"/>
    </font>
    <font>
      <sz val="12"/>
      <name val="Montserrat"/>
    </font>
    <font>
      <sz val="10"/>
      <color theme="0"/>
      <name val="Montserrat"/>
    </font>
    <font>
      <sz val="10"/>
      <color theme="1"/>
      <name val="Monserrat"/>
    </font>
    <font>
      <b/>
      <sz val="10"/>
      <color theme="1"/>
      <name val="Montserrat"/>
    </font>
    <font>
      <sz val="10"/>
      <color theme="1"/>
      <name val="Montserrat"/>
    </font>
    <font>
      <sz val="9"/>
      <color theme="1"/>
      <name val="Montserrat"/>
    </font>
    <font>
      <sz val="11"/>
      <color theme="1"/>
      <name val="Montserrat"/>
    </font>
    <font>
      <b/>
      <sz val="14"/>
      <name val="Montserrat"/>
    </font>
    <font>
      <sz val="11"/>
      <color theme="1"/>
      <name val="Monserrat"/>
    </font>
    <font>
      <b/>
      <sz val="12"/>
      <name val="Montserrat"/>
    </font>
    <font>
      <b/>
      <sz val="14"/>
      <color theme="0"/>
      <name val="Montserrat"/>
    </font>
    <font>
      <sz val="6"/>
      <color theme="1"/>
      <name val="Montserrat"/>
    </font>
    <font>
      <b/>
      <sz val="13"/>
      <color indexed="23"/>
      <name val="Montserrat"/>
    </font>
    <font>
      <b/>
      <sz val="12"/>
      <color indexed="23"/>
      <name val="Montserrat"/>
    </font>
    <font>
      <b/>
      <sz val="12"/>
      <color theme="0" tint="-0.499984740745262"/>
      <name val="Montserrat"/>
    </font>
    <font>
      <b/>
      <sz val="6"/>
      <name val="Montserrat"/>
    </font>
    <font>
      <b/>
      <sz val="6"/>
      <color theme="1"/>
      <name val="Montserrat"/>
    </font>
    <font>
      <sz val="6"/>
      <name val="Montserrat"/>
    </font>
    <font>
      <b/>
      <sz val="13"/>
      <color theme="0" tint="-0.499984740745262"/>
      <name val="Montserrat"/>
    </font>
    <font>
      <b/>
      <sz val="12"/>
      <color theme="1"/>
      <name val="Montserrat"/>
    </font>
    <font>
      <b/>
      <vertAlign val="superscript"/>
      <sz val="10"/>
      <color theme="0"/>
      <name val="Montserrat"/>
    </font>
    <font>
      <b/>
      <sz val="14"/>
      <color theme="0" tint="-0.499984740745262"/>
      <name val="Montserrat"/>
    </font>
    <font>
      <b/>
      <sz val="14"/>
      <color theme="0"/>
      <name val="Monserrat"/>
    </font>
    <font>
      <b/>
      <sz val="12"/>
      <color theme="0" tint="-0.499984740745262"/>
      <name val="Monserrat"/>
    </font>
    <font>
      <b/>
      <sz val="14"/>
      <name val="Monserrat"/>
    </font>
    <font>
      <b/>
      <sz val="12"/>
      <color indexed="23"/>
      <name val="Monserrat"/>
    </font>
    <font>
      <b/>
      <sz val="12"/>
      <name val="Monserrat"/>
    </font>
    <font>
      <sz val="11"/>
      <name val="Monserrat"/>
    </font>
    <font>
      <sz val="8"/>
      <color theme="1"/>
      <name val="Montserrat"/>
    </font>
    <font>
      <sz val="6"/>
      <color theme="1"/>
      <name val="Calibri"/>
      <family val="2"/>
      <scheme val="minor"/>
    </font>
    <font>
      <b/>
      <sz val="10"/>
      <color theme="1"/>
      <name val="Soberana Titular"/>
      <family val="3"/>
    </font>
    <font>
      <b/>
      <sz val="6"/>
      <color theme="1"/>
      <name val="Trajan Pro"/>
      <family val="1"/>
    </font>
    <font>
      <sz val="6"/>
      <name val="Arial"/>
      <family val="2"/>
    </font>
    <font>
      <sz val="11"/>
      <color theme="1"/>
      <name val="Adobe Caslon Pro"/>
      <family val="2"/>
    </font>
    <font>
      <sz val="10"/>
      <color theme="1"/>
      <name val="Soberana Sans"/>
      <family val="3"/>
    </font>
    <font>
      <sz val="6"/>
      <color theme="1"/>
      <name val="Soberana Sans"/>
      <family val="3"/>
    </font>
    <font>
      <sz val="10"/>
      <color theme="1"/>
      <name val="Calibri"/>
      <family val="2"/>
      <scheme val="minor"/>
    </font>
    <font>
      <vertAlign val="superscript"/>
      <sz val="8"/>
      <color theme="1"/>
      <name val="Montserrat"/>
    </font>
    <font>
      <sz val="7"/>
      <color theme="1"/>
      <name val="Montserrat"/>
    </font>
    <font>
      <vertAlign val="superscript"/>
      <sz val="9"/>
      <color theme="1"/>
      <name val="Montserrat"/>
    </font>
    <font>
      <b/>
      <sz val="13"/>
      <color theme="0"/>
      <name val="Montserrat Bold"/>
    </font>
    <font>
      <b/>
      <sz val="13"/>
      <color theme="1"/>
      <name val="Montserrat"/>
    </font>
    <font>
      <sz val="10"/>
      <color theme="0"/>
      <name val="Montserrat Bold"/>
    </font>
    <font>
      <b/>
      <sz val="9"/>
      <color theme="1"/>
      <name val="Montserrat"/>
    </font>
    <font>
      <sz val="10"/>
      <color theme="1"/>
      <name val="Montserrat Light"/>
    </font>
    <font>
      <sz val="9"/>
      <color rgb="FF000000"/>
      <name val="Montserrat"/>
    </font>
    <font>
      <sz val="9"/>
      <color theme="1"/>
      <name val="Soberana Sans"/>
      <family val="3"/>
    </font>
    <font>
      <sz val="11"/>
      <color theme="1"/>
      <name val="Montserrat Light"/>
    </font>
    <font>
      <b/>
      <vertAlign val="superscript"/>
      <sz val="10"/>
      <color theme="1"/>
      <name val="Montserrat"/>
    </font>
    <font>
      <b/>
      <sz val="13.5"/>
      <color theme="0" tint="-0.499984740745262"/>
      <name val="Montserrat"/>
    </font>
    <font>
      <b/>
      <sz val="11"/>
      <color theme="1"/>
      <name val="Montserrat"/>
    </font>
    <font>
      <b/>
      <sz val="9"/>
      <color rgb="FF000000"/>
      <name val="Montserrat"/>
    </font>
    <font>
      <b/>
      <sz val="20"/>
      <name val="Calibri"/>
      <family val="2"/>
    </font>
    <font>
      <b/>
      <sz val="10"/>
      <color theme="1"/>
      <name val="Calibri"/>
      <family val="2"/>
      <scheme val="minor"/>
    </font>
    <font>
      <b/>
      <sz val="6"/>
      <color theme="1"/>
      <name val="Soberana Sans"/>
      <family val="3"/>
    </font>
    <font>
      <b/>
      <sz val="11"/>
      <color theme="1"/>
      <name val="Calibri"/>
      <family val="2"/>
      <scheme val="minor"/>
    </font>
    <font>
      <sz val="10"/>
      <color theme="1"/>
      <name val="Soberana Sans Light"/>
      <family val="3"/>
    </font>
    <font>
      <sz val="9"/>
      <color theme="1"/>
      <name val="Soberana Sans Light"/>
      <family val="3"/>
    </font>
    <font>
      <sz val="11"/>
      <color theme="1"/>
      <name val="Soberana Sans Light"/>
      <family val="3"/>
    </font>
    <font>
      <b/>
      <sz val="10"/>
      <color theme="1"/>
      <name val="Montserrat Light"/>
    </font>
    <font>
      <b/>
      <sz val="14"/>
      <color theme="1"/>
      <name val="Montserrat"/>
    </font>
    <font>
      <b/>
      <sz val="12"/>
      <name val="Calibri"/>
      <family val="2"/>
    </font>
    <font>
      <b/>
      <sz val="11"/>
      <name val="Montserrat"/>
    </font>
    <font>
      <b/>
      <vertAlign val="superscript"/>
      <sz val="12"/>
      <name val="Montserrat"/>
    </font>
    <font>
      <vertAlign val="superscript"/>
      <sz val="9"/>
      <color rgb="FF000000"/>
      <name val="Montserrat"/>
    </font>
  </fonts>
  <fills count="8">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D4C19C"/>
        <bgColor indexed="64"/>
      </patternFill>
    </fill>
    <fill>
      <patternFill patternType="solid">
        <fgColor rgb="FFF2F2F2"/>
        <bgColor indexed="64"/>
      </patternFill>
    </fill>
    <fill>
      <patternFill patternType="solid">
        <fgColor theme="0" tint="-4.9989318521683403E-2"/>
        <bgColor indexed="64"/>
      </patternFill>
    </fill>
    <fill>
      <patternFill patternType="solid">
        <fgColor theme="0"/>
        <bgColor theme="0"/>
      </patternFill>
    </fill>
  </fills>
  <borders count="12">
    <border>
      <left/>
      <right/>
      <top/>
      <bottom/>
      <diagonal/>
    </border>
    <border>
      <left/>
      <right/>
      <top/>
      <bottom style="thin">
        <color theme="0"/>
      </bottom>
      <diagonal/>
    </border>
    <border>
      <left/>
      <right/>
      <top/>
      <bottom style="medium">
        <color theme="0" tint="-0.499984740745262"/>
      </bottom>
      <diagonal/>
    </border>
    <border>
      <left/>
      <right/>
      <top style="medium">
        <color theme="0" tint="-0.499984740745262"/>
      </top>
      <bottom style="medium">
        <color theme="0" tint="-0.499984740745262"/>
      </bottom>
      <diagonal/>
    </border>
    <border>
      <left/>
      <right/>
      <top style="medium">
        <color theme="0" tint="-0.499984740745262"/>
      </top>
      <bottom/>
      <diagonal/>
    </border>
    <border>
      <left/>
      <right/>
      <top style="thin">
        <color theme="0"/>
      </top>
      <bottom style="thin">
        <color theme="0"/>
      </bottom>
      <diagonal/>
    </border>
    <border>
      <left/>
      <right/>
      <top/>
      <bottom style="thick">
        <color rgb="FF808080"/>
      </bottom>
      <diagonal/>
    </border>
    <border>
      <left/>
      <right/>
      <top/>
      <bottom style="medium">
        <color auto="1"/>
      </bottom>
      <diagonal/>
    </border>
    <border>
      <left/>
      <right/>
      <top style="thick">
        <color rgb="FF808080"/>
      </top>
      <bottom/>
      <diagonal/>
    </border>
    <border>
      <left/>
      <right/>
      <top style="thick">
        <color rgb="FF808080"/>
      </top>
      <bottom style="thick">
        <color rgb="FF808080"/>
      </bottom>
      <diagonal/>
    </border>
    <border>
      <left/>
      <right/>
      <top style="medium">
        <color auto="1"/>
      </top>
      <bottom/>
      <diagonal/>
    </border>
    <border>
      <left/>
      <right/>
      <top/>
      <bottom style="medium">
        <color rgb="FF808080"/>
      </bottom>
      <diagonal/>
    </border>
  </borders>
  <cellStyleXfs count="18">
    <xf numFmtId="0" fontId="0" fillId="0" borderId="0"/>
    <xf numFmtId="43" fontId="1" fillId="0" borderId="0" applyFont="0" applyFill="0" applyBorder="0" applyAlignment="0" applyProtection="0"/>
    <xf numFmtId="0" fontId="2" fillId="0" borderId="0"/>
    <xf numFmtId="0" fontId="8" fillId="0" borderId="0"/>
    <xf numFmtId="0" fontId="2" fillId="0" borderId="0"/>
    <xf numFmtId="43" fontId="2" fillId="0" borderId="0" applyFont="0" applyFill="0" applyBorder="0" applyAlignment="0" applyProtection="0"/>
    <xf numFmtId="0" fontId="1" fillId="0" borderId="0"/>
    <xf numFmtId="0" fontId="1" fillId="0" borderId="0"/>
    <xf numFmtId="0" fontId="1" fillId="0" borderId="0"/>
    <xf numFmtId="0" fontId="2" fillId="0" borderId="0"/>
    <xf numFmtId="43" fontId="2"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46" fillId="0" borderId="0"/>
    <xf numFmtId="0" fontId="2" fillId="0" borderId="0"/>
  </cellStyleXfs>
  <cellXfs count="505">
    <xf numFmtId="0" fontId="0" fillId="0" borderId="0" xfId="0"/>
    <xf numFmtId="0" fontId="0" fillId="2" borderId="0" xfId="0" applyFill="1" applyAlignment="1">
      <alignment wrapText="1"/>
    </xf>
    <xf numFmtId="0" fontId="3" fillId="3" borderId="0" xfId="2" applyFont="1" applyFill="1"/>
    <xf numFmtId="164" fontId="3" fillId="3" borderId="0" xfId="2" applyNumberFormat="1" applyFont="1" applyFill="1"/>
    <xf numFmtId="165" fontId="3" fillId="3" borderId="0" xfId="1" applyNumberFormat="1" applyFont="1" applyFill="1"/>
    <xf numFmtId="164" fontId="4" fillId="3" borderId="0" xfId="2" applyNumberFormat="1" applyFont="1" applyFill="1" applyBorder="1"/>
    <xf numFmtId="166" fontId="3" fillId="3" borderId="0" xfId="2" applyNumberFormat="1" applyFont="1" applyFill="1"/>
    <xf numFmtId="0" fontId="7" fillId="0" borderId="0" xfId="4" applyFont="1" applyFill="1" applyProtection="1"/>
    <xf numFmtId="0" fontId="9" fillId="0" borderId="0" xfId="4" applyFont="1" applyFill="1" applyProtection="1"/>
    <xf numFmtId="167" fontId="9" fillId="0" borderId="0" xfId="5" applyNumberFormat="1" applyFont="1" applyFill="1" applyProtection="1"/>
    <xf numFmtId="0" fontId="9" fillId="0" borderId="0" xfId="4" applyFont="1" applyFill="1" applyBorder="1" applyProtection="1"/>
    <xf numFmtId="0" fontId="11" fillId="4" borderId="0" xfId="4" applyFont="1" applyFill="1" applyBorder="1" applyAlignment="1" applyProtection="1">
      <alignment horizontal="center" vertical="center"/>
    </xf>
    <xf numFmtId="0" fontId="11" fillId="4" borderId="0" xfId="4" applyFont="1" applyFill="1" applyBorder="1" applyAlignment="1" applyProtection="1">
      <alignment horizontal="center"/>
    </xf>
    <xf numFmtId="0" fontId="11" fillId="4" borderId="0" xfId="4" applyFont="1" applyFill="1" applyBorder="1" applyAlignment="1" applyProtection="1">
      <alignment vertical="center" wrapText="1"/>
    </xf>
    <xf numFmtId="0" fontId="11" fillId="4" borderId="0" xfId="4" quotePrefix="1" applyFont="1" applyFill="1" applyBorder="1" applyAlignment="1" applyProtection="1">
      <alignment horizontal="center"/>
    </xf>
    <xf numFmtId="0" fontId="10" fillId="0" borderId="0" xfId="4" applyFont="1" applyFill="1" applyProtection="1"/>
    <xf numFmtId="0" fontId="9" fillId="0" borderId="0" xfId="4" applyFont="1" applyFill="1" applyAlignment="1" applyProtection="1"/>
    <xf numFmtId="0" fontId="9" fillId="0" borderId="0" xfId="4" applyFont="1" applyFill="1" applyBorder="1" applyAlignment="1" applyProtection="1"/>
    <xf numFmtId="0" fontId="14" fillId="7" borderId="3" xfId="11" applyFont="1" applyFill="1" applyBorder="1" applyAlignment="1">
      <alignment horizontal="center" vertical="center"/>
    </xf>
    <xf numFmtId="0" fontId="11" fillId="7" borderId="3" xfId="11" applyFont="1" applyFill="1" applyBorder="1" applyAlignment="1">
      <alignment horizontal="center" wrapText="1"/>
    </xf>
    <xf numFmtId="0" fontId="17" fillId="6" borderId="2" xfId="11" applyFont="1" applyFill="1" applyBorder="1" applyAlignment="1">
      <alignment vertical="top"/>
    </xf>
    <xf numFmtId="0" fontId="17" fillId="6" borderId="2" xfId="11" applyFont="1" applyFill="1" applyBorder="1" applyAlignment="1">
      <alignment vertical="top" wrapText="1"/>
    </xf>
    <xf numFmtId="0" fontId="17" fillId="6" borderId="2" xfId="11" applyFont="1" applyFill="1" applyBorder="1" applyAlignment="1">
      <alignment horizontal="right" vertical="top" wrapText="1"/>
    </xf>
    <xf numFmtId="0" fontId="17" fillId="0" borderId="0" xfId="0" applyFont="1"/>
    <xf numFmtId="0" fontId="14" fillId="7" borderId="2" xfId="11" applyFont="1" applyFill="1" applyBorder="1" applyAlignment="1">
      <alignment horizontal="center" vertical="center"/>
    </xf>
    <xf numFmtId="0" fontId="11" fillId="7" borderId="2" xfId="11" applyFont="1" applyFill="1" applyBorder="1" applyAlignment="1">
      <alignment horizontal="center" wrapText="1"/>
    </xf>
    <xf numFmtId="0" fontId="11" fillId="7" borderId="0" xfId="11" applyFont="1" applyFill="1" applyBorder="1" applyAlignment="1">
      <alignment horizontal="center" vertical="center"/>
    </xf>
    <xf numFmtId="0" fontId="19" fillId="0" borderId="0" xfId="0" applyFont="1" applyAlignment="1">
      <alignment horizontal="left" vertical="center"/>
    </xf>
    <xf numFmtId="0" fontId="19" fillId="0" borderId="0" xfId="6" applyFont="1"/>
    <xf numFmtId="0" fontId="21" fillId="0" borderId="0" xfId="11" applyFont="1"/>
    <xf numFmtId="43" fontId="21" fillId="0" borderId="0" xfId="10" applyFont="1" applyFill="1" applyBorder="1"/>
    <xf numFmtId="0" fontId="21" fillId="0" borderId="0" xfId="8" applyFont="1"/>
    <xf numFmtId="0" fontId="18" fillId="0" borderId="0" xfId="8" applyFont="1"/>
    <xf numFmtId="0" fontId="5" fillId="0" borderId="0" xfId="4" applyFont="1" applyFill="1" applyProtection="1"/>
    <xf numFmtId="4" fontId="5" fillId="0" borderId="0" xfId="4" applyNumberFormat="1" applyFont="1" applyFill="1" applyProtection="1"/>
    <xf numFmtId="167" fontId="5" fillId="0" borderId="0" xfId="5" applyNumberFormat="1" applyFont="1" applyFill="1" applyProtection="1"/>
    <xf numFmtId="0" fontId="17" fillId="0" borderId="4" xfId="0" applyFont="1" applyBorder="1"/>
    <xf numFmtId="0" fontId="16" fillId="6" borderId="4" xfId="3" applyFont="1" applyFill="1" applyBorder="1" applyAlignment="1">
      <alignment horizontal="center"/>
    </xf>
    <xf numFmtId="0" fontId="17" fillId="6" borderId="0" xfId="0" applyFont="1" applyFill="1" applyBorder="1" applyAlignment="1" applyProtection="1">
      <alignment horizontal="center" vertical="top"/>
      <protection locked="0"/>
    </xf>
    <xf numFmtId="0" fontId="17" fillId="6" borderId="0" xfId="0" applyFont="1" applyFill="1" applyBorder="1" applyAlignment="1" applyProtection="1">
      <alignment vertical="top"/>
      <protection locked="0"/>
    </xf>
    <xf numFmtId="0" fontId="17" fillId="6" borderId="0" xfId="0" applyFont="1" applyFill="1" applyBorder="1" applyAlignment="1">
      <alignment vertical="top"/>
    </xf>
    <xf numFmtId="3" fontId="16" fillId="6" borderId="4" xfId="0" applyNumberFormat="1" applyFont="1" applyFill="1" applyBorder="1" applyAlignment="1" applyProtection="1">
      <alignment horizontal="right" vertical="center"/>
      <protection locked="0"/>
    </xf>
    <xf numFmtId="3" fontId="17" fillId="6" borderId="0" xfId="0" applyNumberFormat="1" applyFont="1" applyFill="1" applyBorder="1" applyAlignment="1">
      <alignment vertical="top"/>
    </xf>
    <xf numFmtId="0" fontId="24" fillId="0" borderId="0" xfId="6" applyFont="1"/>
    <xf numFmtId="0" fontId="24" fillId="0" borderId="0" xfId="6" applyFont="1" applyFill="1" applyAlignment="1"/>
    <xf numFmtId="0" fontId="24" fillId="0" borderId="0" xfId="6" applyFont="1" applyAlignment="1"/>
    <xf numFmtId="0" fontId="19" fillId="0" borderId="0" xfId="0" applyFont="1" applyFill="1" applyBorder="1"/>
    <xf numFmtId="0" fontId="19" fillId="0" borderId="0" xfId="0" applyFont="1"/>
    <xf numFmtId="0" fontId="17" fillId="0" borderId="0" xfId="0" applyFont="1" applyFill="1" applyBorder="1"/>
    <xf numFmtId="0" fontId="24" fillId="0" borderId="0" xfId="6" applyFont="1" applyAlignment="1">
      <alignment vertical="top"/>
    </xf>
    <xf numFmtId="0" fontId="19" fillId="0" borderId="0" xfId="0" applyFont="1" applyFill="1" applyBorder="1" applyAlignment="1">
      <alignment vertical="top"/>
    </xf>
    <xf numFmtId="0" fontId="19" fillId="0" borderId="0" xfId="0" applyFont="1" applyAlignment="1">
      <alignment vertical="top"/>
    </xf>
    <xf numFmtId="0" fontId="7" fillId="0" borderId="4" xfId="3" applyFont="1" applyBorder="1" applyAlignment="1">
      <alignment horizontal="center" vertical="top"/>
    </xf>
    <xf numFmtId="0" fontId="7" fillId="0" borderId="4" xfId="3" applyFont="1" applyBorder="1" applyAlignment="1">
      <alignment horizontal="center" vertical="top" wrapText="1"/>
    </xf>
    <xf numFmtId="0" fontId="17" fillId="0" borderId="0" xfId="0" applyFont="1" applyFill="1" applyBorder="1" applyAlignment="1">
      <alignment vertical="top"/>
    </xf>
    <xf numFmtId="0" fontId="17" fillId="0" borderId="0" xfId="0" applyFont="1" applyAlignment="1">
      <alignment vertical="top"/>
    </xf>
    <xf numFmtId="0" fontId="14" fillId="7" borderId="3" xfId="11" applyFont="1" applyFill="1" applyBorder="1" applyAlignment="1">
      <alignment horizontal="center" vertical="top"/>
    </xf>
    <xf numFmtId="0" fontId="14" fillId="7" borderId="3" xfId="11" applyFont="1" applyFill="1" applyBorder="1" applyAlignment="1">
      <alignment horizontal="center" vertical="top" wrapText="1"/>
    </xf>
    <xf numFmtId="0" fontId="11" fillId="7" borderId="3" xfId="11" applyFont="1" applyFill="1" applyBorder="1" applyAlignment="1">
      <alignment horizontal="center" vertical="top" wrapText="1"/>
    </xf>
    <xf numFmtId="0" fontId="16" fillId="6" borderId="4" xfId="0" applyFont="1" applyFill="1" applyBorder="1" applyAlignment="1">
      <alignment horizontal="center" vertical="top" wrapText="1"/>
    </xf>
    <xf numFmtId="3" fontId="16" fillId="6" borderId="4" xfId="0" applyNumberFormat="1" applyFont="1" applyFill="1" applyBorder="1" applyAlignment="1">
      <alignment horizontal="right" vertical="top" wrapText="1"/>
    </xf>
    <xf numFmtId="0" fontId="17" fillId="6" borderId="0" xfId="0" applyFont="1" applyFill="1" applyBorder="1" applyAlignment="1">
      <alignment vertical="top" wrapText="1"/>
    </xf>
    <xf numFmtId="0" fontId="19" fillId="0" borderId="0" xfId="6" applyFont="1" applyAlignment="1">
      <alignment vertical="top"/>
    </xf>
    <xf numFmtId="0" fontId="19" fillId="0" borderId="0" xfId="0" applyFont="1" applyAlignment="1">
      <alignment vertical="top" wrapText="1"/>
    </xf>
    <xf numFmtId="0" fontId="28" fillId="0" borderId="0" xfId="6" applyFont="1" applyFill="1" applyBorder="1" applyAlignment="1">
      <alignment vertical="center" wrapText="1"/>
    </xf>
    <xf numFmtId="0" fontId="29" fillId="0" borderId="0" xfId="6" applyFont="1" applyBorder="1" applyAlignment="1">
      <alignment horizontal="left" vertical="center" wrapText="1"/>
    </xf>
    <xf numFmtId="0" fontId="30" fillId="0" borderId="0" xfId="6" applyFont="1" applyBorder="1"/>
    <xf numFmtId="0" fontId="24" fillId="0" borderId="0" xfId="8" applyFont="1"/>
    <xf numFmtId="0" fontId="6" fillId="0" borderId="4" xfId="8" applyFont="1" applyFill="1" applyBorder="1" applyAlignment="1">
      <alignment horizontal="left" vertical="center" wrapText="1"/>
    </xf>
    <xf numFmtId="0" fontId="6" fillId="0" borderId="4" xfId="8" applyFont="1" applyFill="1" applyBorder="1" applyAlignment="1">
      <alignment horizontal="left" vertical="center"/>
    </xf>
    <xf numFmtId="0" fontId="17" fillId="0" borderId="2" xfId="8" applyFont="1" applyBorder="1" applyAlignment="1">
      <alignment horizontal="center" vertical="center" wrapText="1"/>
    </xf>
    <xf numFmtId="0" fontId="7" fillId="0" borderId="2" xfId="9" applyFont="1" applyBorder="1" applyAlignment="1">
      <alignment horizontal="center"/>
    </xf>
    <xf numFmtId="43" fontId="24" fillId="0" borderId="0" xfId="8" applyNumberFormat="1" applyFont="1"/>
    <xf numFmtId="168" fontId="16" fillId="6" borderId="0" xfId="8" applyNumberFormat="1" applyFont="1" applyFill="1" applyBorder="1" applyAlignment="1">
      <alignment horizontal="center" vertical="top" wrapText="1"/>
    </xf>
    <xf numFmtId="0" fontId="16" fillId="6" borderId="0" xfId="8" applyFont="1" applyFill="1" applyBorder="1" applyAlignment="1">
      <alignment vertical="top" wrapText="1"/>
    </xf>
    <xf numFmtId="3" fontId="16" fillId="6" borderId="0" xfId="10" applyNumberFormat="1" applyFont="1" applyFill="1" applyBorder="1" applyAlignment="1">
      <alignment vertical="top"/>
    </xf>
    <xf numFmtId="0" fontId="16" fillId="6" borderId="0" xfId="8" applyFont="1" applyFill="1" applyBorder="1" applyAlignment="1">
      <alignment horizontal="center" vertical="top" wrapText="1"/>
    </xf>
    <xf numFmtId="0" fontId="17" fillId="6" borderId="0" xfId="8" applyFont="1" applyFill="1" applyBorder="1" applyAlignment="1">
      <alignment vertical="top" wrapText="1"/>
    </xf>
    <xf numFmtId="3" fontId="17" fillId="6" borderId="0" xfId="10" applyNumberFormat="1" applyFont="1" applyFill="1" applyBorder="1" applyAlignment="1">
      <alignment vertical="top"/>
    </xf>
    <xf numFmtId="0" fontId="16" fillId="6" borderId="2" xfId="8" applyFont="1" applyFill="1" applyBorder="1" applyAlignment="1">
      <alignment horizontal="center" vertical="top" wrapText="1"/>
    </xf>
    <xf numFmtId="0" fontId="16" fillId="6" borderId="2" xfId="8" applyFont="1" applyFill="1" applyBorder="1" applyAlignment="1">
      <alignment vertical="top" wrapText="1"/>
    </xf>
    <xf numFmtId="169" fontId="16" fillId="6" borderId="2" xfId="8" applyNumberFormat="1" applyFont="1" applyFill="1" applyBorder="1" applyAlignment="1">
      <alignment vertical="top" wrapText="1"/>
    </xf>
    <xf numFmtId="0" fontId="31" fillId="0" borderId="0" xfId="6" applyFont="1" applyFill="1" applyBorder="1" applyAlignment="1">
      <alignment vertical="center" wrapText="1"/>
    </xf>
    <xf numFmtId="0" fontId="25" fillId="0" borderId="0" xfId="6" applyFont="1" applyFill="1" applyBorder="1" applyAlignment="1">
      <alignment horizontal="left" vertical="center" wrapText="1"/>
    </xf>
    <xf numFmtId="0" fontId="19" fillId="0" borderId="0" xfId="7" applyFont="1"/>
    <xf numFmtId="0" fontId="26" fillId="0" borderId="0" xfId="7" applyFont="1" applyFill="1" applyBorder="1" applyAlignment="1">
      <alignment vertical="center"/>
    </xf>
    <xf numFmtId="0" fontId="19" fillId="0" borderId="0" xfId="7" applyFont="1" applyFill="1" applyBorder="1"/>
    <xf numFmtId="0" fontId="17" fillId="0" borderId="0" xfId="0" applyFont="1" applyFill="1"/>
    <xf numFmtId="0" fontId="19" fillId="0" borderId="0" xfId="6" applyFont="1" applyFill="1"/>
    <xf numFmtId="0" fontId="11" fillId="0" borderId="4" xfId="0" applyFont="1" applyFill="1" applyBorder="1" applyAlignment="1">
      <alignment vertical="center" wrapText="1"/>
    </xf>
    <xf numFmtId="0" fontId="17" fillId="0" borderId="0" xfId="6" applyFont="1"/>
    <xf numFmtId="0" fontId="6" fillId="0" borderId="2" xfId="6" applyFont="1" applyBorder="1" applyAlignment="1">
      <alignment horizontal="left" vertical="center"/>
    </xf>
    <xf numFmtId="0" fontId="7" fillId="0" borderId="2" xfId="6" applyFont="1" applyBorder="1" applyAlignment="1">
      <alignment horizontal="center" vertical="center"/>
    </xf>
    <xf numFmtId="0" fontId="6" fillId="0" borderId="2" xfId="6" applyFont="1" applyBorder="1" applyAlignment="1">
      <alignment horizontal="center" vertical="center"/>
    </xf>
    <xf numFmtId="0" fontId="6" fillId="0" borderId="3" xfId="6" applyFont="1" applyBorder="1" applyAlignment="1">
      <alignment horizontal="left" vertical="center"/>
    </xf>
    <xf numFmtId="0" fontId="7" fillId="0" borderId="3" xfId="6" applyFont="1" applyBorder="1" applyAlignment="1">
      <alignment horizontal="center" vertical="center"/>
    </xf>
    <xf numFmtId="0" fontId="6" fillId="0" borderId="3" xfId="6" applyFont="1" applyBorder="1" applyAlignment="1">
      <alignment horizontal="center" vertical="center"/>
    </xf>
    <xf numFmtId="168" fontId="17" fillId="6" borderId="0" xfId="6" applyNumberFormat="1" applyFont="1" applyFill="1" applyBorder="1" applyAlignment="1">
      <alignment horizontal="center" vertical="top"/>
    </xf>
    <xf numFmtId="168" fontId="17" fillId="6" borderId="0" xfId="6" applyNumberFormat="1" applyFont="1" applyFill="1" applyBorder="1" applyAlignment="1">
      <alignment horizontal="left" vertical="top" wrapText="1"/>
    </xf>
    <xf numFmtId="0" fontId="5" fillId="2" borderId="4" xfId="0" applyFont="1" applyFill="1" applyBorder="1" applyAlignment="1">
      <alignment wrapText="1"/>
    </xf>
    <xf numFmtId="0" fontId="7" fillId="3" borderId="2" xfId="2" applyFont="1" applyFill="1" applyBorder="1"/>
    <xf numFmtId="0" fontId="7" fillId="3" borderId="3" xfId="2" applyFont="1" applyFill="1" applyBorder="1"/>
    <xf numFmtId="0" fontId="11" fillId="4" borderId="0" xfId="0" applyFont="1" applyFill="1" applyBorder="1" applyAlignment="1">
      <alignment vertical="center"/>
    </xf>
    <xf numFmtId="0" fontId="11" fillId="4" borderId="0" xfId="0" applyFont="1" applyFill="1" applyBorder="1"/>
    <xf numFmtId="164" fontId="11" fillId="4" borderId="0" xfId="0" applyNumberFormat="1" applyFont="1" applyFill="1" applyBorder="1" applyAlignment="1">
      <alignment horizontal="center" vertical="center"/>
    </xf>
    <xf numFmtId="0" fontId="11" fillId="4" borderId="0" xfId="0" applyFont="1" applyFill="1" applyBorder="1" applyAlignment="1">
      <alignment horizontal="center" vertical="center"/>
    </xf>
    <xf numFmtId="0" fontId="6" fillId="6" borderId="0" xfId="2" applyFont="1" applyFill="1" applyBorder="1"/>
    <xf numFmtId="0" fontId="7" fillId="6" borderId="0" xfId="2" applyFont="1" applyFill="1" applyBorder="1"/>
    <xf numFmtId="0" fontId="7" fillId="6" borderId="0" xfId="2" applyFont="1" applyFill="1" applyBorder="1" applyAlignment="1">
      <alignment horizontal="left" indent="1"/>
    </xf>
    <xf numFmtId="164" fontId="7" fillId="6" borderId="0" xfId="2" applyNumberFormat="1" applyFont="1" applyFill="1" applyBorder="1"/>
    <xf numFmtId="0" fontId="7" fillId="6" borderId="2" xfId="2" applyFont="1" applyFill="1" applyBorder="1" applyAlignment="1">
      <alignment horizontal="left" indent="1"/>
    </xf>
    <xf numFmtId="164" fontId="7" fillId="6" borderId="2" xfId="2" applyNumberFormat="1" applyFont="1" applyFill="1" applyBorder="1"/>
    <xf numFmtId="0" fontId="21" fillId="0" borderId="0" xfId="0" applyFont="1" applyAlignment="1">
      <alignment horizontal="left" vertical="center"/>
    </xf>
    <xf numFmtId="0" fontId="21" fillId="0" borderId="0" xfId="7" applyFont="1"/>
    <xf numFmtId="0" fontId="38" fillId="0" borderId="0" xfId="7" applyFont="1" applyFill="1" applyBorder="1" applyAlignment="1">
      <alignment vertical="center"/>
    </xf>
    <xf numFmtId="0" fontId="21" fillId="0" borderId="0" xfId="7" applyFont="1" applyFill="1" applyBorder="1"/>
    <xf numFmtId="0" fontId="15" fillId="0" borderId="0" xfId="0" applyFont="1" applyFill="1" applyBorder="1"/>
    <xf numFmtId="0" fontId="15" fillId="0" borderId="0" xfId="0" applyFont="1"/>
    <xf numFmtId="0" fontId="21" fillId="0" borderId="0" xfId="7" applyFont="1" applyFill="1"/>
    <xf numFmtId="0" fontId="40" fillId="0" borderId="0" xfId="0" applyFont="1" applyFill="1" applyBorder="1"/>
    <xf numFmtId="0" fontId="40" fillId="0" borderId="0" xfId="0" applyFont="1" applyFill="1" applyBorder="1" applyAlignment="1">
      <alignment wrapText="1"/>
    </xf>
    <xf numFmtId="0" fontId="15" fillId="0" borderId="0" xfId="0" applyFont="1" applyFill="1"/>
    <xf numFmtId="0" fontId="21" fillId="0" borderId="0" xfId="6" applyFont="1"/>
    <xf numFmtId="0" fontId="21" fillId="0" borderId="0" xfId="6" applyFont="1" applyFill="1"/>
    <xf numFmtId="0" fontId="15" fillId="0" borderId="0" xfId="6" applyFont="1"/>
    <xf numFmtId="0" fontId="17" fillId="0" borderId="0" xfId="6" applyFont="1" applyBorder="1" applyAlignment="1">
      <alignment vertical="top"/>
    </xf>
    <xf numFmtId="0" fontId="6" fillId="6" borderId="0" xfId="6" applyFont="1" applyFill="1" applyBorder="1" applyAlignment="1">
      <alignment vertical="top"/>
    </xf>
    <xf numFmtId="170" fontId="6" fillId="6" borderId="0" xfId="6" applyNumberFormat="1" applyFont="1" applyFill="1" applyBorder="1" applyAlignment="1">
      <alignment vertical="top"/>
    </xf>
    <xf numFmtId="170" fontId="6" fillId="6" borderId="0" xfId="6" applyNumberFormat="1" applyFont="1" applyFill="1" applyBorder="1" applyAlignment="1">
      <alignment horizontal="right" vertical="top"/>
    </xf>
    <xf numFmtId="0" fontId="17" fillId="6" borderId="0" xfId="6" applyFont="1" applyFill="1" applyBorder="1" applyAlignment="1">
      <alignment vertical="top"/>
    </xf>
    <xf numFmtId="164" fontId="17" fillId="0" borderId="0" xfId="6" applyNumberFormat="1" applyFont="1" applyBorder="1" applyAlignment="1">
      <alignment vertical="top"/>
    </xf>
    <xf numFmtId="168" fontId="17" fillId="6" borderId="0" xfId="6" applyNumberFormat="1" applyFont="1" applyFill="1" applyBorder="1" applyAlignment="1">
      <alignment horizontal="justify" vertical="top" wrapText="1"/>
    </xf>
    <xf numFmtId="170" fontId="17" fillId="6" borderId="0" xfId="6" applyNumberFormat="1" applyFont="1" applyFill="1" applyBorder="1" applyAlignment="1">
      <alignment vertical="top"/>
    </xf>
    <xf numFmtId="170" fontId="17" fillId="6" borderId="0" xfId="6" applyNumberFormat="1" applyFont="1" applyFill="1" applyBorder="1" applyAlignment="1">
      <alignment horizontal="right" vertical="top"/>
    </xf>
    <xf numFmtId="0" fontId="17" fillId="6" borderId="2" xfId="6" applyFont="1" applyFill="1" applyBorder="1" applyAlignment="1">
      <alignment vertical="top"/>
    </xf>
    <xf numFmtId="170" fontId="17" fillId="6" borderId="2" xfId="6" applyNumberFormat="1" applyFont="1" applyFill="1" applyBorder="1" applyAlignment="1">
      <alignment vertical="top"/>
    </xf>
    <xf numFmtId="0" fontId="42" fillId="0" borderId="0" xfId="6" applyFont="1"/>
    <xf numFmtId="0" fontId="44" fillId="0" borderId="0" xfId="6" applyFont="1" applyBorder="1" applyAlignment="1">
      <alignment vertical="center" wrapText="1"/>
    </xf>
    <xf numFmtId="0" fontId="45" fillId="0" borderId="0" xfId="6" applyFont="1" applyBorder="1"/>
    <xf numFmtId="0" fontId="16" fillId="0" borderId="0" xfId="6" applyFont="1" applyBorder="1" applyAlignment="1">
      <alignment horizontal="left" vertical="center" wrapText="1"/>
    </xf>
    <xf numFmtId="0" fontId="43" fillId="0" borderId="0" xfId="6" applyFont="1" applyBorder="1" applyAlignment="1">
      <alignment horizontal="left" vertical="center" wrapText="1"/>
    </xf>
    <xf numFmtId="0" fontId="47" fillId="0" borderId="0" xfId="16" applyFont="1" applyAlignment="1">
      <alignment vertical="top"/>
    </xf>
    <xf numFmtId="0" fontId="48" fillId="0" borderId="0" xfId="16" applyFont="1" applyAlignment="1">
      <alignment vertical="top"/>
    </xf>
    <xf numFmtId="0" fontId="47" fillId="0" borderId="0" xfId="0" applyFont="1" applyAlignment="1">
      <alignment vertical="top"/>
    </xf>
    <xf numFmtId="0" fontId="47" fillId="0" borderId="0" xfId="0" applyFont="1" applyFill="1" applyBorder="1" applyAlignment="1">
      <alignment vertical="top"/>
    </xf>
    <xf numFmtId="0" fontId="12" fillId="4" borderId="0" xfId="16" applyFont="1" applyFill="1" applyBorder="1" applyAlignment="1">
      <alignment vertical="top"/>
    </xf>
    <xf numFmtId="0" fontId="47" fillId="0" borderId="0" xfId="0" applyFont="1" applyFill="1" applyBorder="1" applyAlignment="1">
      <alignment horizontal="right" vertical="top" wrapText="1"/>
    </xf>
    <xf numFmtId="0" fontId="16" fillId="0" borderId="0" xfId="16" applyFont="1" applyAlignment="1">
      <alignment horizontal="left" vertical="top" wrapText="1"/>
    </xf>
    <xf numFmtId="0" fontId="17" fillId="0" borderId="0" xfId="16" applyFont="1" applyAlignment="1">
      <alignment horizontal="left" vertical="top" wrapText="1"/>
    </xf>
    <xf numFmtId="164" fontId="16" fillId="0" borderId="0" xfId="16" applyNumberFormat="1" applyFont="1" applyAlignment="1">
      <alignment horizontal="right" vertical="top"/>
    </xf>
    <xf numFmtId="0" fontId="18" fillId="0" borderId="0" xfId="16" applyFont="1" applyAlignment="1">
      <alignment vertical="top"/>
    </xf>
    <xf numFmtId="168" fontId="48" fillId="0" borderId="0" xfId="16" applyNumberFormat="1" applyFont="1" applyAlignment="1">
      <alignment vertical="top"/>
    </xf>
    <xf numFmtId="0" fontId="24" fillId="0" borderId="0" xfId="16" applyFont="1" applyAlignment="1">
      <alignment vertical="top"/>
    </xf>
    <xf numFmtId="0" fontId="27" fillId="0" borderId="0" xfId="3" applyFont="1" applyBorder="1" applyAlignment="1">
      <alignment vertical="center" wrapText="1"/>
    </xf>
    <xf numFmtId="0" fontId="11" fillId="4" borderId="0" xfId="16" applyFont="1" applyFill="1" applyBorder="1" applyAlignment="1">
      <alignment horizontal="center" vertical="center"/>
    </xf>
    <xf numFmtId="0" fontId="11" fillId="4" borderId="0" xfId="16" applyFont="1" applyFill="1" applyBorder="1" applyAlignment="1">
      <alignment horizontal="right" vertical="center"/>
    </xf>
    <xf numFmtId="0" fontId="18" fillId="0" borderId="4" xfId="0" applyFont="1" applyBorder="1" applyAlignment="1">
      <alignment horizontal="left" wrapText="1"/>
    </xf>
    <xf numFmtId="0" fontId="6" fillId="0" borderId="4" xfId="0" quotePrefix="1" applyFont="1" applyFill="1" applyBorder="1" applyAlignment="1">
      <alignment vertical="top"/>
    </xf>
    <xf numFmtId="0" fontId="18" fillId="0" borderId="2" xfId="0" applyFont="1" applyBorder="1" applyAlignment="1">
      <alignment horizontal="left" wrapText="1"/>
    </xf>
    <xf numFmtId="0" fontId="18" fillId="0" borderId="3" xfId="0" applyFont="1" applyBorder="1" applyAlignment="1">
      <alignment horizontal="left" wrapText="1"/>
    </xf>
    <xf numFmtId="0" fontId="24" fillId="0" borderId="2" xfId="16" applyFont="1" applyBorder="1" applyAlignment="1">
      <alignment vertical="top"/>
    </xf>
    <xf numFmtId="164" fontId="24" fillId="0" borderId="2" xfId="16" applyNumberFormat="1" applyFont="1" applyBorder="1" applyAlignment="1">
      <alignment vertical="top"/>
    </xf>
    <xf numFmtId="0" fontId="0" fillId="0" borderId="0" xfId="0" applyAlignment="1">
      <alignment vertical="top"/>
    </xf>
    <xf numFmtId="0" fontId="18" fillId="0" borderId="0" xfId="0" applyFont="1" applyAlignment="1">
      <alignment vertical="top"/>
    </xf>
    <xf numFmtId="0" fontId="0" fillId="0" borderId="0" xfId="0" applyAlignment="1">
      <alignment vertical="top" wrapText="1"/>
    </xf>
    <xf numFmtId="0" fontId="11" fillId="4" borderId="0" xfId="16" applyFont="1" applyFill="1" applyBorder="1" applyAlignment="1">
      <alignment horizontal="center" vertical="top"/>
    </xf>
    <xf numFmtId="0" fontId="49" fillId="0" borderId="0" xfId="0" applyFont="1" applyAlignment="1">
      <alignment vertical="top"/>
    </xf>
    <xf numFmtId="0" fontId="26" fillId="0" borderId="0" xfId="6" applyFont="1" applyFill="1" applyBorder="1" applyAlignment="1">
      <alignment vertical="center" wrapText="1"/>
    </xf>
    <xf numFmtId="0" fontId="32" fillId="0" borderId="4" xfId="17" quotePrefix="1" applyFont="1" applyFill="1" applyBorder="1" applyAlignment="1">
      <alignment horizontal="left" wrapText="1"/>
    </xf>
    <xf numFmtId="0" fontId="32" fillId="0" borderId="4" xfId="17" quotePrefix="1" applyFont="1" applyFill="1" applyBorder="1" applyAlignment="1">
      <alignment horizontal="left"/>
    </xf>
    <xf numFmtId="0" fontId="11" fillId="4" borderId="0" xfId="6" applyFont="1" applyFill="1" applyBorder="1" applyAlignment="1">
      <alignment horizontal="center"/>
    </xf>
    <xf numFmtId="0" fontId="11" fillId="4" borderId="0" xfId="6" quotePrefix="1" applyFont="1" applyFill="1" applyBorder="1" applyAlignment="1">
      <alignment horizontal="center" vertical="center" wrapText="1"/>
    </xf>
    <xf numFmtId="0" fontId="11" fillId="4" borderId="0" xfId="6" applyFont="1" applyFill="1" applyBorder="1" applyAlignment="1">
      <alignment horizontal="right" vertical="center"/>
    </xf>
    <xf numFmtId="0" fontId="17" fillId="0" borderId="2" xfId="6" applyFont="1" applyBorder="1" applyAlignment="1">
      <alignment horizontal="center" vertical="center"/>
    </xf>
    <xf numFmtId="0" fontId="17" fillId="0" borderId="2" xfId="6" applyFont="1" applyBorder="1" applyAlignment="1">
      <alignment horizontal="right" vertical="center"/>
    </xf>
    <xf numFmtId="0" fontId="17" fillId="0" borderId="2" xfId="6" quotePrefix="1" applyFont="1" applyBorder="1" applyAlignment="1">
      <alignment horizontal="center" vertical="center" wrapText="1"/>
    </xf>
    <xf numFmtId="0" fontId="17" fillId="0" borderId="3" xfId="6" applyFont="1" applyBorder="1" applyAlignment="1">
      <alignment horizontal="center" vertical="center"/>
    </xf>
    <xf numFmtId="0" fontId="17" fillId="0" borderId="3" xfId="6" applyFont="1" applyBorder="1" applyAlignment="1">
      <alignment horizontal="right" vertical="center"/>
    </xf>
    <xf numFmtId="0" fontId="17" fillId="0" borderId="3" xfId="6" quotePrefix="1" applyFont="1" applyBorder="1" applyAlignment="1">
      <alignment horizontal="center" vertical="center" wrapText="1"/>
    </xf>
    <xf numFmtId="0" fontId="6" fillId="6" borderId="0" xfId="6" applyFont="1" applyFill="1" applyAlignment="1">
      <alignment horizontal="left" vertical="top"/>
    </xf>
    <xf numFmtId="164" fontId="6" fillId="6" borderId="0" xfId="6" applyNumberFormat="1" applyFont="1" applyFill="1" applyAlignment="1">
      <alignment vertical="top"/>
    </xf>
    <xf numFmtId="0" fontId="17" fillId="6" borderId="0" xfId="6" quotePrefix="1" applyFont="1" applyFill="1" applyAlignment="1">
      <alignment horizontal="left" indent="1"/>
    </xf>
    <xf numFmtId="164" fontId="17" fillId="6" borderId="0" xfId="6" applyNumberFormat="1" applyFont="1" applyFill="1"/>
    <xf numFmtId="0" fontId="18" fillId="0" borderId="2" xfId="6" quotePrefix="1" applyFont="1" applyBorder="1" applyAlignment="1">
      <alignment horizontal="left" indent="2"/>
    </xf>
    <xf numFmtId="164" fontId="18" fillId="0" borderId="2" xfId="6" applyNumberFormat="1" applyFont="1" applyBorder="1"/>
    <xf numFmtId="0" fontId="18" fillId="0" borderId="0" xfId="6" applyFont="1"/>
    <xf numFmtId="0" fontId="51" fillId="0" borderId="0" xfId="6" quotePrefix="1" applyFont="1" applyAlignment="1">
      <alignment horizontal="left"/>
    </xf>
    <xf numFmtId="164" fontId="51" fillId="0" borderId="0" xfId="6" applyNumberFormat="1" applyFont="1"/>
    <xf numFmtId="164" fontId="51" fillId="0" borderId="0" xfId="6" applyNumberFormat="1" applyFont="1" applyBorder="1"/>
    <xf numFmtId="0" fontId="51" fillId="0" borderId="0" xfId="6" quotePrefix="1" applyFont="1" applyAlignment="1">
      <alignment horizontal="left" indent="1"/>
    </xf>
    <xf numFmtId="0" fontId="16" fillId="0" borderId="0" xfId="0" applyFont="1" applyAlignment="1">
      <alignment vertical="top"/>
    </xf>
    <xf numFmtId="0" fontId="11" fillId="4" borderId="0" xfId="6" applyFont="1" applyFill="1" applyBorder="1" applyAlignment="1">
      <alignment horizontal="center" vertical="center" wrapText="1"/>
    </xf>
    <xf numFmtId="0" fontId="18" fillId="6" borderId="0" xfId="0" applyFont="1" applyFill="1" applyAlignment="1">
      <alignment vertical="top"/>
    </xf>
    <xf numFmtId="0" fontId="56" fillId="6" borderId="0" xfId="0" applyFont="1" applyFill="1" applyAlignment="1">
      <alignment vertical="center"/>
    </xf>
    <xf numFmtId="0" fontId="18" fillId="6" borderId="0" xfId="0" applyFont="1" applyFill="1" applyAlignment="1">
      <alignment vertical="top" wrapText="1"/>
    </xf>
    <xf numFmtId="0" fontId="18" fillId="6" borderId="0" xfId="0" applyFont="1" applyFill="1" applyAlignment="1">
      <alignment horizontal="left" vertical="top" wrapText="1"/>
    </xf>
    <xf numFmtId="3" fontId="56" fillId="6" borderId="0" xfId="0" applyNumberFormat="1" applyFont="1" applyFill="1" applyAlignment="1">
      <alignment vertical="top"/>
    </xf>
    <xf numFmtId="3" fontId="18" fillId="0" borderId="0" xfId="0" applyNumberFormat="1" applyFont="1"/>
    <xf numFmtId="0" fontId="57" fillId="0" borderId="0" xfId="0" applyFont="1"/>
    <xf numFmtId="0" fontId="56" fillId="6" borderId="0" xfId="0" applyFont="1" applyFill="1" applyAlignment="1">
      <alignment vertical="top"/>
    </xf>
    <xf numFmtId="0" fontId="18" fillId="0" borderId="0" xfId="0" applyFont="1"/>
    <xf numFmtId="0" fontId="58" fillId="6" borderId="0" xfId="0" applyFont="1" applyFill="1" applyAlignment="1">
      <alignment vertical="top" wrapText="1"/>
    </xf>
    <xf numFmtId="0" fontId="58" fillId="6" borderId="0" xfId="0" applyFont="1" applyFill="1" applyAlignment="1">
      <alignment horizontal="justify" vertical="top" wrapText="1"/>
    </xf>
    <xf numFmtId="0" fontId="18" fillId="6" borderId="0" xfId="0" applyFont="1" applyFill="1" applyAlignment="1">
      <alignment horizontal="center" vertical="top" wrapText="1"/>
    </xf>
    <xf numFmtId="3" fontId="18" fillId="6" borderId="0" xfId="0" applyNumberFormat="1" applyFont="1" applyFill="1" applyAlignment="1">
      <alignment vertical="top"/>
    </xf>
    <xf numFmtId="0" fontId="59" fillId="0" borderId="0" xfId="0" applyFont="1"/>
    <xf numFmtId="3" fontId="57" fillId="0" borderId="0" xfId="0" applyNumberFormat="1" applyFont="1"/>
    <xf numFmtId="0" fontId="18" fillId="0" borderId="0" xfId="0" applyFont="1" applyFill="1"/>
    <xf numFmtId="0" fontId="18" fillId="0" borderId="0" xfId="0" applyFont="1" applyFill="1" applyAlignment="1">
      <alignment horizontal="left" vertical="top" wrapText="1"/>
    </xf>
    <xf numFmtId="0" fontId="60" fillId="0" borderId="0" xfId="0" applyFont="1"/>
    <xf numFmtId="0" fontId="60" fillId="0" borderId="0" xfId="0" applyFont="1" applyAlignment="1">
      <alignment horizontal="left" vertical="top" wrapText="1"/>
    </xf>
    <xf numFmtId="0" fontId="0" fillId="0" borderId="0" xfId="0" applyAlignment="1">
      <alignment horizontal="left" vertical="top" wrapText="1"/>
    </xf>
    <xf numFmtId="3" fontId="17" fillId="0" borderId="2" xfId="0" applyNumberFormat="1" applyFont="1" applyBorder="1" applyAlignment="1">
      <alignment horizontal="center" vertical="center" wrapText="1"/>
    </xf>
    <xf numFmtId="0" fontId="0" fillId="0" borderId="0" xfId="0" applyFill="1"/>
    <xf numFmtId="0" fontId="10" fillId="6" borderId="0" xfId="0" applyFont="1" applyFill="1" applyBorder="1" applyAlignment="1">
      <alignment horizontal="center" vertical="top" wrapText="1"/>
    </xf>
    <xf numFmtId="0" fontId="56" fillId="6" borderId="0" xfId="0" applyFont="1" applyFill="1" applyBorder="1" applyAlignment="1">
      <alignment vertical="top" wrapText="1"/>
    </xf>
    <xf numFmtId="3" fontId="56" fillId="6" borderId="0" xfId="0" applyNumberFormat="1" applyFont="1" applyFill="1" applyBorder="1" applyAlignment="1">
      <alignment vertical="top" wrapText="1"/>
    </xf>
    <xf numFmtId="0" fontId="60" fillId="0" borderId="0" xfId="0" applyFont="1" applyFill="1" applyBorder="1"/>
    <xf numFmtId="0" fontId="0" fillId="0" borderId="0" xfId="0" applyFill="1" applyBorder="1"/>
    <xf numFmtId="0" fontId="58" fillId="6" borderId="0" xfId="0" applyFont="1" applyFill="1" applyAlignment="1">
      <alignment vertical="center" wrapText="1"/>
    </xf>
    <xf numFmtId="0" fontId="18" fillId="6" borderId="7" xfId="0" applyFont="1" applyFill="1" applyBorder="1"/>
    <xf numFmtId="0" fontId="56" fillId="6" borderId="7" xfId="0" applyFont="1" applyFill="1" applyBorder="1" applyAlignment="1">
      <alignment horizontal="left" vertical="top" wrapText="1" indent="2"/>
    </xf>
    <xf numFmtId="0" fontId="58" fillId="6" borderId="7" xfId="0" applyFont="1" applyFill="1" applyBorder="1" applyAlignment="1">
      <alignment vertical="center" wrapText="1"/>
    </xf>
    <xf numFmtId="3" fontId="18" fillId="6" borderId="7" xfId="0" applyNumberFormat="1" applyFont="1" applyFill="1" applyBorder="1" applyAlignment="1">
      <alignment vertical="top"/>
    </xf>
    <xf numFmtId="0" fontId="18" fillId="0" borderId="0" xfId="0" applyFont="1" applyAlignment="1">
      <alignment wrapText="1"/>
    </xf>
    <xf numFmtId="0" fontId="57" fillId="0" borderId="0" xfId="0" applyFont="1" applyAlignment="1">
      <alignment wrapText="1"/>
    </xf>
    <xf numFmtId="0" fontId="60" fillId="0" borderId="0" xfId="0" applyFont="1" applyAlignment="1">
      <alignment wrapText="1"/>
    </xf>
    <xf numFmtId="3" fontId="60" fillId="0" borderId="0" xfId="0" applyNumberFormat="1" applyFont="1"/>
    <xf numFmtId="0" fontId="0" fillId="0" borderId="0" xfId="0" applyFont="1" applyAlignment="1">
      <alignment wrapText="1"/>
    </xf>
    <xf numFmtId="3" fontId="0" fillId="0" borderId="0" xfId="0" applyNumberFormat="1" applyFont="1"/>
    <xf numFmtId="3" fontId="16" fillId="6" borderId="0" xfId="8" applyNumberFormat="1" applyFont="1" applyFill="1" applyAlignment="1">
      <alignment vertical="top"/>
    </xf>
    <xf numFmtId="168" fontId="16" fillId="6" borderId="0" xfId="8" applyNumberFormat="1" applyFont="1" applyFill="1" applyAlignment="1">
      <alignment horizontal="center" vertical="top"/>
    </xf>
    <xf numFmtId="168" fontId="16" fillId="6" borderId="0" xfId="8" applyNumberFormat="1" applyFont="1" applyFill="1" applyAlignment="1">
      <alignment horizontal="justify" vertical="top" wrapText="1"/>
    </xf>
    <xf numFmtId="168" fontId="17" fillId="6" borderId="0" xfId="8" applyNumberFormat="1" applyFont="1" applyFill="1" applyAlignment="1">
      <alignment horizontal="center" vertical="top"/>
    </xf>
    <xf numFmtId="168" fontId="17" fillId="6" borderId="0" xfId="8" applyNumberFormat="1" applyFont="1" applyFill="1" applyAlignment="1">
      <alignment horizontal="left" vertical="top" wrapText="1" indent="1"/>
    </xf>
    <xf numFmtId="3" fontId="17" fillId="6" borderId="0" xfId="8" applyNumberFormat="1" applyFont="1" applyFill="1" applyAlignment="1">
      <alignment vertical="top"/>
    </xf>
    <xf numFmtId="168" fontId="16" fillId="6" borderId="0" xfId="8" applyNumberFormat="1" applyFont="1" applyFill="1" applyBorder="1" applyAlignment="1">
      <alignment horizontal="center" vertical="top"/>
    </xf>
    <xf numFmtId="168" fontId="16" fillId="6" borderId="0" xfId="8" applyNumberFormat="1" applyFont="1" applyFill="1" applyBorder="1" applyAlignment="1">
      <alignment horizontal="justify" vertical="top" wrapText="1"/>
    </xf>
    <xf numFmtId="3" fontId="16" fillId="6" borderId="0" xfId="8" applyNumberFormat="1" applyFont="1" applyFill="1" applyBorder="1" applyAlignment="1">
      <alignment vertical="top"/>
    </xf>
    <xf numFmtId="168" fontId="16" fillId="6" borderId="2" xfId="8" applyNumberFormat="1" applyFont="1" applyFill="1" applyBorder="1" applyAlignment="1">
      <alignment horizontal="center" vertical="top"/>
    </xf>
    <xf numFmtId="168" fontId="16" fillId="6" borderId="2" xfId="8" applyNumberFormat="1" applyFont="1" applyFill="1" applyBorder="1" applyAlignment="1">
      <alignment horizontal="justify" vertical="top" wrapText="1"/>
    </xf>
    <xf numFmtId="3" fontId="16" fillId="6" borderId="2" xfId="8" applyNumberFormat="1" applyFont="1" applyFill="1" applyBorder="1" applyAlignment="1">
      <alignment vertical="top"/>
    </xf>
    <xf numFmtId="172" fontId="51" fillId="0" borderId="0" xfId="6" applyNumberFormat="1" applyFont="1"/>
    <xf numFmtId="0" fontId="17" fillId="0" borderId="0" xfId="0" applyFont="1" applyAlignment="1">
      <alignment vertical="top" wrapText="1"/>
    </xf>
    <xf numFmtId="165" fontId="17" fillId="0" borderId="0" xfId="1" applyNumberFormat="1" applyFont="1" applyFill="1" applyBorder="1" applyAlignment="1">
      <alignment vertical="top"/>
    </xf>
    <xf numFmtId="0" fontId="26" fillId="0" borderId="0" xfId="6" applyFont="1" applyFill="1" applyBorder="1" applyAlignment="1">
      <alignment vertical="top" wrapText="1"/>
    </xf>
    <xf numFmtId="0" fontId="11" fillId="4" borderId="0" xfId="6" applyFont="1" applyFill="1" applyBorder="1" applyAlignment="1">
      <alignment horizontal="center" vertical="center"/>
    </xf>
    <xf numFmtId="0" fontId="11" fillId="4" borderId="0" xfId="6" applyFont="1" applyFill="1" applyBorder="1" applyAlignment="1">
      <alignment horizontal="center" vertical="center" wrapText="1"/>
    </xf>
    <xf numFmtId="0" fontId="56" fillId="6" borderId="0" xfId="0" applyFont="1" applyFill="1" applyAlignment="1">
      <alignment horizontal="center" vertical="top"/>
    </xf>
    <xf numFmtId="0" fontId="18" fillId="6" borderId="0" xfId="0" applyFont="1" applyFill="1" applyAlignment="1">
      <alignment horizontal="center" vertical="top"/>
    </xf>
    <xf numFmtId="3" fontId="18" fillId="6" borderId="0" xfId="0" applyNumberFormat="1" applyFont="1" applyFill="1" applyAlignment="1">
      <alignment vertical="top" wrapText="1"/>
    </xf>
    <xf numFmtId="0" fontId="18" fillId="6" borderId="0" xfId="0" applyFont="1" applyFill="1" applyBorder="1" applyAlignment="1">
      <alignment vertical="top"/>
    </xf>
    <xf numFmtId="0" fontId="64" fillId="6" borderId="0" xfId="0" applyFont="1" applyFill="1" applyBorder="1" applyAlignment="1">
      <alignment horizontal="left" vertical="top"/>
    </xf>
    <xf numFmtId="0" fontId="64" fillId="6" borderId="0" xfId="0" applyFont="1" applyFill="1" applyBorder="1" applyAlignment="1">
      <alignment horizontal="left" vertical="top" wrapText="1"/>
    </xf>
    <xf numFmtId="164" fontId="64" fillId="6" borderId="0" xfId="0" applyNumberFormat="1" applyFont="1" applyFill="1" applyBorder="1" applyAlignment="1">
      <alignment horizontal="right" vertical="top"/>
    </xf>
    <xf numFmtId="0" fontId="64" fillId="6" borderId="0" xfId="0" applyFont="1" applyFill="1" applyBorder="1" applyAlignment="1">
      <alignment horizontal="right" vertical="top"/>
    </xf>
    <xf numFmtId="0" fontId="58" fillId="6" borderId="0" xfId="0" applyFont="1" applyFill="1" applyBorder="1" applyAlignment="1">
      <alignment vertical="top"/>
    </xf>
    <xf numFmtId="171" fontId="58" fillId="6" borderId="0" xfId="0" applyNumberFormat="1" applyFont="1" applyFill="1" applyBorder="1" applyAlignment="1">
      <alignment horizontal="left" vertical="top"/>
    </xf>
    <xf numFmtId="0" fontId="58" fillId="6" borderId="0" xfId="0" applyFont="1" applyFill="1" applyBorder="1" applyAlignment="1">
      <alignment horizontal="left" vertical="top" wrapText="1"/>
    </xf>
    <xf numFmtId="164" fontId="58" fillId="6" borderId="0" xfId="0" applyNumberFormat="1" applyFont="1" applyFill="1" applyBorder="1" applyAlignment="1">
      <alignment vertical="top"/>
    </xf>
    <xf numFmtId="164" fontId="58" fillId="6" borderId="0" xfId="0" applyNumberFormat="1" applyFont="1" applyFill="1" applyBorder="1" applyAlignment="1">
      <alignment horizontal="right" vertical="top"/>
    </xf>
    <xf numFmtId="0" fontId="58" fillId="6" borderId="0" xfId="0" applyFont="1" applyFill="1" applyBorder="1" applyAlignment="1">
      <alignment horizontal="center" vertical="top"/>
    </xf>
    <xf numFmtId="0" fontId="10" fillId="0" borderId="8" xfId="4" applyFont="1" applyFill="1" applyBorder="1" applyAlignment="1" applyProtection="1">
      <alignment horizontal="center"/>
    </xf>
    <xf numFmtId="0" fontId="10" fillId="0" borderId="6" xfId="4" applyFont="1" applyFill="1" applyBorder="1" applyAlignment="1" applyProtection="1">
      <alignment horizontal="center"/>
    </xf>
    <xf numFmtId="0" fontId="10" fillId="0" borderId="9" xfId="4" applyFont="1" applyFill="1" applyBorder="1" applyAlignment="1" applyProtection="1">
      <alignment horizontal="center"/>
    </xf>
    <xf numFmtId="0" fontId="7" fillId="0" borderId="0" xfId="4" applyFont="1" applyFill="1" applyAlignment="1" applyProtection="1"/>
    <xf numFmtId="0" fontId="7" fillId="0" borderId="0" xfId="4" applyFont="1" applyFill="1" applyBorder="1" applyAlignment="1" applyProtection="1"/>
    <xf numFmtId="3" fontId="16" fillId="6" borderId="0" xfId="10" applyNumberFormat="1" applyFont="1" applyFill="1" applyBorder="1" applyAlignment="1">
      <alignment horizontal="right" vertical="top" wrapText="1"/>
    </xf>
    <xf numFmtId="165" fontId="40" fillId="0" borderId="0" xfId="1" applyNumberFormat="1" applyFont="1" applyFill="1" applyBorder="1" applyAlignment="1">
      <alignment wrapText="1"/>
    </xf>
    <xf numFmtId="165" fontId="21" fillId="0" borderId="0" xfId="1" applyNumberFormat="1" applyFont="1"/>
    <xf numFmtId="0" fontId="18" fillId="0" borderId="0" xfId="0" applyFont="1" applyAlignment="1">
      <alignment horizontal="left" vertical="top" wrapText="1"/>
    </xf>
    <xf numFmtId="0" fontId="16" fillId="6" borderId="4" xfId="0" applyFont="1" applyFill="1" applyBorder="1" applyAlignment="1">
      <alignment horizontal="left" vertical="top"/>
    </xf>
    <xf numFmtId="0" fontId="18" fillId="0" borderId="7" xfId="0" applyFont="1" applyBorder="1" applyAlignment="1"/>
    <xf numFmtId="0" fontId="18" fillId="0" borderId="7" xfId="0" applyFont="1" applyBorder="1" applyAlignment="1">
      <alignment wrapText="1"/>
    </xf>
    <xf numFmtId="164" fontId="18" fillId="0" borderId="7" xfId="0" applyNumberFormat="1" applyFont="1" applyBorder="1" applyAlignment="1"/>
    <xf numFmtId="0" fontId="41" fillId="0" borderId="0" xfId="0" applyFont="1" applyAlignment="1">
      <alignment horizontal="left"/>
    </xf>
    <xf numFmtId="0" fontId="18" fillId="0" borderId="0" xfId="0" applyFont="1" applyAlignment="1"/>
    <xf numFmtId="0" fontId="11" fillId="4" borderId="0" xfId="6" applyFont="1" applyFill="1" applyBorder="1" applyAlignment="1">
      <alignment horizontal="center" vertical="center"/>
    </xf>
    <xf numFmtId="164" fontId="56" fillId="0" borderId="0" xfId="16" applyNumberFormat="1" applyFont="1" applyAlignment="1">
      <alignment horizontal="right" vertical="top"/>
    </xf>
    <xf numFmtId="0" fontId="56" fillId="0" borderId="0" xfId="16" applyFont="1" applyFill="1" applyAlignment="1">
      <alignment vertical="top"/>
    </xf>
    <xf numFmtId="168" fontId="18" fillId="0" borderId="0" xfId="16" applyNumberFormat="1" applyFont="1" applyAlignment="1">
      <alignment horizontal="left" vertical="top"/>
    </xf>
    <xf numFmtId="0" fontId="18" fillId="0" borderId="0" xfId="16" applyFont="1" applyAlignment="1">
      <alignment horizontal="left" vertical="top"/>
    </xf>
    <xf numFmtId="164" fontId="18" fillId="0" borderId="0" xfId="16" applyNumberFormat="1" applyFont="1" applyAlignment="1">
      <alignment vertical="top"/>
    </xf>
    <xf numFmtId="0" fontId="65" fillId="3" borderId="0" xfId="2" applyFont="1" applyFill="1" applyAlignment="1">
      <alignment horizontal="center" vertical="center"/>
    </xf>
    <xf numFmtId="3" fontId="21" fillId="0" borderId="0" xfId="11" applyNumberFormat="1" applyFont="1"/>
    <xf numFmtId="0" fontId="56" fillId="6" borderId="0" xfId="0" applyFont="1" applyFill="1" applyAlignment="1">
      <alignment horizontal="left" vertical="top" indent="2"/>
    </xf>
    <xf numFmtId="3" fontId="56" fillId="6" borderId="0" xfId="0" applyNumberFormat="1" applyFont="1" applyFill="1" applyAlignment="1">
      <alignment vertical="top" wrapText="1"/>
    </xf>
    <xf numFmtId="0" fontId="54" fillId="0" borderId="0" xfId="0" applyFont="1" applyBorder="1" applyAlignment="1">
      <alignment horizontal="left"/>
    </xf>
    <xf numFmtId="0" fontId="56" fillId="0" borderId="0" xfId="16" applyFont="1" applyAlignment="1">
      <alignment vertical="top"/>
    </xf>
    <xf numFmtId="0" fontId="17" fillId="0" borderId="2" xfId="0" applyFont="1" applyBorder="1" applyAlignment="1">
      <alignment horizontal="center" vertical="center" wrapText="1"/>
    </xf>
    <xf numFmtId="0" fontId="55" fillId="4" borderId="0" xfId="0" applyFont="1" applyFill="1" applyBorder="1" applyAlignment="1">
      <alignment horizontal="center" vertical="center" wrapText="1"/>
    </xf>
    <xf numFmtId="0" fontId="56" fillId="6" borderId="7" xfId="0" applyFont="1" applyFill="1" applyBorder="1" applyAlignment="1">
      <alignment horizontal="center" vertical="top"/>
    </xf>
    <xf numFmtId="0" fontId="56" fillId="6" borderId="7" xfId="0" applyFont="1" applyFill="1" applyBorder="1" applyAlignment="1">
      <alignment vertical="top"/>
    </xf>
    <xf numFmtId="0" fontId="58" fillId="6" borderId="7" xfId="0" applyFont="1" applyFill="1" applyBorder="1" applyAlignment="1">
      <alignment vertical="top" wrapText="1"/>
    </xf>
    <xf numFmtId="0" fontId="58" fillId="6" borderId="7" xfId="0" applyFont="1" applyFill="1" applyBorder="1" applyAlignment="1">
      <alignment horizontal="justify" vertical="top" wrapText="1"/>
    </xf>
    <xf numFmtId="0" fontId="18" fillId="6" borderId="7" xfId="0" applyFont="1" applyFill="1" applyBorder="1" applyAlignment="1">
      <alignment horizontal="center" vertical="top" wrapText="1"/>
    </xf>
    <xf numFmtId="0" fontId="6" fillId="5" borderId="0" xfId="0" applyFont="1" applyFill="1" applyBorder="1" applyAlignment="1" applyProtection="1">
      <alignment horizontal="left" vertical="center"/>
    </xf>
    <xf numFmtId="4" fontId="6" fillId="5" borderId="0" xfId="0" applyNumberFormat="1" applyFont="1" applyFill="1" applyBorder="1" applyAlignment="1" applyProtection="1">
      <alignment vertical="center"/>
    </xf>
    <xf numFmtId="4" fontId="6" fillId="5" borderId="0" xfId="0" applyNumberFormat="1" applyFont="1" applyFill="1" applyBorder="1" applyAlignment="1" applyProtection="1">
      <alignment horizontal="left" vertical="center"/>
    </xf>
    <xf numFmtId="4" fontId="6" fillId="5" borderId="0" xfId="0" applyNumberFormat="1" applyFont="1" applyFill="1" applyBorder="1" applyAlignment="1" applyProtection="1">
      <alignment horizontal="right" vertical="center"/>
    </xf>
    <xf numFmtId="4" fontId="7" fillId="5" borderId="0" xfId="0" applyNumberFormat="1" applyFont="1" applyFill="1" applyBorder="1" applyAlignment="1" applyProtection="1">
      <alignment horizontal="right" vertical="center" wrapText="1"/>
      <protection locked="0"/>
    </xf>
    <xf numFmtId="4" fontId="7" fillId="5" borderId="0" xfId="0" applyNumberFormat="1" applyFont="1" applyFill="1" applyBorder="1" applyAlignment="1" applyProtection="1">
      <alignment vertical="center"/>
    </xf>
    <xf numFmtId="4" fontId="7" fillId="5" borderId="0" xfId="0" applyNumberFormat="1" applyFont="1" applyFill="1" applyBorder="1" applyAlignment="1" applyProtection="1">
      <alignment horizontal="right" vertical="center" wrapText="1"/>
    </xf>
    <xf numFmtId="4" fontId="7" fillId="5" borderId="0" xfId="0" applyNumberFormat="1" applyFont="1" applyFill="1" applyBorder="1" applyAlignment="1" applyProtection="1">
      <alignment vertical="center"/>
      <protection locked="0"/>
    </xf>
    <xf numFmtId="4" fontId="7" fillId="5" borderId="0" xfId="0" applyNumberFormat="1" applyFont="1" applyFill="1" applyBorder="1" applyAlignment="1" applyProtection="1">
      <alignment horizontal="right" vertical="center"/>
      <protection locked="0"/>
    </xf>
    <xf numFmtId="0" fontId="18" fillId="0" borderId="0" xfId="16" applyFont="1" applyFill="1" applyAlignment="1">
      <alignment vertical="top"/>
    </xf>
    <xf numFmtId="164" fontId="18" fillId="0" borderId="0" xfId="16" applyNumberFormat="1" applyFont="1" applyFill="1" applyAlignment="1">
      <alignment vertical="top"/>
    </xf>
    <xf numFmtId="168" fontId="56" fillId="0" borderId="0" xfId="16" applyNumberFormat="1" applyFont="1" applyAlignment="1">
      <alignment horizontal="left" vertical="top"/>
    </xf>
    <xf numFmtId="0" fontId="56" fillId="0" borderId="0" xfId="16" applyFont="1" applyAlignment="1">
      <alignment horizontal="left" vertical="top"/>
    </xf>
    <xf numFmtId="164" fontId="56" fillId="0" borderId="0" xfId="16" applyNumberFormat="1" applyFont="1" applyAlignment="1">
      <alignment vertical="top"/>
    </xf>
    <xf numFmtId="0" fontId="67" fillId="0" borderId="0" xfId="16" applyFont="1" applyAlignment="1">
      <alignment vertical="top"/>
    </xf>
    <xf numFmtId="168" fontId="67" fillId="0" borderId="0" xfId="16" applyNumberFormat="1" applyFont="1" applyAlignment="1">
      <alignment vertical="top"/>
    </xf>
    <xf numFmtId="165" fontId="19" fillId="0" borderId="0" xfId="1" applyNumberFormat="1" applyFont="1"/>
    <xf numFmtId="165" fontId="5" fillId="0" borderId="0" xfId="1" applyNumberFormat="1" applyFont="1"/>
    <xf numFmtId="0" fontId="64" fillId="6" borderId="0" xfId="0" applyFont="1" applyFill="1" applyBorder="1" applyAlignment="1">
      <alignment vertical="top"/>
    </xf>
    <xf numFmtId="171" fontId="64" fillId="6" borderId="0" xfId="0" applyNumberFormat="1" applyFont="1" applyFill="1" applyBorder="1" applyAlignment="1">
      <alignment horizontal="left" vertical="top"/>
    </xf>
    <xf numFmtId="164" fontId="64" fillId="6" borderId="0" xfId="0" applyNumberFormat="1" applyFont="1" applyFill="1" applyBorder="1" applyAlignment="1">
      <alignment vertical="top"/>
    </xf>
    <xf numFmtId="0" fontId="66" fillId="0" borderId="0" xfId="0" applyFont="1" applyAlignment="1">
      <alignment vertical="top"/>
    </xf>
    <xf numFmtId="168" fontId="64" fillId="6" borderId="0" xfId="0" applyNumberFormat="1" applyFont="1" applyFill="1" applyBorder="1" applyAlignment="1">
      <alignment horizontal="center" vertical="top"/>
    </xf>
    <xf numFmtId="173" fontId="19" fillId="0" borderId="0" xfId="1" applyNumberFormat="1" applyFont="1"/>
    <xf numFmtId="0" fontId="11" fillId="4" borderId="0" xfId="16" applyFont="1" applyFill="1" applyBorder="1" applyAlignment="1">
      <alignment horizontal="center" vertical="center"/>
    </xf>
    <xf numFmtId="4" fontId="7" fillId="5" borderId="0" xfId="0" applyNumberFormat="1" applyFont="1" applyFill="1" applyBorder="1" applyAlignment="1" applyProtection="1">
      <alignment vertical="center" wrapText="1"/>
    </xf>
    <xf numFmtId="4" fontId="6" fillId="5" borderId="0" xfId="0" applyNumberFormat="1" applyFont="1" applyFill="1" applyBorder="1" applyAlignment="1" applyProtection="1">
      <alignment horizontal="left" vertical="center" wrapText="1"/>
    </xf>
    <xf numFmtId="0" fontId="7" fillId="5" borderId="0" xfId="0" applyFont="1" applyFill="1" applyBorder="1" applyAlignment="1" applyProtection="1">
      <alignment vertical="center" wrapText="1"/>
    </xf>
    <xf numFmtId="0" fontId="7" fillId="0" borderId="0" xfId="4" applyFont="1" applyFill="1" applyAlignment="1" applyProtection="1">
      <alignment vertical="top"/>
    </xf>
    <xf numFmtId="0" fontId="10" fillId="0" borderId="8" xfId="4" applyFont="1" applyFill="1" applyBorder="1" applyAlignment="1" applyProtection="1">
      <alignment horizontal="center" vertical="top"/>
    </xf>
    <xf numFmtId="0" fontId="11" fillId="4" borderId="0" xfId="4" applyFont="1" applyFill="1" applyBorder="1" applyAlignment="1" applyProtection="1">
      <alignment vertical="top" wrapText="1"/>
    </xf>
    <xf numFmtId="0" fontId="10" fillId="0" borderId="6" xfId="4" applyFont="1" applyFill="1" applyBorder="1" applyAlignment="1" applyProtection="1">
      <alignment horizontal="center" vertical="top"/>
    </xf>
    <xf numFmtId="0" fontId="10" fillId="0" borderId="9" xfId="4" applyFont="1" applyFill="1" applyBorder="1" applyAlignment="1" applyProtection="1">
      <alignment horizontal="center" vertical="top"/>
    </xf>
    <xf numFmtId="0" fontId="6" fillId="5" borderId="0" xfId="0" applyFont="1" applyFill="1" applyBorder="1" applyAlignment="1" applyProtection="1">
      <alignment horizontal="left" vertical="top"/>
    </xf>
    <xf numFmtId="0" fontId="6" fillId="5" borderId="0" xfId="0" quotePrefix="1" applyFont="1" applyFill="1" applyBorder="1" applyAlignment="1" applyProtection="1">
      <alignment horizontal="center" vertical="top"/>
    </xf>
    <xf numFmtId="0" fontId="7" fillId="5" borderId="0" xfId="0" applyFont="1" applyFill="1" applyBorder="1" applyAlignment="1" applyProtection="1">
      <alignment horizontal="center" vertical="top"/>
    </xf>
    <xf numFmtId="0" fontId="7" fillId="5" borderId="0" xfId="0" quotePrefix="1" applyFont="1" applyFill="1" applyBorder="1" applyAlignment="1" applyProtection="1">
      <alignment horizontal="center" vertical="top"/>
    </xf>
    <xf numFmtId="0" fontId="7" fillId="5" borderId="11" xfId="0" applyFont="1" applyFill="1" applyBorder="1" applyAlignment="1" applyProtection="1">
      <alignment horizontal="center" vertical="top"/>
    </xf>
    <xf numFmtId="4" fontId="7" fillId="5" borderId="11" xfId="0" applyNumberFormat="1" applyFont="1" applyFill="1" applyBorder="1" applyAlignment="1" applyProtection="1">
      <alignment vertical="center"/>
    </xf>
    <xf numFmtId="4" fontId="7" fillId="5" borderId="11" xfId="0" applyNumberFormat="1" applyFont="1" applyFill="1" applyBorder="1" applyAlignment="1" applyProtection="1">
      <alignment vertical="center"/>
      <protection hidden="1"/>
    </xf>
    <xf numFmtId="4" fontId="7" fillId="5" borderId="11" xfId="0" applyNumberFormat="1" applyFont="1" applyFill="1" applyBorder="1" applyAlignment="1" applyProtection="1">
      <alignment vertical="center"/>
      <protection locked="0"/>
    </xf>
    <xf numFmtId="4" fontId="7" fillId="5" borderId="11" xfId="0" applyNumberFormat="1" applyFont="1" applyFill="1" applyBorder="1" applyAlignment="1" applyProtection="1">
      <alignment horizontal="right" vertical="center" wrapText="1"/>
    </xf>
    <xf numFmtId="0" fontId="58" fillId="5" borderId="0" xfId="0" applyFont="1" applyFill="1" applyAlignment="1">
      <alignment vertical="center" wrapText="1"/>
    </xf>
    <xf numFmtId="0" fontId="58" fillId="5" borderId="0" xfId="0" applyFont="1" applyFill="1" applyAlignment="1">
      <alignment horizontal="justify" vertical="center" wrapText="1"/>
    </xf>
    <xf numFmtId="0" fontId="18" fillId="0" borderId="0" xfId="16" applyFont="1" applyFill="1" applyAlignment="1">
      <alignment horizontal="left" vertical="top"/>
    </xf>
    <xf numFmtId="0" fontId="11" fillId="4" borderId="0" xfId="6" applyFont="1" applyFill="1" applyBorder="1" applyAlignment="1">
      <alignment horizontal="center" vertical="center"/>
    </xf>
    <xf numFmtId="0" fontId="19" fillId="0" borderId="0" xfId="7" applyFont="1" applyFill="1"/>
    <xf numFmtId="0" fontId="5" fillId="0" borderId="0" xfId="0" applyFont="1" applyFill="1" applyBorder="1"/>
    <xf numFmtId="0" fontId="5" fillId="0" borderId="0" xfId="0" applyFont="1" applyFill="1" applyBorder="1" applyAlignment="1">
      <alignment wrapText="1"/>
    </xf>
    <xf numFmtId="0" fontId="11" fillId="4" borderId="0" xfId="0" applyFont="1" applyFill="1" applyAlignment="1">
      <alignment vertical="center" wrapText="1"/>
    </xf>
    <xf numFmtId="0" fontId="11" fillId="4" borderId="0" xfId="0" applyFont="1" applyFill="1" applyAlignment="1">
      <alignment horizontal="center" vertical="center" wrapText="1"/>
    </xf>
    <xf numFmtId="0" fontId="5" fillId="0" borderId="0" xfId="6" applyFont="1" applyFill="1"/>
    <xf numFmtId="0" fontId="11" fillId="0" borderId="2" xfId="0" applyFont="1" applyFill="1" applyBorder="1" applyAlignment="1">
      <alignment vertical="center" wrapText="1"/>
    </xf>
    <xf numFmtId="0" fontId="11" fillId="0" borderId="3" xfId="0" applyFont="1" applyFill="1" applyBorder="1" applyAlignment="1">
      <alignment vertical="center" wrapText="1"/>
    </xf>
    <xf numFmtId="168" fontId="16" fillId="0" borderId="0" xfId="6" applyNumberFormat="1" applyFont="1" applyFill="1" applyAlignment="1">
      <alignment horizontal="left" vertical="top"/>
    </xf>
    <xf numFmtId="3" fontId="16" fillId="0" borderId="0" xfId="6" applyNumberFormat="1" applyFont="1" applyAlignment="1">
      <alignment vertical="top"/>
    </xf>
    <xf numFmtId="168" fontId="17" fillId="0" borderId="0" xfId="6" applyNumberFormat="1" applyFont="1" applyFill="1" applyAlignment="1">
      <alignment horizontal="left" vertical="top" wrapText="1" indent="3"/>
    </xf>
    <xf numFmtId="3" fontId="17" fillId="0" borderId="0" xfId="6" applyNumberFormat="1" applyFont="1" applyAlignment="1">
      <alignment vertical="top"/>
    </xf>
    <xf numFmtId="3" fontId="17" fillId="0" borderId="0" xfId="6" applyNumberFormat="1" applyFont="1"/>
    <xf numFmtId="168" fontId="16" fillId="0" borderId="2" xfId="0" applyNumberFormat="1" applyFont="1" applyFill="1" applyBorder="1" applyAlignment="1">
      <alignment horizontal="left" vertical="top" wrapText="1"/>
    </xf>
    <xf numFmtId="3" fontId="16" fillId="0" borderId="2" xfId="1" applyNumberFormat="1" applyFont="1" applyBorder="1" applyAlignment="1">
      <alignment vertical="top"/>
    </xf>
    <xf numFmtId="0" fontId="17" fillId="0" borderId="0" xfId="8" applyFont="1"/>
    <xf numFmtId="3" fontId="19" fillId="0" borderId="0" xfId="6" applyNumberFormat="1" applyFont="1"/>
    <xf numFmtId="0" fontId="11" fillId="4" borderId="0" xfId="6" applyFont="1" applyFill="1" applyBorder="1" applyAlignment="1">
      <alignment horizontal="left" vertical="center"/>
    </xf>
    <xf numFmtId="0" fontId="14" fillId="4" borderId="0" xfId="6" applyFont="1" applyFill="1" applyBorder="1" applyAlignment="1">
      <alignment horizontal="center" vertical="center"/>
    </xf>
    <xf numFmtId="0" fontId="16" fillId="6" borderId="0" xfId="6" applyFont="1" applyFill="1"/>
    <xf numFmtId="168" fontId="16" fillId="6" borderId="0" xfId="6" applyNumberFormat="1" applyFont="1" applyFill="1" applyAlignment="1">
      <alignment horizontal="left" vertical="top"/>
    </xf>
    <xf numFmtId="3" fontId="16" fillId="6" borderId="0" xfId="1" applyNumberFormat="1" applyFont="1" applyFill="1" applyAlignment="1">
      <alignment vertical="top"/>
    </xf>
    <xf numFmtId="3" fontId="16" fillId="0" borderId="0" xfId="1" applyNumberFormat="1" applyFont="1" applyAlignment="1">
      <alignment vertical="top"/>
    </xf>
    <xf numFmtId="168" fontId="17" fillId="6" borderId="0" xfId="6" applyNumberFormat="1" applyFont="1" applyFill="1" applyAlignment="1">
      <alignment horizontal="center" vertical="top"/>
    </xf>
    <xf numFmtId="168" fontId="17" fillId="6" borderId="0" xfId="6" applyNumberFormat="1" applyFont="1" applyFill="1" applyAlignment="1">
      <alignment horizontal="left" vertical="top" wrapText="1"/>
    </xf>
    <xf numFmtId="3" fontId="17" fillId="6" borderId="0" xfId="1" applyNumberFormat="1" applyFont="1" applyFill="1" applyAlignment="1">
      <alignment vertical="top"/>
    </xf>
    <xf numFmtId="168" fontId="17" fillId="6" borderId="2" xfId="6" applyNumberFormat="1" applyFont="1" applyFill="1" applyBorder="1" applyAlignment="1">
      <alignment horizontal="center" vertical="top"/>
    </xf>
    <xf numFmtId="168" fontId="17" fillId="6" borderId="2" xfId="6" applyNumberFormat="1" applyFont="1" applyFill="1" applyBorder="1" applyAlignment="1">
      <alignment horizontal="left" vertical="top" wrapText="1"/>
    </xf>
    <xf numFmtId="3" fontId="17" fillId="6" borderId="2" xfId="1" applyNumberFormat="1" applyFont="1" applyFill="1" applyBorder="1" applyAlignment="1">
      <alignment vertical="top"/>
    </xf>
    <xf numFmtId="43" fontId="19" fillId="0" borderId="0" xfId="6" applyNumberFormat="1" applyFont="1"/>
    <xf numFmtId="168" fontId="16" fillId="6" borderId="0" xfId="6" applyNumberFormat="1" applyFont="1" applyFill="1" applyAlignment="1">
      <alignment horizontal="center" vertical="top"/>
    </xf>
    <xf numFmtId="3" fontId="16" fillId="6" borderId="0" xfId="6" applyNumberFormat="1" applyFont="1" applyFill="1" applyAlignment="1">
      <alignment vertical="top"/>
    </xf>
    <xf numFmtId="0" fontId="69" fillId="0" borderId="0" xfId="6" applyFont="1"/>
    <xf numFmtId="3" fontId="17" fillId="6" borderId="0" xfId="6" applyNumberFormat="1" applyFont="1" applyFill="1"/>
    <xf numFmtId="3" fontId="17" fillId="6" borderId="0" xfId="6" applyNumberFormat="1" applyFont="1" applyFill="1" applyAlignment="1">
      <alignment vertical="top"/>
    </xf>
    <xf numFmtId="0" fontId="66" fillId="0" borderId="0" xfId="0" applyFont="1" applyFill="1" applyBorder="1" applyAlignment="1">
      <alignment horizontal="left" vertical="center"/>
    </xf>
    <xf numFmtId="3" fontId="17" fillId="6" borderId="2" xfId="6" applyNumberFormat="1" applyFont="1" applyFill="1" applyBorder="1"/>
    <xf numFmtId="3" fontId="17" fillId="6" borderId="2" xfId="6" applyNumberFormat="1" applyFont="1" applyFill="1" applyBorder="1" applyAlignment="1">
      <alignment vertical="top"/>
    </xf>
    <xf numFmtId="0" fontId="70" fillId="0" borderId="0" xfId="6" applyFont="1"/>
    <xf numFmtId="0" fontId="71" fillId="0" borderId="0" xfId="6" applyFont="1"/>
    <xf numFmtId="0" fontId="71" fillId="0" borderId="0" xfId="6" applyFont="1" applyAlignment="1">
      <alignment wrapText="1"/>
    </xf>
    <xf numFmtId="3" fontId="71" fillId="0" borderId="0" xfId="6" applyNumberFormat="1" applyFont="1" applyAlignment="1">
      <alignment wrapText="1"/>
    </xf>
    <xf numFmtId="3" fontId="71" fillId="0" borderId="0" xfId="6" applyNumberFormat="1" applyFont="1"/>
    <xf numFmtId="0" fontId="56" fillId="6" borderId="0" xfId="0" applyFont="1" applyFill="1" applyAlignment="1">
      <alignment horizontal="left" vertical="top" wrapText="1"/>
    </xf>
    <xf numFmtId="166" fontId="56" fillId="6" borderId="0" xfId="0" applyNumberFormat="1" applyFont="1" applyFill="1" applyAlignment="1">
      <alignment vertical="top" wrapText="1"/>
    </xf>
    <xf numFmtId="3" fontId="56" fillId="0" borderId="0" xfId="0" applyNumberFormat="1" applyFont="1"/>
    <xf numFmtId="0" fontId="72" fillId="0" borderId="0" xfId="0" applyFont="1"/>
    <xf numFmtId="0" fontId="68" fillId="0" borderId="0" xfId="0" applyFont="1"/>
    <xf numFmtId="0" fontId="18" fillId="6" borderId="0" xfId="0" applyFont="1" applyFill="1" applyAlignment="1">
      <alignment horizontal="justify" vertical="top" wrapText="1"/>
    </xf>
    <xf numFmtId="0" fontId="56" fillId="6" borderId="0" xfId="0" applyFont="1" applyFill="1" applyAlignment="1">
      <alignment horizontal="center" vertical="top" wrapText="1"/>
    </xf>
    <xf numFmtId="165" fontId="18" fillId="6" borderId="0" xfId="1" applyNumberFormat="1" applyFont="1" applyFill="1" applyAlignment="1">
      <alignment vertical="top" wrapText="1"/>
    </xf>
    <xf numFmtId="165" fontId="18" fillId="6" borderId="0" xfId="1" applyNumberFormat="1" applyFont="1" applyFill="1" applyAlignment="1">
      <alignment vertical="top"/>
    </xf>
    <xf numFmtId="0" fontId="18" fillId="6" borderId="2" xfId="0" applyFont="1" applyFill="1" applyBorder="1" applyAlignment="1">
      <alignment horizontal="center" vertical="top"/>
    </xf>
    <xf numFmtId="0" fontId="56" fillId="6" borderId="2" xfId="0" applyFont="1" applyFill="1" applyBorder="1" applyAlignment="1">
      <alignment vertical="top"/>
    </xf>
    <xf numFmtId="0" fontId="58" fillId="6" borderId="2" xfId="0" applyFont="1" applyFill="1" applyBorder="1" applyAlignment="1">
      <alignment horizontal="justify" vertical="top" wrapText="1"/>
    </xf>
    <xf numFmtId="0" fontId="18" fillId="6" borderId="2" xfId="0" applyFont="1" applyFill="1" applyBorder="1" applyAlignment="1">
      <alignment horizontal="center" vertical="center" wrapText="1"/>
    </xf>
    <xf numFmtId="3" fontId="18" fillId="6" borderId="2" xfId="0" applyNumberFormat="1" applyFont="1" applyFill="1" applyBorder="1" applyAlignment="1">
      <alignment horizontal="right" vertical="center"/>
    </xf>
    <xf numFmtId="0" fontId="73" fillId="0" borderId="0" xfId="6" applyFont="1" applyAlignment="1">
      <alignment vertical="top"/>
    </xf>
    <xf numFmtId="0" fontId="20" fillId="0" borderId="0" xfId="7" applyFont="1" applyFill="1" applyBorder="1" applyAlignment="1">
      <alignment vertical="center" wrapText="1"/>
    </xf>
    <xf numFmtId="0" fontId="63" fillId="0" borderId="0" xfId="7" applyFont="1" applyAlignment="1">
      <alignment horizontal="left"/>
    </xf>
    <xf numFmtId="0" fontId="74" fillId="3" borderId="0" xfId="2" applyFont="1" applyFill="1"/>
    <xf numFmtId="0" fontId="75" fillId="0" borderId="0" xfId="4" applyFont="1" applyFill="1" applyProtection="1"/>
    <xf numFmtId="0" fontId="17" fillId="0" borderId="2" xfId="0" applyFont="1" applyBorder="1" applyAlignment="1">
      <alignment horizontal="center" vertical="center" wrapText="1"/>
    </xf>
    <xf numFmtId="174" fontId="16" fillId="6" borderId="0" xfId="8" applyNumberFormat="1" applyFont="1" applyFill="1" applyBorder="1" applyAlignment="1">
      <alignment vertical="top" wrapText="1"/>
    </xf>
    <xf numFmtId="0" fontId="17" fillId="6" borderId="0" xfId="0" applyFont="1" applyFill="1" applyAlignment="1">
      <alignment vertical="top"/>
    </xf>
    <xf numFmtId="49" fontId="63" fillId="0" borderId="0" xfId="1" quotePrefix="1" applyNumberFormat="1" applyFont="1" applyAlignment="1">
      <alignment wrapText="1"/>
    </xf>
    <xf numFmtId="0" fontId="16" fillId="6" borderId="0" xfId="0" applyFont="1" applyFill="1" applyBorder="1" applyAlignment="1">
      <alignment horizontal="left" vertical="top"/>
    </xf>
    <xf numFmtId="0" fontId="56" fillId="6" borderId="0" xfId="0" applyFont="1" applyFill="1" applyBorder="1"/>
    <xf numFmtId="4" fontId="56" fillId="6" borderId="0" xfId="0" applyNumberFormat="1" applyFont="1" applyFill="1" applyBorder="1"/>
    <xf numFmtId="0" fontId="56" fillId="6" borderId="0" xfId="0" applyFont="1" applyFill="1" applyBorder="1" applyAlignment="1">
      <alignment horizontal="center" vertical="center" wrapText="1"/>
    </xf>
    <xf numFmtId="0" fontId="18" fillId="6" borderId="0" xfId="0" applyFont="1" applyFill="1" applyBorder="1"/>
    <xf numFmtId="4" fontId="17" fillId="6" borderId="0" xfId="0" applyNumberFormat="1" applyFont="1" applyFill="1" applyBorder="1"/>
    <xf numFmtId="4" fontId="18" fillId="6" borderId="0" xfId="0" applyNumberFormat="1" applyFont="1" applyFill="1" applyBorder="1"/>
    <xf numFmtId="0" fontId="41" fillId="0" borderId="10" xfId="0" applyFont="1" applyBorder="1" applyAlignment="1">
      <alignment horizontal="left" vertical="top" wrapText="1"/>
    </xf>
    <xf numFmtId="0" fontId="20" fillId="0" borderId="0" xfId="4" applyFont="1" applyFill="1" applyAlignment="1" applyProtection="1">
      <alignment horizontal="center"/>
    </xf>
    <xf numFmtId="0" fontId="22" fillId="0" borderId="0" xfId="17" applyFont="1" applyFill="1" applyBorder="1" applyAlignment="1">
      <alignment horizontal="left" vertical="top" wrapText="1"/>
    </xf>
    <xf numFmtId="0" fontId="32" fillId="0" borderId="0" xfId="17" applyFont="1" applyFill="1" applyBorder="1" applyAlignment="1">
      <alignment horizontal="left" vertical="top"/>
    </xf>
    <xf numFmtId="0" fontId="11" fillId="4" borderId="0" xfId="16" applyFont="1" applyFill="1" applyBorder="1" applyAlignment="1">
      <alignment horizontal="center" vertical="center"/>
    </xf>
    <xf numFmtId="0" fontId="23" fillId="4" borderId="0" xfId="4" applyFont="1" applyFill="1" applyAlignment="1" applyProtection="1">
      <alignment horizontal="left" vertical="center" wrapText="1"/>
    </xf>
    <xf numFmtId="0" fontId="34" fillId="0" borderId="0" xfId="4" applyFont="1" applyFill="1" applyAlignment="1" applyProtection="1">
      <alignment horizontal="center" vertical="center"/>
    </xf>
    <xf numFmtId="0" fontId="18" fillId="0" borderId="4" xfId="0" applyFont="1" applyBorder="1" applyAlignment="1">
      <alignment horizontal="justify" vertical="top" wrapText="1"/>
    </xf>
    <xf numFmtId="0" fontId="23" fillId="4" borderId="0" xfId="6" applyFont="1" applyFill="1" applyBorder="1" applyAlignment="1">
      <alignment horizontal="left" vertical="top" wrapText="1"/>
    </xf>
    <xf numFmtId="0" fontId="22" fillId="0" borderId="0" xfId="3" applyFont="1" applyBorder="1" applyAlignment="1">
      <alignment horizontal="left" vertical="top" wrapText="1"/>
    </xf>
    <xf numFmtId="0" fontId="22" fillId="0" borderId="0" xfId="3" applyFont="1" applyBorder="1" applyAlignment="1">
      <alignment horizontal="left" vertical="top"/>
    </xf>
    <xf numFmtId="0" fontId="11" fillId="4" borderId="0" xfId="3" applyFont="1" applyFill="1" applyAlignment="1">
      <alignment horizontal="center" vertical="center" wrapText="1"/>
    </xf>
    <xf numFmtId="0" fontId="11" fillId="4" borderId="0" xfId="3" applyFont="1" applyFill="1" applyAlignment="1">
      <alignment horizontal="center" vertical="center"/>
    </xf>
    <xf numFmtId="0" fontId="18" fillId="0" borderId="0" xfId="8" applyFont="1" applyBorder="1" applyAlignment="1">
      <alignment horizontal="justify" vertical="center" wrapText="1"/>
    </xf>
    <xf numFmtId="0" fontId="23" fillId="4" borderId="0" xfId="6" applyFont="1" applyFill="1" applyBorder="1" applyAlignment="1">
      <alignment horizontal="left" vertical="center" wrapText="1"/>
    </xf>
    <xf numFmtId="0" fontId="22" fillId="0" borderId="0" xfId="8" applyFont="1" applyFill="1" applyAlignment="1">
      <alignment horizontal="left" vertical="center" wrapText="1"/>
    </xf>
    <xf numFmtId="0" fontId="22" fillId="0" borderId="0" xfId="8" applyFont="1" applyFill="1" applyAlignment="1">
      <alignment horizontal="left" vertical="center"/>
    </xf>
    <xf numFmtId="0" fontId="11" fillId="4" borderId="0" xfId="8" applyFont="1" applyFill="1" applyBorder="1" applyAlignment="1">
      <alignment horizontal="center" vertical="center" wrapText="1"/>
    </xf>
    <xf numFmtId="0" fontId="11" fillId="4" borderId="0" xfId="9" applyFont="1" applyFill="1" applyBorder="1" applyAlignment="1">
      <alignment horizontal="center" vertical="center" wrapText="1"/>
    </xf>
    <xf numFmtId="0" fontId="11" fillId="4" borderId="0" xfId="9" applyFont="1" applyFill="1" applyBorder="1" applyAlignment="1">
      <alignment horizontal="center"/>
    </xf>
    <xf numFmtId="0" fontId="16" fillId="6" borderId="0" xfId="8" applyFont="1" applyFill="1" applyBorder="1" applyAlignment="1">
      <alignment horizontal="left" vertical="top" wrapText="1"/>
    </xf>
    <xf numFmtId="0" fontId="22" fillId="0" borderId="0" xfId="3" applyFont="1" applyBorder="1" applyAlignment="1">
      <alignment horizontal="left" wrapText="1"/>
    </xf>
    <xf numFmtId="0" fontId="22" fillId="0" borderId="0" xfId="3" applyFont="1" applyBorder="1" applyAlignment="1">
      <alignment horizontal="left"/>
    </xf>
    <xf numFmtId="0" fontId="17" fillId="0" borderId="0" xfId="0" applyFont="1" applyAlignment="1">
      <alignment vertical="top" wrapText="1"/>
    </xf>
    <xf numFmtId="0" fontId="11" fillId="4" borderId="0" xfId="0" applyFont="1" applyFill="1" applyBorder="1" applyAlignment="1" applyProtection="1">
      <alignment horizontal="center" vertical="center"/>
      <protection locked="0"/>
    </xf>
    <xf numFmtId="0" fontId="23" fillId="4" borderId="0" xfId="3" applyFont="1" applyFill="1" applyBorder="1" applyAlignment="1">
      <alignment horizontal="left" vertical="top" wrapText="1"/>
    </xf>
    <xf numFmtId="0" fontId="20" fillId="0" borderId="0" xfId="7" applyFont="1" applyFill="1" applyBorder="1" applyAlignment="1">
      <alignment horizontal="center" vertical="center" wrapText="1"/>
    </xf>
    <xf numFmtId="0" fontId="22" fillId="0" borderId="0" xfId="16" applyFont="1" applyFill="1" applyAlignment="1">
      <alignment vertical="top" wrapText="1"/>
    </xf>
    <xf numFmtId="0" fontId="13" fillId="0" borderId="0" xfId="16" applyFont="1" applyFill="1" applyAlignment="1">
      <alignment vertical="top" wrapText="1"/>
    </xf>
    <xf numFmtId="0" fontId="18" fillId="0" borderId="4" xfId="16" applyFont="1" applyBorder="1" applyAlignment="1">
      <alignment horizontal="left" vertical="top" wrapText="1"/>
    </xf>
    <xf numFmtId="0" fontId="27" fillId="0" borderId="0" xfId="3" applyFont="1" applyBorder="1" applyAlignment="1">
      <alignment horizontal="left" vertical="center" wrapText="1"/>
    </xf>
    <xf numFmtId="0" fontId="22" fillId="0" borderId="0" xfId="7" applyFont="1" applyFill="1" applyBorder="1" applyAlignment="1">
      <alignment horizontal="left" vertical="center" wrapText="1"/>
    </xf>
    <xf numFmtId="0" fontId="22" fillId="0" borderId="0" xfId="0" applyFont="1" applyFill="1" applyAlignment="1">
      <alignment horizontal="left" vertical="center" wrapText="1"/>
    </xf>
    <xf numFmtId="0" fontId="18" fillId="0" borderId="0" xfId="6" applyFont="1" applyAlignment="1">
      <alignment horizontal="justify" vertical="center" wrapText="1"/>
    </xf>
    <xf numFmtId="0" fontId="18" fillId="0" borderId="0" xfId="6" applyFont="1" applyAlignment="1">
      <alignment horizontal="justify" vertical="top" wrapText="1"/>
    </xf>
    <xf numFmtId="0" fontId="71" fillId="0" borderId="0" xfId="6" applyFont="1" applyAlignment="1">
      <alignment horizontal="center" wrapText="1"/>
    </xf>
    <xf numFmtId="0" fontId="18" fillId="0" borderId="0" xfId="8" applyFont="1" applyBorder="1" applyAlignment="1"/>
    <xf numFmtId="0" fontId="18" fillId="0" borderId="0" xfId="0" applyFont="1" applyBorder="1" applyAlignment="1"/>
    <xf numFmtId="0" fontId="35" fillId="4" borderId="0" xfId="3" applyFont="1" applyFill="1" applyBorder="1" applyAlignment="1">
      <alignment horizontal="left" vertical="top" wrapText="1"/>
    </xf>
    <xf numFmtId="0" fontId="36" fillId="0" borderId="0" xfId="3" applyFont="1" applyBorder="1" applyAlignment="1">
      <alignment horizontal="left" vertical="center" wrapText="1"/>
    </xf>
    <xf numFmtId="0" fontId="37" fillId="0" borderId="0" xfId="7" applyFont="1" applyFill="1" applyBorder="1" applyAlignment="1">
      <alignment horizontal="center" vertical="center" wrapText="1"/>
    </xf>
    <xf numFmtId="0" fontId="39" fillId="0" borderId="0" xfId="7" applyFont="1" applyFill="1" applyBorder="1" applyAlignment="1">
      <alignment horizontal="left" vertical="center" wrapText="1"/>
    </xf>
    <xf numFmtId="0" fontId="11" fillId="4" borderId="0" xfId="6" applyFont="1" applyFill="1" applyBorder="1" applyAlignment="1">
      <alignment horizontal="center" vertical="center"/>
    </xf>
    <xf numFmtId="168" fontId="16" fillId="6" borderId="0" xfId="8" applyNumberFormat="1" applyFont="1" applyFill="1" applyBorder="1" applyAlignment="1">
      <alignment horizontal="left" vertical="top"/>
    </xf>
    <xf numFmtId="0" fontId="62" fillId="0" borderId="0" xfId="4" applyFont="1" applyFill="1" applyBorder="1" applyAlignment="1" applyProtection="1">
      <alignment horizontal="left" vertical="center"/>
    </xf>
    <xf numFmtId="0" fontId="23" fillId="4" borderId="0" xfId="4" applyFont="1" applyFill="1" applyBorder="1" applyAlignment="1" applyProtection="1">
      <alignment horizontal="left" vertical="center" wrapText="1"/>
    </xf>
    <xf numFmtId="164" fontId="11" fillId="4" borderId="1" xfId="0" applyNumberFormat="1" applyFont="1" applyFill="1" applyBorder="1" applyAlignment="1">
      <alignment horizontal="center" vertical="center"/>
    </xf>
    <xf numFmtId="0" fontId="11" fillId="4" borderId="1" xfId="0" applyFont="1" applyFill="1" applyBorder="1" applyAlignment="1">
      <alignment horizontal="center" vertical="center"/>
    </xf>
    <xf numFmtId="0" fontId="7" fillId="3" borderId="0" xfId="2" applyFont="1" applyFill="1" applyBorder="1" applyAlignment="1">
      <alignment vertical="top" wrapText="1"/>
    </xf>
    <xf numFmtId="0" fontId="7" fillId="3" borderId="0" xfId="2" quotePrefix="1" applyFont="1" applyFill="1" applyBorder="1" applyAlignment="1">
      <alignment vertical="top" wrapText="1"/>
    </xf>
    <xf numFmtId="0" fontId="32" fillId="0" borderId="0" xfId="0" applyFont="1" applyBorder="1" applyAlignment="1">
      <alignment horizontal="left"/>
    </xf>
    <xf numFmtId="0" fontId="7" fillId="0" borderId="0" xfId="4" applyFont="1" applyFill="1" applyBorder="1" applyAlignment="1" applyProtection="1">
      <alignment wrapText="1"/>
    </xf>
    <xf numFmtId="0" fontId="34" fillId="0" borderId="0" xfId="4" applyFont="1" applyFill="1" applyAlignment="1" applyProtection="1">
      <alignment horizontal="left" vertical="center"/>
    </xf>
    <xf numFmtId="0" fontId="22" fillId="0" borderId="0" xfId="4" applyFont="1" applyFill="1" applyBorder="1" applyAlignment="1" applyProtection="1">
      <alignment horizontal="left"/>
    </xf>
    <xf numFmtId="0" fontId="22" fillId="0" borderId="0" xfId="4" applyFont="1" applyFill="1" applyAlignment="1" applyProtection="1">
      <alignment horizontal="left" wrapText="1"/>
    </xf>
    <xf numFmtId="0" fontId="11" fillId="4" borderId="0" xfId="4" applyFont="1" applyFill="1" applyBorder="1" applyAlignment="1" applyProtection="1">
      <alignment horizontal="center" vertical="center" wrapText="1"/>
    </xf>
    <xf numFmtId="0" fontId="7" fillId="0" borderId="0" xfId="4" applyFont="1" applyAlignment="1">
      <alignment horizontal="center" vertical="center" wrapText="1"/>
    </xf>
    <xf numFmtId="0" fontId="2" fillId="0" borderId="0" xfId="4" applyAlignment="1">
      <alignment horizontal="center" vertical="center" wrapText="1"/>
    </xf>
    <xf numFmtId="0" fontId="11" fillId="4" borderId="1" xfId="4" applyFont="1" applyFill="1" applyBorder="1" applyAlignment="1" applyProtection="1">
      <alignment horizontal="center" vertical="center" wrapText="1"/>
    </xf>
    <xf numFmtId="0" fontId="2" fillId="0" borderId="1" xfId="4" applyBorder="1" applyAlignment="1">
      <alignment horizontal="center" vertical="center" wrapText="1"/>
    </xf>
    <xf numFmtId="0" fontId="7" fillId="0" borderId="0" xfId="4" quotePrefix="1" applyFont="1" applyFill="1" applyBorder="1" applyAlignment="1" applyProtection="1">
      <alignment horizontal="left" wrapText="1"/>
    </xf>
    <xf numFmtId="0" fontId="55" fillId="4" borderId="5" xfId="0" applyFont="1" applyFill="1" applyBorder="1" applyAlignment="1">
      <alignment horizontal="center" vertical="center" wrapText="1"/>
    </xf>
    <xf numFmtId="0" fontId="17" fillId="0" borderId="2" xfId="0" applyFont="1" applyBorder="1" applyAlignment="1">
      <alignment horizontal="center" vertical="center" wrapText="1"/>
    </xf>
    <xf numFmtId="0" fontId="17" fillId="0" borderId="3" xfId="0" applyFont="1" applyBorder="1" applyAlignment="1">
      <alignment horizontal="center" vertical="center" wrapText="1"/>
    </xf>
    <xf numFmtId="0" fontId="18" fillId="0" borderId="0" xfId="0" applyFont="1" applyFill="1" applyBorder="1" applyAlignment="1">
      <alignment horizontal="justify" vertical="center" wrapText="1"/>
    </xf>
    <xf numFmtId="0" fontId="53" fillId="4" borderId="0" xfId="3" applyFont="1" applyFill="1" applyBorder="1" applyAlignment="1">
      <alignment horizontal="center" vertical="center" wrapText="1"/>
    </xf>
    <xf numFmtId="0" fontId="31" fillId="0" borderId="0" xfId="0" applyFont="1" applyFill="1" applyBorder="1" applyAlignment="1">
      <alignment horizontal="left" vertical="center" wrapText="1"/>
    </xf>
    <xf numFmtId="0" fontId="54" fillId="0" borderId="2" xfId="0" applyFont="1" applyBorder="1" applyAlignment="1">
      <alignment wrapText="1"/>
    </xf>
    <xf numFmtId="0" fontId="54" fillId="0" borderId="2" xfId="0" applyFont="1" applyBorder="1" applyAlignment="1"/>
    <xf numFmtId="0" fontId="54" fillId="0" borderId="4" xfId="0" applyFont="1" applyBorder="1" applyAlignment="1">
      <alignment horizontal="center"/>
    </xf>
    <xf numFmtId="0" fontId="55" fillId="4" borderId="0" xfId="0" applyFont="1" applyFill="1" applyBorder="1" applyAlignment="1">
      <alignment horizontal="center" vertical="center" wrapText="1"/>
    </xf>
    <xf numFmtId="0" fontId="55" fillId="4" borderId="1" xfId="0" applyFont="1" applyFill="1" applyBorder="1" applyAlignment="1">
      <alignment horizontal="center" vertical="center" wrapText="1"/>
    </xf>
    <xf numFmtId="0" fontId="18" fillId="0" borderId="0" xfId="0" applyFont="1" applyFill="1" applyBorder="1" applyAlignment="1">
      <alignment horizontal="left" vertical="center" wrapText="1"/>
    </xf>
    <xf numFmtId="0" fontId="54" fillId="0" borderId="0" xfId="0" applyFont="1" applyBorder="1" applyAlignment="1">
      <alignment horizontal="left"/>
    </xf>
    <xf numFmtId="0" fontId="18" fillId="0" borderId="0" xfId="0" applyFont="1" applyFill="1" applyBorder="1" applyAlignment="1">
      <alignment horizontal="justify" vertical="top" wrapText="1"/>
    </xf>
    <xf numFmtId="0" fontId="11" fillId="4" borderId="0" xfId="0" applyFont="1" applyFill="1" applyBorder="1" applyAlignment="1">
      <alignment horizontal="center" vertical="center" wrapText="1"/>
    </xf>
    <xf numFmtId="0" fontId="11" fillId="4" borderId="0" xfId="0" applyFont="1" applyFill="1" applyBorder="1" applyAlignment="1">
      <alignment horizontal="left" vertical="center" wrapText="1"/>
    </xf>
    <xf numFmtId="0" fontId="11" fillId="4" borderId="0" xfId="0" applyFont="1" applyFill="1" applyBorder="1" applyAlignment="1">
      <alignment vertical="center" wrapText="1"/>
    </xf>
    <xf numFmtId="3" fontId="11" fillId="4" borderId="0" xfId="0" applyNumberFormat="1" applyFont="1" applyFill="1" applyBorder="1" applyAlignment="1">
      <alignment horizontal="center" vertical="center" wrapText="1"/>
    </xf>
    <xf numFmtId="0" fontId="54" fillId="0" borderId="2" xfId="0" applyFont="1" applyBorder="1" applyAlignment="1">
      <alignment horizontal="left" wrapText="1"/>
    </xf>
    <xf numFmtId="49" fontId="19" fillId="0" borderId="0" xfId="1" quotePrefix="1" applyNumberFormat="1" applyFont="1" applyAlignment="1">
      <alignment horizontal="left" wrapText="1"/>
    </xf>
    <xf numFmtId="0" fontId="41" fillId="0" borderId="0" xfId="6" quotePrefix="1" applyFont="1" applyBorder="1" applyAlignment="1">
      <alignment horizontal="left" wrapText="1"/>
    </xf>
    <xf numFmtId="0" fontId="32" fillId="0" borderId="0" xfId="17" quotePrefix="1" applyFont="1" applyFill="1" applyBorder="1" applyAlignment="1">
      <alignment horizontal="left" wrapText="1"/>
    </xf>
    <xf numFmtId="0" fontId="32" fillId="0" borderId="0" xfId="17" quotePrefix="1" applyFont="1" applyFill="1" applyBorder="1" applyAlignment="1">
      <alignment horizontal="left"/>
    </xf>
    <xf numFmtId="0" fontId="11" fillId="4" borderId="0" xfId="6" applyFont="1" applyFill="1" applyBorder="1" applyAlignment="1">
      <alignment horizontal="center" vertical="center" wrapText="1"/>
    </xf>
    <xf numFmtId="0" fontId="11" fillId="4" borderId="0" xfId="6" applyFont="1" applyFill="1" applyBorder="1" applyAlignment="1">
      <alignment horizontal="center"/>
    </xf>
    <xf numFmtId="0" fontId="11" fillId="4" borderId="5" xfId="6" applyFont="1" applyFill="1" applyBorder="1" applyAlignment="1">
      <alignment horizontal="center"/>
    </xf>
    <xf numFmtId="0" fontId="41" fillId="0" borderId="0" xfId="6" applyFont="1" applyBorder="1" applyAlignment="1">
      <alignment horizontal="justify" vertical="top" wrapText="1"/>
    </xf>
    <xf numFmtId="0" fontId="41" fillId="0" borderId="0" xfId="6" applyFont="1" applyBorder="1" applyAlignment="1">
      <alignment horizontal="justify" vertical="top"/>
    </xf>
    <xf numFmtId="0" fontId="11" fillId="4" borderId="1" xfId="6" applyFont="1" applyFill="1" applyBorder="1" applyAlignment="1">
      <alignment horizontal="center" vertical="center"/>
    </xf>
  </cellXfs>
  <cellStyles count="18">
    <cellStyle name="Millares" xfId="1" builtinId="3"/>
    <cellStyle name="Millares 2" xfId="5"/>
    <cellStyle name="Millares 2 2" xfId="10"/>
    <cellStyle name="Millares 2 3" xfId="14"/>
    <cellStyle name="Millares 2 4" xfId="15"/>
    <cellStyle name="Millares 3" xfId="13"/>
    <cellStyle name="Normal" xfId="0" builtinId="0"/>
    <cellStyle name="Normal 2" xfId="4"/>
    <cellStyle name="Normal 2 2" xfId="16"/>
    <cellStyle name="Normal 2 2 2" xfId="6"/>
    <cellStyle name="Normal 2 2 3" xfId="11"/>
    <cellStyle name="Normal 3 2" xfId="3"/>
    <cellStyle name="Normal 3 2 2" xfId="8"/>
    <cellStyle name="Normal 4" xfId="9"/>
    <cellStyle name="Normal 5" xfId="7"/>
    <cellStyle name="Normal 5 2" xfId="12"/>
    <cellStyle name="Normal_Libro5" xfId="17"/>
    <cellStyle name="Normal_METAS diciembre" xfId="2"/>
  </cellStyles>
  <dxfs count="5">
    <dxf>
      <font>
        <color rgb="FFC00000"/>
      </font>
    </dxf>
    <dxf>
      <font>
        <color rgb="FFC00000"/>
      </font>
    </dxf>
    <dxf>
      <font>
        <color rgb="FFC00000"/>
      </font>
    </dxf>
    <dxf>
      <font>
        <color rgb="FFC00000"/>
      </font>
    </dxf>
    <dxf>
      <font>
        <color rgb="FFC00000"/>
      </font>
    </dxf>
  </dxfs>
  <tableStyles count="0" defaultTableStyle="TableStyleMedium9" defaultPivotStyle="PivotStyleLight16"/>
  <colors>
    <mruColors>
      <color rgb="FFD4C19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9.xml"/><Relationship Id="rId21" Type="http://schemas.openxmlformats.org/officeDocument/2006/relationships/externalLink" Target="externalLinks/externalLink4.xml"/><Relationship Id="rId34" Type="http://schemas.openxmlformats.org/officeDocument/2006/relationships/externalLink" Target="externalLinks/externalLink17.xml"/><Relationship Id="rId42" Type="http://schemas.openxmlformats.org/officeDocument/2006/relationships/externalLink" Target="externalLinks/externalLink25.xml"/><Relationship Id="rId47" Type="http://schemas.openxmlformats.org/officeDocument/2006/relationships/externalLink" Target="externalLinks/externalLink30.xml"/><Relationship Id="rId50" Type="http://schemas.openxmlformats.org/officeDocument/2006/relationships/externalLink" Target="externalLinks/externalLink33.xml"/><Relationship Id="rId55" Type="http://schemas.openxmlformats.org/officeDocument/2006/relationships/externalLink" Target="externalLinks/externalLink38.xml"/><Relationship Id="rId63" Type="http://schemas.openxmlformats.org/officeDocument/2006/relationships/externalLink" Target="externalLinks/externalLink46.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2.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40" Type="http://schemas.openxmlformats.org/officeDocument/2006/relationships/externalLink" Target="externalLinks/externalLink23.xml"/><Relationship Id="rId45" Type="http://schemas.openxmlformats.org/officeDocument/2006/relationships/externalLink" Target="externalLinks/externalLink28.xml"/><Relationship Id="rId53" Type="http://schemas.openxmlformats.org/officeDocument/2006/relationships/externalLink" Target="externalLinks/externalLink36.xml"/><Relationship Id="rId58" Type="http://schemas.openxmlformats.org/officeDocument/2006/relationships/externalLink" Target="externalLinks/externalLink41.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44.xml"/><Relationship Id="rId19" Type="http://schemas.openxmlformats.org/officeDocument/2006/relationships/externalLink" Target="externalLinks/externalLink2.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43" Type="http://schemas.openxmlformats.org/officeDocument/2006/relationships/externalLink" Target="externalLinks/externalLink26.xml"/><Relationship Id="rId48" Type="http://schemas.openxmlformats.org/officeDocument/2006/relationships/externalLink" Target="externalLinks/externalLink31.xml"/><Relationship Id="rId56" Type="http://schemas.openxmlformats.org/officeDocument/2006/relationships/externalLink" Target="externalLinks/externalLink39.xml"/><Relationship Id="rId64" Type="http://schemas.openxmlformats.org/officeDocument/2006/relationships/externalLink" Target="externalLinks/externalLink47.xml"/><Relationship Id="rId8" Type="http://schemas.openxmlformats.org/officeDocument/2006/relationships/worksheet" Target="worksheets/sheet8.xml"/><Relationship Id="rId51" Type="http://schemas.openxmlformats.org/officeDocument/2006/relationships/externalLink" Target="externalLinks/externalLink3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46" Type="http://schemas.openxmlformats.org/officeDocument/2006/relationships/externalLink" Target="externalLinks/externalLink29.xml"/><Relationship Id="rId59" Type="http://schemas.openxmlformats.org/officeDocument/2006/relationships/externalLink" Target="externalLinks/externalLink42.xml"/><Relationship Id="rId67" Type="http://schemas.openxmlformats.org/officeDocument/2006/relationships/sharedStrings" Target="sharedStrings.xml"/><Relationship Id="rId20" Type="http://schemas.openxmlformats.org/officeDocument/2006/relationships/externalLink" Target="externalLinks/externalLink3.xml"/><Relationship Id="rId41" Type="http://schemas.openxmlformats.org/officeDocument/2006/relationships/externalLink" Target="externalLinks/externalLink24.xml"/><Relationship Id="rId54" Type="http://schemas.openxmlformats.org/officeDocument/2006/relationships/externalLink" Target="externalLinks/externalLink37.xml"/><Relationship Id="rId62" Type="http://schemas.openxmlformats.org/officeDocument/2006/relationships/externalLink" Target="externalLinks/externalLink4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49" Type="http://schemas.openxmlformats.org/officeDocument/2006/relationships/externalLink" Target="externalLinks/externalLink32.xml"/><Relationship Id="rId57" Type="http://schemas.openxmlformats.org/officeDocument/2006/relationships/externalLink" Target="externalLinks/externalLink40.xml"/><Relationship Id="rId10" Type="http://schemas.openxmlformats.org/officeDocument/2006/relationships/worksheet" Target="worksheets/sheet10.xml"/><Relationship Id="rId31" Type="http://schemas.openxmlformats.org/officeDocument/2006/relationships/externalLink" Target="externalLinks/externalLink14.xml"/><Relationship Id="rId44" Type="http://schemas.openxmlformats.org/officeDocument/2006/relationships/externalLink" Target="externalLinks/externalLink27.xml"/><Relationship Id="rId52" Type="http://schemas.openxmlformats.org/officeDocument/2006/relationships/externalLink" Target="externalLinks/externalLink35.xml"/><Relationship Id="rId60" Type="http://schemas.openxmlformats.org/officeDocument/2006/relationships/externalLink" Target="externalLinks/externalLink43.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1.xml"/><Relationship Id="rId39" Type="http://schemas.openxmlformats.org/officeDocument/2006/relationships/externalLink" Target="externalLinks/externalLink2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pcp01\fideicomisos\Documents%20and%20Settings\alberto_lynn\Configuraci&#243;n%20local\Archivos%20temporales%20de%20Internet\OLK5\(2005-04-25)%20Actos%20jur&#237;dicos%20capturados%20(2)%2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pcp01\fies\FIDEICOMISOS\BASES%20FIDEICOMISOS\BASES%202005\base%20pipp%2020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2003.04.29%20Exp.Motivos%20PPEF%2020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72.22.25.43\dgaaefsp\Mis%20documentos\Ciclo%202008\Escenarios\29AgostoRB\070819%20Resumen%20Comparativo%202007-2008%20(3.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RANCIA\SYS2\72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Mis%20Documentos/PEF%202017/INFORME%20TRIMESTRAL/IMPACTO%20DE%20LOS%20INCREMENTOS%20SALARIALES%20EN%20EL%20PRESUPUESTO%20REGULARIZABLE/4%20to%20Informe/ITCD2017_iispr_TRABAJO.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Mis%20Documentos/PEF%202018/INFORME%20TRIMESTRAL/IMPACTO%20DE%20LOS%20INCREMENTOS%20SALARIALES%20EN%20EL%20PRESUPUESTO%20REGULARIZABLE/ITCD2018_iispr_TRABAJO.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72.22.25.43\dgaaefsp\Mis%20documentos\PROYECTO%202006\FUNCIONAL%202000-2004%20BASE%2020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RANCIA\SYS2\1327FID\DIARIO\BURSATI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ntonio_galvan\AppData\Local\Microsoft\Windows\Temporary%20Internet%20Files\Content.Outlook\J7QWEY2V\Explicaci&#243;n_Diferencias%20en%20Variaciones_ene%202014-2013.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rcc\PEF%202009\cat&#225;logos%20funcione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prioritarios%20y%20principale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72.22.25.43\dgaaefsp\BASES%202008\CUENTA%20P&#218;BLICA%202000-2007\CUENTA%20P&#218;BLICA%202004-20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Jllopezg\respaldo2002\Respaldo\tesor\ENE02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72.22.25.43\dgaaefsp\JJRB2002\EXCEL\ASIGNACION%20ORIGINAL%20DEFINITI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72.22.25.43\dgaaefsp\Documents%20and%20Settings\gerardo_estrada\Configuraci&#243;n%20local\Archivos%20temporales%20de%20Internet\OLK76\Gr&#225;ficas%20Exp%20Mot%2020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72.22.25.43\dgaaefsp\DIP\PEF04\Exposicion%20de%20Motivos\2003.08.13%20Exp.Motivos%20PPEF%20200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72.22.25.43\dgaaefsp\2009\EM\Definitivos\Cuadros%20EM%202009_02-09-2008_entregado_C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22.25.43\dgaaefsp\Documents%20and%20Settings\mantonio_hernandez\Configuraci&#243;n%20local\Archivos%20temporales%20de%20Internet\OLKCD\GBM%20ULTIMA%20HOR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jaime\val-SPcc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72.22.25.43\dgaaefsp\ciclo%202009\Aprobado%202009\Cuadernos%20PEF%202009\Analisis%20por%20Unidad%20Responsable%2008-09%2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72.22.25.43\dgaaefsp\a%20Para%20llevar\CRC%202009\CRC%202009%20Ramos%20prueba.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72.22.25.43\dgaaefsp\Documents%20and%20Settings\mario_ruiz\Mis%20documentos\Expo%20motivos%202004\03-11\2003.11.04%20Inversi&#243;n%20Social%20Gr&#225;ficas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RPEDEV%20ADECUADO%20II,%20200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Mis%20Documentos/PEF%202017/INFORME%20TRIMESTRAL/IMPACTO%20DE%20LOS%20INCREMENTOS%20SALARIALES%20EN%20EL%20PRESUPUESTO%20REGULARIZABLE/1er%20Informe/ARCHIVOS%20TRABAJO/ITCD2017_iispr_TRABAJO.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172.22.25.43\dgaaefsp\unzipped\Base%20de%20datos%20Gobierno%20Federal%20Aprobado%202003\Base%20de%20datos%20Gobierno%20Federal%20Aprobado%20200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rancia\sys2\T1705HF.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ERRER\Subdirecci&#243;n\Liquidacion-Retiro%20Voluntario\Liquidaciones\INDEMNIZACIONES_PAGADAS_A&#209;O_200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fernando_cabrera\AppData\Local\Microsoft\Windows\Temporary%20Internet%20Files\Content.Outlook\VAQEU2XJ\3%20%20Fideicomisos_desbloqueado%20correct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172.22.25.43\dgaaefsp\Mis%20documentos\2002\controlado\seguimiento\CUADRO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Programas%20Prioritarios%20200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CARATULA%20ADECUADO%20II,%2020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ERRER\Subdirecci&#243;n\Fer\Documents\DIRECCION%20GRAL\EDOSFIN2008\oat\oat\FaltasDevolu\031-ESTIMULO-PUNTUALIDAD-20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Y:\CarpetaTrabajo\CFP\36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RANCIA\SYS2\CH19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FEVERTICAL%20ADECUADO%20II,%20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22.25.43\dgaaefsp\WINDOWS\TEMP\Cfe%20Pidiregas%20Tomo%20IV%202001%20(1a.%20VER)%2001-11-0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22.25.43\dgaaefsp\D\Calendarios%202003\DGPyPA\Lunes13\BANPRO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pcp01\fies\Documents%20and%20Settings\alberto_lynn\Configuraci&#243;n%20local\Archivos%20temporales%20de%20Internet\OLK5\(2005-04-25)%20Actos%20jur&#237;dicos%20capturados%20(2)%2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22.25.43\dgaaefsp\ciclo%202009\Proyecto%202009\Nueva%20clasificaci&#243;n\Libro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Tipos de Cambio"/>
      <sheetName val="FP1996"/>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y consecutivo"/>
      <sheetName val="actos"/>
    </sheetNames>
    <sheetDataSet>
      <sheetData sheetId="0" refreshError="1">
        <row r="2">
          <cell r="A2">
            <v>700001200047</v>
          </cell>
          <cell r="B2">
            <v>666</v>
          </cell>
          <cell r="C2">
            <v>47</v>
          </cell>
        </row>
        <row r="3">
          <cell r="A3">
            <v>700002210104</v>
          </cell>
          <cell r="B3">
            <v>1</v>
          </cell>
          <cell r="C3">
            <v>104</v>
          </cell>
        </row>
        <row r="4">
          <cell r="A4">
            <v>700003100051</v>
          </cell>
          <cell r="B4">
            <v>667</v>
          </cell>
          <cell r="C4">
            <v>51</v>
          </cell>
        </row>
        <row r="5">
          <cell r="A5">
            <v>700006120376</v>
          </cell>
          <cell r="B5">
            <v>69</v>
          </cell>
          <cell r="C5">
            <v>376</v>
          </cell>
        </row>
        <row r="6">
          <cell r="A6">
            <v>700006200065</v>
          </cell>
          <cell r="B6">
            <v>679</v>
          </cell>
          <cell r="C6">
            <v>65</v>
          </cell>
        </row>
        <row r="7">
          <cell r="A7">
            <v>700006213166</v>
          </cell>
          <cell r="B7">
            <v>38</v>
          </cell>
          <cell r="C7">
            <v>166</v>
          </cell>
        </row>
        <row r="8">
          <cell r="A8">
            <v>700006213178</v>
          </cell>
          <cell r="B8">
            <v>410</v>
          </cell>
          <cell r="C8">
            <v>178</v>
          </cell>
        </row>
        <row r="9">
          <cell r="A9">
            <v>700006300136</v>
          </cell>
          <cell r="B9">
            <v>282</v>
          </cell>
          <cell r="C9">
            <v>136</v>
          </cell>
        </row>
        <row r="10">
          <cell r="A10">
            <v>700006410381</v>
          </cell>
          <cell r="B10">
            <v>99</v>
          </cell>
          <cell r="C10">
            <v>381</v>
          </cell>
        </row>
        <row r="11">
          <cell r="A11">
            <v>700006410382</v>
          </cell>
          <cell r="B11">
            <v>81</v>
          </cell>
          <cell r="C11">
            <v>382</v>
          </cell>
        </row>
        <row r="12">
          <cell r="A12">
            <v>700006410383</v>
          </cell>
          <cell r="B12">
            <v>82</v>
          </cell>
          <cell r="C12">
            <v>383</v>
          </cell>
        </row>
        <row r="13">
          <cell r="A13">
            <v>700006410384</v>
          </cell>
          <cell r="B13">
            <v>90</v>
          </cell>
          <cell r="C13">
            <v>384</v>
          </cell>
        </row>
        <row r="14">
          <cell r="A14">
            <v>700006410385</v>
          </cell>
          <cell r="B14">
            <v>97</v>
          </cell>
          <cell r="C14">
            <v>385</v>
          </cell>
        </row>
        <row r="15">
          <cell r="A15">
            <v>700006410386</v>
          </cell>
          <cell r="B15">
            <v>96</v>
          </cell>
          <cell r="C15">
            <v>386</v>
          </cell>
        </row>
        <row r="16">
          <cell r="A16">
            <v>700006410387</v>
          </cell>
          <cell r="B16">
            <v>80</v>
          </cell>
          <cell r="C16">
            <v>387</v>
          </cell>
        </row>
        <row r="17">
          <cell r="A17">
            <v>700006410404</v>
          </cell>
          <cell r="B17">
            <v>70</v>
          </cell>
          <cell r="C17">
            <v>404</v>
          </cell>
        </row>
        <row r="18">
          <cell r="A18">
            <v>700006410405</v>
          </cell>
          <cell r="B18">
            <v>93</v>
          </cell>
          <cell r="C18">
            <v>405</v>
          </cell>
        </row>
        <row r="19">
          <cell r="A19">
            <v>700006810050</v>
          </cell>
          <cell r="B19">
            <v>7</v>
          </cell>
          <cell r="C19">
            <v>50</v>
          </cell>
        </row>
        <row r="20">
          <cell r="A20">
            <v>700006812413</v>
          </cell>
          <cell r="B20">
            <v>9</v>
          </cell>
          <cell r="C20">
            <v>413</v>
          </cell>
        </row>
        <row r="21">
          <cell r="A21">
            <v>700006900190</v>
          </cell>
          <cell r="B21">
            <v>674</v>
          </cell>
          <cell r="C21">
            <v>190</v>
          </cell>
        </row>
        <row r="22">
          <cell r="A22">
            <v>700007120240</v>
          </cell>
          <cell r="B22">
            <v>100</v>
          </cell>
          <cell r="C22">
            <v>240</v>
          </cell>
        </row>
        <row r="23">
          <cell r="A23">
            <v>700009200059</v>
          </cell>
          <cell r="B23">
            <v>130</v>
          </cell>
          <cell r="C23">
            <v>59</v>
          </cell>
        </row>
        <row r="24">
          <cell r="A24">
            <v>700009213341</v>
          </cell>
          <cell r="B24">
            <v>134</v>
          </cell>
          <cell r="C24">
            <v>341</v>
          </cell>
        </row>
        <row r="25">
          <cell r="A25">
            <v>700010200361</v>
          </cell>
          <cell r="B25">
            <v>223</v>
          </cell>
          <cell r="C25">
            <v>361</v>
          </cell>
        </row>
        <row r="26">
          <cell r="A26">
            <v>700010210258</v>
          </cell>
          <cell r="B26">
            <v>142</v>
          </cell>
          <cell r="C26">
            <v>258</v>
          </cell>
        </row>
        <row r="27">
          <cell r="A27">
            <v>700010211164</v>
          </cell>
          <cell r="B27">
            <v>29</v>
          </cell>
          <cell r="C27">
            <v>164</v>
          </cell>
        </row>
        <row r="28">
          <cell r="A28">
            <v>700010600141</v>
          </cell>
          <cell r="B28">
            <v>218</v>
          </cell>
          <cell r="C28">
            <v>141</v>
          </cell>
        </row>
        <row r="29">
          <cell r="A29">
            <v>700010600142</v>
          </cell>
          <cell r="B29">
            <v>219</v>
          </cell>
          <cell r="C29">
            <v>142</v>
          </cell>
        </row>
        <row r="30">
          <cell r="A30">
            <v>700010600143</v>
          </cell>
          <cell r="B30">
            <v>220</v>
          </cell>
          <cell r="C30">
            <v>143</v>
          </cell>
        </row>
        <row r="31">
          <cell r="A31">
            <v>700011112023</v>
          </cell>
          <cell r="B31">
            <v>278</v>
          </cell>
          <cell r="C31">
            <v>23</v>
          </cell>
        </row>
        <row r="32">
          <cell r="A32">
            <v>700011200225</v>
          </cell>
          <cell r="B32">
            <v>277</v>
          </cell>
          <cell r="C32">
            <v>225</v>
          </cell>
        </row>
        <row r="33">
          <cell r="A33">
            <v>700011200227</v>
          </cell>
          <cell r="B33">
            <v>345</v>
          </cell>
          <cell r="C33">
            <v>227</v>
          </cell>
        </row>
        <row r="34">
          <cell r="A34">
            <v>700011291029</v>
          </cell>
          <cell r="B34">
            <v>280</v>
          </cell>
          <cell r="C34">
            <v>29</v>
          </cell>
        </row>
        <row r="35">
          <cell r="A35">
            <v>700011300372</v>
          </cell>
          <cell r="B35">
            <v>286</v>
          </cell>
          <cell r="C35">
            <v>372</v>
          </cell>
        </row>
        <row r="36">
          <cell r="A36">
            <v>700012410418</v>
          </cell>
          <cell r="B36">
            <v>356</v>
          </cell>
          <cell r="C36">
            <v>418</v>
          </cell>
        </row>
        <row r="37">
          <cell r="A37">
            <v>700015400038</v>
          </cell>
          <cell r="B37">
            <v>366</v>
          </cell>
          <cell r="C37">
            <v>38</v>
          </cell>
        </row>
        <row r="38">
          <cell r="A38">
            <v>700020122319</v>
          </cell>
          <cell r="B38">
            <v>412</v>
          </cell>
          <cell r="C38">
            <v>319</v>
          </cell>
        </row>
        <row r="39">
          <cell r="A39">
            <v>700021211125</v>
          </cell>
          <cell r="B39">
            <v>422</v>
          </cell>
          <cell r="C39">
            <v>125</v>
          </cell>
        </row>
        <row r="40">
          <cell r="A40">
            <v>700021258044</v>
          </cell>
          <cell r="B40">
            <v>430</v>
          </cell>
          <cell r="C40">
            <v>44</v>
          </cell>
        </row>
        <row r="41">
          <cell r="A41">
            <v>700021261306</v>
          </cell>
          <cell r="B41">
            <v>423</v>
          </cell>
          <cell r="C41">
            <v>306</v>
          </cell>
        </row>
        <row r="42">
          <cell r="A42">
            <v>700021265021</v>
          </cell>
          <cell r="B42">
            <v>424</v>
          </cell>
          <cell r="C42">
            <v>21</v>
          </cell>
        </row>
        <row r="43">
          <cell r="A43">
            <v>700021268119</v>
          </cell>
          <cell r="B43">
            <v>425</v>
          </cell>
          <cell r="C43">
            <v>119</v>
          </cell>
        </row>
        <row r="44">
          <cell r="A44">
            <v>700021274026</v>
          </cell>
          <cell r="B44">
            <v>426</v>
          </cell>
          <cell r="C44">
            <v>26</v>
          </cell>
        </row>
        <row r="45">
          <cell r="A45">
            <v>700021276331</v>
          </cell>
          <cell r="B45">
            <v>427</v>
          </cell>
          <cell r="C45">
            <v>331</v>
          </cell>
        </row>
        <row r="46">
          <cell r="A46">
            <v>700021279334</v>
          </cell>
          <cell r="B46">
            <v>428</v>
          </cell>
          <cell r="C46">
            <v>334</v>
          </cell>
        </row>
        <row r="47">
          <cell r="A47">
            <v>700021300336</v>
          </cell>
          <cell r="B47">
            <v>429</v>
          </cell>
          <cell r="C47">
            <v>336</v>
          </cell>
        </row>
        <row r="48">
          <cell r="A48">
            <v>700038100035</v>
          </cell>
          <cell r="B48">
            <v>297</v>
          </cell>
          <cell r="C48">
            <v>35</v>
          </cell>
        </row>
        <row r="49">
          <cell r="A49">
            <v>700038100036</v>
          </cell>
          <cell r="B49">
            <v>496</v>
          </cell>
          <cell r="C49">
            <v>36</v>
          </cell>
        </row>
        <row r="50">
          <cell r="A50">
            <v>700038100146</v>
          </cell>
          <cell r="B50">
            <v>438</v>
          </cell>
          <cell r="C50">
            <v>146</v>
          </cell>
        </row>
        <row r="51">
          <cell r="A51">
            <v>800006410520</v>
          </cell>
          <cell r="B51">
            <v>71</v>
          </cell>
          <cell r="C51">
            <v>520</v>
          </cell>
        </row>
        <row r="52">
          <cell r="A52">
            <v>800006410521</v>
          </cell>
          <cell r="B52">
            <v>72</v>
          </cell>
          <cell r="C52">
            <v>521</v>
          </cell>
        </row>
        <row r="53">
          <cell r="A53">
            <v>800010210469</v>
          </cell>
          <cell r="B53">
            <v>221</v>
          </cell>
          <cell r="C53">
            <v>469</v>
          </cell>
        </row>
        <row r="54">
          <cell r="A54">
            <v>800016310518</v>
          </cell>
          <cell r="B54">
            <v>367</v>
          </cell>
          <cell r="C54">
            <v>518</v>
          </cell>
        </row>
        <row r="55">
          <cell r="A55">
            <v>800021252527</v>
          </cell>
          <cell r="B55">
            <v>421</v>
          </cell>
          <cell r="C55">
            <v>527</v>
          </cell>
        </row>
        <row r="56">
          <cell r="A56">
            <v>800021271526</v>
          </cell>
          <cell r="B56">
            <v>431</v>
          </cell>
          <cell r="C56">
            <v>526</v>
          </cell>
        </row>
        <row r="57">
          <cell r="A57">
            <v>800021274523</v>
          </cell>
          <cell r="B57">
            <v>419</v>
          </cell>
          <cell r="C57">
            <v>523</v>
          </cell>
        </row>
        <row r="58">
          <cell r="A58">
            <v>19980630000822</v>
          </cell>
          <cell r="B58">
            <v>59</v>
          </cell>
          <cell r="C58">
            <v>822</v>
          </cell>
        </row>
        <row r="59">
          <cell r="A59">
            <v>19980965100759</v>
          </cell>
          <cell r="B59">
            <v>123</v>
          </cell>
          <cell r="C59">
            <v>759</v>
          </cell>
        </row>
        <row r="60">
          <cell r="A60">
            <v>19983810000825</v>
          </cell>
          <cell r="B60">
            <v>439</v>
          </cell>
          <cell r="C60">
            <v>825</v>
          </cell>
        </row>
        <row r="61">
          <cell r="A61">
            <v>19983810000827</v>
          </cell>
          <cell r="B61">
            <v>440</v>
          </cell>
          <cell r="C61">
            <v>827</v>
          </cell>
        </row>
        <row r="62">
          <cell r="A62">
            <v>19983810000828</v>
          </cell>
          <cell r="B62">
            <v>441</v>
          </cell>
          <cell r="C62">
            <v>828</v>
          </cell>
        </row>
        <row r="63">
          <cell r="A63">
            <v>19983810000830</v>
          </cell>
          <cell r="B63">
            <v>434</v>
          </cell>
          <cell r="C63">
            <v>830</v>
          </cell>
        </row>
        <row r="64">
          <cell r="A64">
            <v>19983810000831</v>
          </cell>
          <cell r="B64">
            <v>435</v>
          </cell>
          <cell r="C64">
            <v>831</v>
          </cell>
        </row>
        <row r="65">
          <cell r="A65">
            <v>19983810000832</v>
          </cell>
          <cell r="B65">
            <v>436</v>
          </cell>
          <cell r="C65">
            <v>832</v>
          </cell>
        </row>
        <row r="66">
          <cell r="A66">
            <v>19983810000833</v>
          </cell>
          <cell r="B66">
            <v>442</v>
          </cell>
          <cell r="C66">
            <v>833</v>
          </cell>
        </row>
        <row r="67">
          <cell r="A67">
            <v>19983810000834</v>
          </cell>
          <cell r="B67">
            <v>443</v>
          </cell>
          <cell r="C67">
            <v>834</v>
          </cell>
        </row>
        <row r="68">
          <cell r="A68">
            <v>19983810000835</v>
          </cell>
          <cell r="B68">
            <v>444</v>
          </cell>
          <cell r="C68">
            <v>835</v>
          </cell>
        </row>
        <row r="69">
          <cell r="A69">
            <v>19983810000836</v>
          </cell>
          <cell r="B69">
            <v>445</v>
          </cell>
          <cell r="C69">
            <v>836</v>
          </cell>
        </row>
        <row r="70">
          <cell r="A70">
            <v>19983810000837</v>
          </cell>
          <cell r="B70">
            <v>446</v>
          </cell>
          <cell r="C70">
            <v>837</v>
          </cell>
        </row>
        <row r="71">
          <cell r="A71">
            <v>19983810000838</v>
          </cell>
          <cell r="B71">
            <v>447</v>
          </cell>
          <cell r="C71">
            <v>838</v>
          </cell>
        </row>
        <row r="72">
          <cell r="A72">
            <v>19983810000839</v>
          </cell>
          <cell r="B72">
            <v>448</v>
          </cell>
          <cell r="C72">
            <v>839</v>
          </cell>
        </row>
        <row r="73">
          <cell r="A73">
            <v>19983810000840</v>
          </cell>
          <cell r="B73">
            <v>449</v>
          </cell>
          <cell r="C73">
            <v>840</v>
          </cell>
        </row>
        <row r="74">
          <cell r="A74">
            <v>19983810000842</v>
          </cell>
          <cell r="B74">
            <v>450</v>
          </cell>
          <cell r="C74">
            <v>842</v>
          </cell>
        </row>
        <row r="75">
          <cell r="A75">
            <v>19983810000843</v>
          </cell>
          <cell r="B75">
            <v>495</v>
          </cell>
          <cell r="C75">
            <v>843</v>
          </cell>
        </row>
        <row r="76">
          <cell r="A76">
            <v>19983810000844</v>
          </cell>
          <cell r="B76">
            <v>437</v>
          </cell>
          <cell r="C76">
            <v>844</v>
          </cell>
        </row>
        <row r="77">
          <cell r="A77">
            <v>19983810000845</v>
          </cell>
          <cell r="B77">
            <v>451</v>
          </cell>
          <cell r="C77">
            <v>845</v>
          </cell>
        </row>
        <row r="78">
          <cell r="A78">
            <v>19990710000952</v>
          </cell>
          <cell r="B78">
            <v>101</v>
          </cell>
          <cell r="C78">
            <v>952</v>
          </cell>
        </row>
        <row r="79">
          <cell r="A79">
            <v>19991011100915</v>
          </cell>
          <cell r="B79">
            <v>139</v>
          </cell>
          <cell r="C79">
            <v>915</v>
          </cell>
        </row>
        <row r="80">
          <cell r="A80">
            <v>19991170000914</v>
          </cell>
          <cell r="B80">
            <v>281</v>
          </cell>
          <cell r="C80">
            <v>914</v>
          </cell>
        </row>
        <row r="81">
          <cell r="A81">
            <v>20000411301118</v>
          </cell>
          <cell r="B81">
            <v>2</v>
          </cell>
          <cell r="C81">
            <v>1118</v>
          </cell>
        </row>
        <row r="82">
          <cell r="A82">
            <v>20000620001120</v>
          </cell>
          <cell r="B82">
            <v>6</v>
          </cell>
          <cell r="C82">
            <v>1120</v>
          </cell>
        </row>
        <row r="83">
          <cell r="A83">
            <v>20000641101049</v>
          </cell>
          <cell r="B83">
            <v>10</v>
          </cell>
          <cell r="C83">
            <v>1049</v>
          </cell>
        </row>
        <row r="84">
          <cell r="A84">
            <v>20001070000958</v>
          </cell>
          <cell r="B84">
            <v>224</v>
          </cell>
          <cell r="C84">
            <v>958</v>
          </cell>
        </row>
        <row r="85">
          <cell r="A85">
            <v>20001070000959</v>
          </cell>
          <cell r="B85">
            <v>222</v>
          </cell>
          <cell r="C85">
            <v>959</v>
          </cell>
        </row>
        <row r="86">
          <cell r="A86">
            <v>20001111301060</v>
          </cell>
          <cell r="B86">
            <v>348</v>
          </cell>
          <cell r="C86">
            <v>1060</v>
          </cell>
        </row>
        <row r="87">
          <cell r="A87">
            <v>20001170001117</v>
          </cell>
          <cell r="B87">
            <v>347</v>
          </cell>
          <cell r="C87">
            <v>1117</v>
          </cell>
        </row>
        <row r="88">
          <cell r="A88">
            <v>20010620001161</v>
          </cell>
          <cell r="B88">
            <v>5</v>
          </cell>
          <cell r="C88">
            <v>1161</v>
          </cell>
        </row>
        <row r="89">
          <cell r="A89">
            <v>20010931101229</v>
          </cell>
          <cell r="B89">
            <v>111</v>
          </cell>
          <cell r="C89">
            <v>1229</v>
          </cell>
        </row>
        <row r="90">
          <cell r="A90">
            <v>20011020001165</v>
          </cell>
          <cell r="B90">
            <v>140</v>
          </cell>
          <cell r="C90">
            <v>1165</v>
          </cell>
        </row>
        <row r="91">
          <cell r="A91">
            <v>20011021101163</v>
          </cell>
          <cell r="B91">
            <v>141</v>
          </cell>
          <cell r="C91">
            <v>1163</v>
          </cell>
        </row>
        <row r="92">
          <cell r="A92">
            <v>20011130001221</v>
          </cell>
          <cell r="B92">
            <v>283</v>
          </cell>
          <cell r="C92">
            <v>1221</v>
          </cell>
        </row>
        <row r="93">
          <cell r="A93">
            <v>20013810001201</v>
          </cell>
          <cell r="B93">
            <v>452</v>
          </cell>
          <cell r="C93">
            <v>1201</v>
          </cell>
        </row>
        <row r="94">
          <cell r="A94">
            <v>20020641001235</v>
          </cell>
          <cell r="B94">
            <v>8</v>
          </cell>
          <cell r="C94">
            <v>1235</v>
          </cell>
        </row>
        <row r="95">
          <cell r="A95">
            <v>20020641101299</v>
          </cell>
          <cell r="B95">
            <v>61</v>
          </cell>
          <cell r="C95">
            <v>1299</v>
          </cell>
        </row>
        <row r="96">
          <cell r="A96">
            <v>20020671001239</v>
          </cell>
          <cell r="B96">
            <v>15</v>
          </cell>
          <cell r="C96">
            <v>1239</v>
          </cell>
        </row>
        <row r="97">
          <cell r="A97">
            <v>20020911301297</v>
          </cell>
          <cell r="B97">
            <v>107</v>
          </cell>
          <cell r="C97">
            <v>1297</v>
          </cell>
        </row>
        <row r="98">
          <cell r="A98">
            <v>20020941101304</v>
          </cell>
          <cell r="B98">
            <v>113</v>
          </cell>
          <cell r="C98">
            <v>1304</v>
          </cell>
        </row>
        <row r="99">
          <cell r="A99">
            <v>20020971001234</v>
          </cell>
          <cell r="B99">
            <v>110</v>
          </cell>
          <cell r="C99">
            <v>1234</v>
          </cell>
        </row>
        <row r="100">
          <cell r="A100">
            <v>20021111201289</v>
          </cell>
          <cell r="B100">
            <v>349</v>
          </cell>
          <cell r="C100">
            <v>1289</v>
          </cell>
        </row>
        <row r="101">
          <cell r="A101">
            <v>20021112101286</v>
          </cell>
          <cell r="B101">
            <v>309</v>
          </cell>
          <cell r="C101">
            <v>1286</v>
          </cell>
        </row>
        <row r="102">
          <cell r="A102">
            <v>20021112301276</v>
          </cell>
          <cell r="B102">
            <v>311</v>
          </cell>
          <cell r="C102">
            <v>1276</v>
          </cell>
        </row>
        <row r="103">
          <cell r="A103">
            <v>20021112501279</v>
          </cell>
          <cell r="B103">
            <v>314</v>
          </cell>
          <cell r="C103">
            <v>1279</v>
          </cell>
        </row>
        <row r="104">
          <cell r="A104">
            <v>20021112601267</v>
          </cell>
          <cell r="B104">
            <v>315</v>
          </cell>
          <cell r="C104">
            <v>1267</v>
          </cell>
        </row>
        <row r="105">
          <cell r="A105">
            <v>20021112701271</v>
          </cell>
          <cell r="B105">
            <v>312</v>
          </cell>
          <cell r="C105">
            <v>1271</v>
          </cell>
        </row>
        <row r="106">
          <cell r="A106">
            <v>20021112801275</v>
          </cell>
          <cell r="B106">
            <v>313</v>
          </cell>
          <cell r="C106">
            <v>1275</v>
          </cell>
        </row>
        <row r="107">
          <cell r="A107">
            <v>20021113001287</v>
          </cell>
          <cell r="B107">
            <v>316</v>
          </cell>
          <cell r="C107">
            <v>1287</v>
          </cell>
        </row>
        <row r="108">
          <cell r="A108">
            <v>20021113101284</v>
          </cell>
          <cell r="B108">
            <v>317</v>
          </cell>
          <cell r="C108">
            <v>1284</v>
          </cell>
        </row>
        <row r="109">
          <cell r="A109">
            <v>20021113201290</v>
          </cell>
          <cell r="B109">
            <v>318</v>
          </cell>
          <cell r="C109">
            <v>1290</v>
          </cell>
        </row>
        <row r="110">
          <cell r="A110">
            <v>20021113301291</v>
          </cell>
          <cell r="B110">
            <v>319</v>
          </cell>
          <cell r="C110">
            <v>1291</v>
          </cell>
        </row>
        <row r="111">
          <cell r="A111">
            <v>20021113401274</v>
          </cell>
          <cell r="B111">
            <v>320</v>
          </cell>
          <cell r="C111">
            <v>1274</v>
          </cell>
        </row>
        <row r="112">
          <cell r="A112">
            <v>20021113501277</v>
          </cell>
          <cell r="B112">
            <v>321</v>
          </cell>
          <cell r="C112">
            <v>1277</v>
          </cell>
        </row>
        <row r="113">
          <cell r="A113">
            <v>20021113601282</v>
          </cell>
          <cell r="B113">
            <v>322</v>
          </cell>
          <cell r="C113">
            <v>1282</v>
          </cell>
        </row>
        <row r="114">
          <cell r="A114">
            <v>20021113701266</v>
          </cell>
          <cell r="B114">
            <v>323</v>
          </cell>
          <cell r="C114">
            <v>1266</v>
          </cell>
        </row>
        <row r="115">
          <cell r="A115">
            <v>20021113801269</v>
          </cell>
          <cell r="B115">
            <v>324</v>
          </cell>
          <cell r="C115">
            <v>1269</v>
          </cell>
        </row>
        <row r="116">
          <cell r="A116">
            <v>20021113901285</v>
          </cell>
          <cell r="B116">
            <v>325</v>
          </cell>
          <cell r="C116">
            <v>1285</v>
          </cell>
        </row>
        <row r="117">
          <cell r="A117">
            <v>20021114101283</v>
          </cell>
          <cell r="B117">
            <v>326</v>
          </cell>
          <cell r="C117">
            <v>1283</v>
          </cell>
        </row>
        <row r="118">
          <cell r="A118">
            <v>20021114301281</v>
          </cell>
          <cell r="B118">
            <v>327</v>
          </cell>
          <cell r="C118">
            <v>1281</v>
          </cell>
        </row>
        <row r="119">
          <cell r="A119">
            <v>20021114401265</v>
          </cell>
          <cell r="B119">
            <v>328</v>
          </cell>
          <cell r="C119">
            <v>1265</v>
          </cell>
        </row>
        <row r="120">
          <cell r="A120">
            <v>20021114501268</v>
          </cell>
          <cell r="B120">
            <v>329</v>
          </cell>
          <cell r="C120">
            <v>1268</v>
          </cell>
        </row>
        <row r="121">
          <cell r="A121">
            <v>20021114601273</v>
          </cell>
          <cell r="B121">
            <v>330</v>
          </cell>
          <cell r="C121">
            <v>1273</v>
          </cell>
        </row>
        <row r="122">
          <cell r="A122">
            <v>20021114701272</v>
          </cell>
          <cell r="B122">
            <v>331</v>
          </cell>
          <cell r="C122">
            <v>1272</v>
          </cell>
        </row>
        <row r="123">
          <cell r="A123">
            <v>20021114801278</v>
          </cell>
          <cell r="B123">
            <v>332</v>
          </cell>
          <cell r="C123">
            <v>1278</v>
          </cell>
        </row>
        <row r="124">
          <cell r="A124">
            <v>20021115001270</v>
          </cell>
          <cell r="B124">
            <v>334</v>
          </cell>
          <cell r="C124">
            <v>1270</v>
          </cell>
        </row>
        <row r="125">
          <cell r="A125">
            <v>20021115101280</v>
          </cell>
          <cell r="B125">
            <v>335</v>
          </cell>
          <cell r="C125">
            <v>1280</v>
          </cell>
        </row>
        <row r="126">
          <cell r="A126">
            <v>20021151001232</v>
          </cell>
          <cell r="B126">
            <v>284</v>
          </cell>
          <cell r="C126">
            <v>1232</v>
          </cell>
        </row>
        <row r="127">
          <cell r="A127">
            <v>20021530001264</v>
          </cell>
          <cell r="B127">
            <v>362</v>
          </cell>
          <cell r="C127">
            <v>1264</v>
          </cell>
        </row>
        <row r="128">
          <cell r="A128">
            <v>20021541001263</v>
          </cell>
          <cell r="B128">
            <v>363</v>
          </cell>
          <cell r="C128">
            <v>1263</v>
          </cell>
        </row>
        <row r="129">
          <cell r="A129">
            <v>20023810001240</v>
          </cell>
          <cell r="B129">
            <v>498</v>
          </cell>
          <cell r="C129">
            <v>1240</v>
          </cell>
        </row>
        <row r="130">
          <cell r="A130">
            <v>20023810001241</v>
          </cell>
          <cell r="B130">
            <v>499</v>
          </cell>
          <cell r="C130">
            <v>1241</v>
          </cell>
        </row>
        <row r="131">
          <cell r="A131">
            <v>20023810001242</v>
          </cell>
          <cell r="B131">
            <v>503</v>
          </cell>
          <cell r="C131">
            <v>1242</v>
          </cell>
        </row>
        <row r="132">
          <cell r="A132">
            <v>20023810001243</v>
          </cell>
          <cell r="B132">
            <v>502</v>
          </cell>
          <cell r="C132">
            <v>1243</v>
          </cell>
        </row>
        <row r="133">
          <cell r="A133">
            <v>20023810001244</v>
          </cell>
          <cell r="B133">
            <v>504</v>
          </cell>
          <cell r="C133">
            <v>1244</v>
          </cell>
        </row>
        <row r="134">
          <cell r="A134">
            <v>20023810001245</v>
          </cell>
          <cell r="B134">
            <v>505</v>
          </cell>
          <cell r="C134">
            <v>1245</v>
          </cell>
        </row>
        <row r="135">
          <cell r="A135">
            <v>20023810001246</v>
          </cell>
          <cell r="B135">
            <v>506</v>
          </cell>
          <cell r="C135">
            <v>1246</v>
          </cell>
        </row>
        <row r="136">
          <cell r="A136">
            <v>20023810001247</v>
          </cell>
          <cell r="B136">
            <v>507</v>
          </cell>
          <cell r="C136">
            <v>1247</v>
          </cell>
        </row>
        <row r="137">
          <cell r="A137">
            <v>20023810001248</v>
          </cell>
          <cell r="B137">
            <v>512</v>
          </cell>
          <cell r="C137">
            <v>1248</v>
          </cell>
        </row>
        <row r="138">
          <cell r="A138">
            <v>20023810001249</v>
          </cell>
          <cell r="B138">
            <v>513</v>
          </cell>
          <cell r="C138">
            <v>1249</v>
          </cell>
        </row>
        <row r="139">
          <cell r="A139">
            <v>20023810001250</v>
          </cell>
          <cell r="B139">
            <v>515</v>
          </cell>
          <cell r="C139">
            <v>1250</v>
          </cell>
        </row>
        <row r="140">
          <cell r="A140">
            <v>20023810001251</v>
          </cell>
          <cell r="B140">
            <v>516</v>
          </cell>
          <cell r="C140">
            <v>1251</v>
          </cell>
        </row>
        <row r="141">
          <cell r="A141">
            <v>20023810001252</v>
          </cell>
          <cell r="B141">
            <v>518</v>
          </cell>
          <cell r="C141">
            <v>1252</v>
          </cell>
        </row>
        <row r="142">
          <cell r="A142">
            <v>20023810001253</v>
          </cell>
          <cell r="B142">
            <v>520</v>
          </cell>
          <cell r="C142">
            <v>1253</v>
          </cell>
        </row>
        <row r="143">
          <cell r="A143">
            <v>20023810001254</v>
          </cell>
          <cell r="B143">
            <v>521</v>
          </cell>
          <cell r="C143">
            <v>1254</v>
          </cell>
        </row>
        <row r="144">
          <cell r="A144">
            <v>20023810001255</v>
          </cell>
          <cell r="B144">
            <v>523</v>
          </cell>
          <cell r="C144">
            <v>1255</v>
          </cell>
        </row>
        <row r="145">
          <cell r="A145">
            <v>20023810001256</v>
          </cell>
          <cell r="B145">
            <v>453</v>
          </cell>
          <cell r="C145">
            <v>1256</v>
          </cell>
        </row>
        <row r="146">
          <cell r="A146">
            <v>20023810001257</v>
          </cell>
          <cell r="B146">
            <v>454</v>
          </cell>
          <cell r="C146">
            <v>1257</v>
          </cell>
        </row>
        <row r="147">
          <cell r="A147">
            <v>20023810001258</v>
          </cell>
          <cell r="B147">
            <v>455</v>
          </cell>
          <cell r="C147">
            <v>1258</v>
          </cell>
        </row>
        <row r="148">
          <cell r="A148">
            <v>20023810001259</v>
          </cell>
          <cell r="B148">
            <v>456</v>
          </cell>
          <cell r="C148">
            <v>1259</v>
          </cell>
        </row>
        <row r="149">
          <cell r="A149">
            <v>20023810001260</v>
          </cell>
          <cell r="B149">
            <v>457</v>
          </cell>
          <cell r="C149">
            <v>1260</v>
          </cell>
        </row>
        <row r="150">
          <cell r="A150">
            <v>20023810001261</v>
          </cell>
          <cell r="B150">
            <v>458</v>
          </cell>
          <cell r="C150">
            <v>1261</v>
          </cell>
        </row>
        <row r="151">
          <cell r="A151">
            <v>20023810001288</v>
          </cell>
          <cell r="B151">
            <v>511</v>
          </cell>
          <cell r="C151">
            <v>1288</v>
          </cell>
        </row>
        <row r="152">
          <cell r="A152">
            <v>20023810001295</v>
          </cell>
          <cell r="B152">
            <v>500</v>
          </cell>
          <cell r="C152">
            <v>1295</v>
          </cell>
        </row>
        <row r="153">
          <cell r="A153">
            <v>20023810001296</v>
          </cell>
          <cell r="B153">
            <v>519</v>
          </cell>
          <cell r="C153">
            <v>1296</v>
          </cell>
        </row>
        <row r="154">
          <cell r="A154">
            <v>20023810001305</v>
          </cell>
          <cell r="B154">
            <v>522</v>
          </cell>
          <cell r="C154">
            <v>1305</v>
          </cell>
        </row>
        <row r="155">
          <cell r="A155">
            <v>20023810001306</v>
          </cell>
          <cell r="B155">
            <v>459</v>
          </cell>
          <cell r="C155">
            <v>1306</v>
          </cell>
        </row>
        <row r="156">
          <cell r="A156">
            <v>20023810001307</v>
          </cell>
          <cell r="B156">
            <v>460</v>
          </cell>
          <cell r="C156">
            <v>1307</v>
          </cell>
        </row>
        <row r="157">
          <cell r="A157">
            <v>20023810001308</v>
          </cell>
          <cell r="B157">
            <v>510</v>
          </cell>
          <cell r="C157">
            <v>1308</v>
          </cell>
        </row>
        <row r="158">
          <cell r="A158">
            <v>20023810001309</v>
          </cell>
          <cell r="B158">
            <v>461</v>
          </cell>
          <cell r="C158">
            <v>1309</v>
          </cell>
        </row>
        <row r="159">
          <cell r="A159">
            <v>20023810001310</v>
          </cell>
          <cell r="B159">
            <v>509</v>
          </cell>
          <cell r="C159">
            <v>1310</v>
          </cell>
        </row>
        <row r="160">
          <cell r="A160">
            <v>20023810001311</v>
          </cell>
          <cell r="B160">
            <v>514</v>
          </cell>
          <cell r="C160">
            <v>1311</v>
          </cell>
        </row>
        <row r="161">
          <cell r="A161">
            <v>20030620001337</v>
          </cell>
          <cell r="B161">
            <v>73</v>
          </cell>
          <cell r="C161">
            <v>1337</v>
          </cell>
        </row>
        <row r="162">
          <cell r="A162">
            <v>20030641101331</v>
          </cell>
          <cell r="B162">
            <v>11</v>
          </cell>
          <cell r="C162">
            <v>1331</v>
          </cell>
        </row>
        <row r="163">
          <cell r="A163">
            <v>20030641101352</v>
          </cell>
          <cell r="B163">
            <v>63</v>
          </cell>
          <cell r="C163">
            <v>1352</v>
          </cell>
        </row>
        <row r="164">
          <cell r="A164">
            <v>20031112201338</v>
          </cell>
          <cell r="B164">
            <v>310</v>
          </cell>
          <cell r="C164">
            <v>1338</v>
          </cell>
        </row>
        <row r="165">
          <cell r="A165">
            <v>20031114901350</v>
          </cell>
          <cell r="B165">
            <v>333</v>
          </cell>
          <cell r="C165">
            <v>1350</v>
          </cell>
        </row>
        <row r="166">
          <cell r="A166">
            <v>20031115201329</v>
          </cell>
          <cell r="B166">
            <v>336</v>
          </cell>
          <cell r="C166">
            <v>1329</v>
          </cell>
        </row>
        <row r="167">
          <cell r="A167">
            <v>20033640001313</v>
          </cell>
          <cell r="B167">
            <v>433</v>
          </cell>
          <cell r="C167">
            <v>1313</v>
          </cell>
        </row>
        <row r="168">
          <cell r="A168">
            <v>20033810001316</v>
          </cell>
          <cell r="B168">
            <v>462</v>
          </cell>
          <cell r="C168">
            <v>1316</v>
          </cell>
        </row>
        <row r="169">
          <cell r="A169">
            <v>20033810001317</v>
          </cell>
          <cell r="B169">
            <v>463</v>
          </cell>
          <cell r="C169">
            <v>1317</v>
          </cell>
        </row>
        <row r="170">
          <cell r="A170">
            <v>20033810001318</v>
          </cell>
          <cell r="B170">
            <v>464</v>
          </cell>
          <cell r="C170">
            <v>1318</v>
          </cell>
        </row>
        <row r="171">
          <cell r="A171">
            <v>20033810001333</v>
          </cell>
          <cell r="B171">
            <v>508</v>
          </cell>
          <cell r="C171">
            <v>1333</v>
          </cell>
        </row>
        <row r="172">
          <cell r="A172">
            <v>20033810001334</v>
          </cell>
          <cell r="B172">
            <v>501</v>
          </cell>
          <cell r="C172">
            <v>1334</v>
          </cell>
        </row>
        <row r="173">
          <cell r="A173">
            <v>20033810001341</v>
          </cell>
          <cell r="B173">
            <v>497</v>
          </cell>
          <cell r="C173">
            <v>1341</v>
          </cell>
        </row>
        <row r="174">
          <cell r="A174">
            <v>20033810001342</v>
          </cell>
          <cell r="B174">
            <v>524</v>
          </cell>
          <cell r="C174">
            <v>1342</v>
          </cell>
        </row>
        <row r="175">
          <cell r="A175">
            <v>20033810001349</v>
          </cell>
          <cell r="B175">
            <v>465</v>
          </cell>
          <cell r="C175">
            <v>1349</v>
          </cell>
        </row>
        <row r="176">
          <cell r="A176">
            <v>20040411201355</v>
          </cell>
          <cell r="B176">
            <v>3</v>
          </cell>
          <cell r="C176">
            <v>1355</v>
          </cell>
        </row>
        <row r="177">
          <cell r="A177">
            <v>20040561201373</v>
          </cell>
          <cell r="B177">
            <v>4</v>
          </cell>
          <cell r="C177">
            <v>1373</v>
          </cell>
        </row>
        <row r="178">
          <cell r="A178">
            <v>20040630001369</v>
          </cell>
          <cell r="B178">
            <v>16</v>
          </cell>
          <cell r="C178">
            <v>1369</v>
          </cell>
        </row>
        <row r="179">
          <cell r="A179">
            <v>20040641101370</v>
          </cell>
          <cell r="B179">
            <v>12</v>
          </cell>
          <cell r="C179">
            <v>1370</v>
          </cell>
        </row>
        <row r="180">
          <cell r="A180">
            <v>20040821101362</v>
          </cell>
          <cell r="B180">
            <v>105</v>
          </cell>
          <cell r="C180">
            <v>1362</v>
          </cell>
        </row>
        <row r="181">
          <cell r="A181">
            <v>20040971001376</v>
          </cell>
          <cell r="B181">
            <v>112</v>
          </cell>
          <cell r="C181">
            <v>1376</v>
          </cell>
        </row>
        <row r="182">
          <cell r="A182">
            <v>20041020001378</v>
          </cell>
          <cell r="B182">
            <v>274</v>
          </cell>
          <cell r="C182">
            <v>1378</v>
          </cell>
        </row>
        <row r="183">
          <cell r="A183">
            <v>20041170001377</v>
          </cell>
          <cell r="B183">
            <v>340</v>
          </cell>
          <cell r="C183">
            <v>1377</v>
          </cell>
        </row>
        <row r="184">
          <cell r="A184">
            <v>20041251001386</v>
          </cell>
          <cell r="B184">
            <v>353</v>
          </cell>
          <cell r="C184">
            <v>1386</v>
          </cell>
        </row>
        <row r="185">
          <cell r="A185">
            <v>20042041001379</v>
          </cell>
          <cell r="B185">
            <v>413</v>
          </cell>
          <cell r="C185">
            <v>1379</v>
          </cell>
        </row>
        <row r="186">
          <cell r="A186">
            <v>20042041001380</v>
          </cell>
          <cell r="B186">
            <v>414</v>
          </cell>
          <cell r="C186">
            <v>1380</v>
          </cell>
        </row>
        <row r="187">
          <cell r="A187">
            <v>20042041001381</v>
          </cell>
          <cell r="B187">
            <v>416</v>
          </cell>
          <cell r="C187">
            <v>1381</v>
          </cell>
        </row>
        <row r="188">
          <cell r="A188">
            <v>20042041001382</v>
          </cell>
          <cell r="B188">
            <v>417</v>
          </cell>
          <cell r="C188">
            <v>1382</v>
          </cell>
        </row>
        <row r="189">
          <cell r="A189">
            <v>20042041001383</v>
          </cell>
          <cell r="B189">
            <v>415</v>
          </cell>
          <cell r="C189">
            <v>1383</v>
          </cell>
        </row>
        <row r="190">
          <cell r="A190">
            <v>20043810001359</v>
          </cell>
          <cell r="B190">
            <v>466</v>
          </cell>
          <cell r="C190">
            <v>1359</v>
          </cell>
        </row>
        <row r="191">
          <cell r="A191">
            <v>20043810001360</v>
          </cell>
          <cell r="B191">
            <v>467</v>
          </cell>
          <cell r="C191">
            <v>1360</v>
          </cell>
        </row>
        <row r="192">
          <cell r="A192">
            <v>20043810001361</v>
          </cell>
          <cell r="B192">
            <v>517</v>
          </cell>
          <cell r="C192">
            <v>1361</v>
          </cell>
        </row>
        <row r="193">
          <cell r="A193">
            <v>20043810001363</v>
          </cell>
          <cell r="B193">
            <v>468</v>
          </cell>
          <cell r="C193">
            <v>1363</v>
          </cell>
        </row>
        <row r="194">
          <cell r="A194">
            <v>20043810001364</v>
          </cell>
          <cell r="B194">
            <v>490</v>
          </cell>
          <cell r="C194">
            <v>1364</v>
          </cell>
        </row>
        <row r="195">
          <cell r="A195">
            <v>20050671501393</v>
          </cell>
          <cell r="C195">
            <v>1393</v>
          </cell>
        </row>
        <row r="196">
          <cell r="A196">
            <v>20051781001392</v>
          </cell>
          <cell r="C196">
            <v>1392</v>
          </cell>
        </row>
        <row r="197">
          <cell r="A197">
            <v>20052151001390</v>
          </cell>
          <cell r="C197">
            <v>1390</v>
          </cell>
        </row>
        <row r="198">
          <cell r="A198" t="str">
            <v>199806G1C00745</v>
          </cell>
          <cell r="B198">
            <v>687</v>
          </cell>
          <cell r="C198">
            <v>745</v>
          </cell>
        </row>
        <row r="199">
          <cell r="A199" t="str">
            <v>199806GIC00586</v>
          </cell>
          <cell r="B199">
            <v>675</v>
          </cell>
          <cell r="C199">
            <v>586</v>
          </cell>
        </row>
        <row r="200">
          <cell r="A200" t="str">
            <v>199806GIC00609</v>
          </cell>
          <cell r="B200">
            <v>676</v>
          </cell>
          <cell r="C200">
            <v>609</v>
          </cell>
        </row>
        <row r="201">
          <cell r="A201" t="str">
            <v>199806GIH00585</v>
          </cell>
          <cell r="B201">
            <v>83</v>
          </cell>
          <cell r="C201">
            <v>585</v>
          </cell>
        </row>
        <row r="202">
          <cell r="A202" t="str">
            <v>199806HIU00582</v>
          </cell>
          <cell r="B202">
            <v>39</v>
          </cell>
          <cell r="C202">
            <v>582</v>
          </cell>
        </row>
        <row r="203">
          <cell r="A203" t="str">
            <v>199806HIU00720</v>
          </cell>
          <cell r="B203">
            <v>40</v>
          </cell>
          <cell r="C203">
            <v>720</v>
          </cell>
        </row>
        <row r="204">
          <cell r="A204" t="str">
            <v>199806HIU00721</v>
          </cell>
          <cell r="B204">
            <v>41</v>
          </cell>
          <cell r="C204">
            <v>721</v>
          </cell>
        </row>
        <row r="205">
          <cell r="A205" t="str">
            <v>199806HIU00726</v>
          </cell>
          <cell r="B205">
            <v>42</v>
          </cell>
          <cell r="C205">
            <v>726</v>
          </cell>
        </row>
        <row r="206">
          <cell r="A206" t="str">
            <v>199806HIU00738</v>
          </cell>
          <cell r="B206">
            <v>43</v>
          </cell>
          <cell r="C206">
            <v>738</v>
          </cell>
        </row>
        <row r="207">
          <cell r="A207" t="str">
            <v>199806HIU00742</v>
          </cell>
          <cell r="B207">
            <v>44</v>
          </cell>
          <cell r="C207">
            <v>742</v>
          </cell>
        </row>
        <row r="208">
          <cell r="A208" t="str">
            <v>199806HIU00743</v>
          </cell>
          <cell r="B208">
            <v>89</v>
          </cell>
          <cell r="C208">
            <v>743</v>
          </cell>
        </row>
        <row r="209">
          <cell r="A209" t="str">
            <v>199806HIU00744</v>
          </cell>
          <cell r="B209">
            <v>67</v>
          </cell>
          <cell r="C209">
            <v>744</v>
          </cell>
        </row>
        <row r="210">
          <cell r="A210" t="str">
            <v>199806HIU00881</v>
          </cell>
          <cell r="B210">
            <v>65</v>
          </cell>
          <cell r="C210">
            <v>881</v>
          </cell>
        </row>
        <row r="211">
          <cell r="A211" t="str">
            <v>199806HJO00747</v>
          </cell>
          <cell r="B211">
            <v>94</v>
          </cell>
          <cell r="C211">
            <v>747</v>
          </cell>
        </row>
        <row r="212">
          <cell r="A212" t="str">
            <v>199809J3W00731</v>
          </cell>
          <cell r="B212">
            <v>119</v>
          </cell>
          <cell r="C212">
            <v>731</v>
          </cell>
        </row>
        <row r="213">
          <cell r="A213" t="str">
            <v>199809J3W00732</v>
          </cell>
          <cell r="B213">
            <v>108</v>
          </cell>
          <cell r="C213">
            <v>732</v>
          </cell>
        </row>
        <row r="214">
          <cell r="A214" t="str">
            <v>199810C0000876</v>
          </cell>
          <cell r="B214">
            <v>204</v>
          </cell>
          <cell r="C214">
            <v>876</v>
          </cell>
        </row>
        <row r="215">
          <cell r="A215" t="str">
            <v>199810C0000877</v>
          </cell>
          <cell r="B215">
            <v>192</v>
          </cell>
          <cell r="C215">
            <v>877</v>
          </cell>
        </row>
        <row r="216">
          <cell r="A216" t="str">
            <v>199810C0000878</v>
          </cell>
          <cell r="B216">
            <v>158</v>
          </cell>
          <cell r="C216">
            <v>878</v>
          </cell>
        </row>
        <row r="217">
          <cell r="A217" t="str">
            <v>199810K2O00733</v>
          </cell>
          <cell r="B217">
            <v>143</v>
          </cell>
          <cell r="C217">
            <v>733</v>
          </cell>
        </row>
        <row r="218">
          <cell r="A218" t="str">
            <v>199810K2O00734</v>
          </cell>
          <cell r="B218">
            <v>144</v>
          </cell>
          <cell r="C218">
            <v>734</v>
          </cell>
        </row>
        <row r="219">
          <cell r="A219" t="str">
            <v>199811H0000717</v>
          </cell>
          <cell r="B219">
            <v>287</v>
          </cell>
          <cell r="C219">
            <v>717</v>
          </cell>
        </row>
        <row r="220">
          <cell r="A220" t="str">
            <v>199811L6L00874</v>
          </cell>
          <cell r="B220">
            <v>291</v>
          </cell>
          <cell r="C220">
            <v>874</v>
          </cell>
        </row>
        <row r="221">
          <cell r="A221" t="str">
            <v>199811L6L00875</v>
          </cell>
          <cell r="B221">
            <v>292</v>
          </cell>
          <cell r="C221">
            <v>875</v>
          </cell>
        </row>
        <row r="222">
          <cell r="A222" t="str">
            <v>199811MDC00885</v>
          </cell>
          <cell r="B222">
            <v>307</v>
          </cell>
          <cell r="C222">
            <v>885</v>
          </cell>
        </row>
        <row r="223">
          <cell r="A223" t="str">
            <v>199815QEU00755</v>
          </cell>
          <cell r="B223">
            <v>364</v>
          </cell>
          <cell r="C223">
            <v>755</v>
          </cell>
        </row>
        <row r="224">
          <cell r="A224" t="str">
            <v>199818T4I00741</v>
          </cell>
          <cell r="B224">
            <v>385</v>
          </cell>
          <cell r="C224">
            <v>741</v>
          </cell>
        </row>
        <row r="225">
          <cell r="A225" t="str">
            <v>199818T4I00889</v>
          </cell>
          <cell r="B225">
            <v>384</v>
          </cell>
          <cell r="C225">
            <v>889</v>
          </cell>
        </row>
        <row r="226">
          <cell r="A226" t="str">
            <v>199818T4N00758</v>
          </cell>
          <cell r="B226">
            <v>386</v>
          </cell>
          <cell r="C226">
            <v>758</v>
          </cell>
        </row>
        <row r="227">
          <cell r="A227" t="str">
            <v>199818T4N00826</v>
          </cell>
          <cell r="B227">
            <v>387</v>
          </cell>
          <cell r="C227">
            <v>826</v>
          </cell>
        </row>
        <row r="228">
          <cell r="A228" t="str">
            <v>199818T4N00882</v>
          </cell>
          <cell r="B228">
            <v>388</v>
          </cell>
          <cell r="C228">
            <v>882</v>
          </cell>
        </row>
        <row r="229">
          <cell r="A229" t="str">
            <v>199818T4N00883</v>
          </cell>
          <cell r="B229">
            <v>389</v>
          </cell>
          <cell r="C229">
            <v>883</v>
          </cell>
        </row>
        <row r="230">
          <cell r="A230" t="str">
            <v>199818T4N00884</v>
          </cell>
          <cell r="B230">
            <v>390</v>
          </cell>
          <cell r="C230">
            <v>884</v>
          </cell>
        </row>
        <row r="231">
          <cell r="A231" t="str">
            <v>199818T4N00886</v>
          </cell>
          <cell r="B231">
            <v>391</v>
          </cell>
          <cell r="C231">
            <v>886</v>
          </cell>
        </row>
        <row r="232">
          <cell r="A232" t="str">
            <v>199818TOQ00850</v>
          </cell>
          <cell r="B232">
            <v>405</v>
          </cell>
          <cell r="C232">
            <v>850</v>
          </cell>
        </row>
        <row r="233">
          <cell r="A233" t="str">
            <v>199818TOQ00857</v>
          </cell>
          <cell r="B233">
            <v>406</v>
          </cell>
          <cell r="C233">
            <v>857</v>
          </cell>
        </row>
        <row r="234">
          <cell r="A234" t="str">
            <v>199818TOQ00860</v>
          </cell>
          <cell r="B234">
            <v>403</v>
          </cell>
          <cell r="C234">
            <v>860</v>
          </cell>
        </row>
        <row r="235">
          <cell r="A235" t="str">
            <v>199819GYN00602</v>
          </cell>
          <cell r="B235">
            <v>533</v>
          </cell>
          <cell r="C235">
            <v>602</v>
          </cell>
        </row>
        <row r="236">
          <cell r="A236" t="str">
            <v>199819GYN00612</v>
          </cell>
          <cell r="B236">
            <v>534</v>
          </cell>
          <cell r="C236">
            <v>612</v>
          </cell>
        </row>
        <row r="237">
          <cell r="A237" t="str">
            <v>199819GYN00615</v>
          </cell>
          <cell r="B237">
            <v>625</v>
          </cell>
          <cell r="C237">
            <v>615</v>
          </cell>
        </row>
        <row r="238">
          <cell r="A238" t="str">
            <v>199819GYN00622</v>
          </cell>
          <cell r="B238">
            <v>626</v>
          </cell>
          <cell r="C238">
            <v>622</v>
          </cell>
        </row>
        <row r="239">
          <cell r="A239" t="str">
            <v>199819GYN00629</v>
          </cell>
          <cell r="B239">
            <v>535</v>
          </cell>
          <cell r="C239">
            <v>629</v>
          </cell>
        </row>
        <row r="240">
          <cell r="A240" t="str">
            <v>199819GYN00630</v>
          </cell>
          <cell r="B240">
            <v>536</v>
          </cell>
          <cell r="C240">
            <v>630</v>
          </cell>
        </row>
        <row r="241">
          <cell r="A241" t="str">
            <v>199819GYN00631</v>
          </cell>
          <cell r="B241">
            <v>537</v>
          </cell>
          <cell r="C241">
            <v>631</v>
          </cell>
        </row>
        <row r="242">
          <cell r="A242" t="str">
            <v>199819GYN00632</v>
          </cell>
          <cell r="B242">
            <v>538</v>
          </cell>
          <cell r="C242">
            <v>632</v>
          </cell>
        </row>
        <row r="243">
          <cell r="A243" t="str">
            <v>199819GYN00637</v>
          </cell>
          <cell r="B243">
            <v>539</v>
          </cell>
          <cell r="C243">
            <v>637</v>
          </cell>
        </row>
        <row r="244">
          <cell r="A244" t="str">
            <v>199819GYN00639</v>
          </cell>
          <cell r="B244">
            <v>627</v>
          </cell>
          <cell r="C244">
            <v>639</v>
          </cell>
        </row>
        <row r="245">
          <cell r="A245" t="str">
            <v>199819GYN00641</v>
          </cell>
          <cell r="B245">
            <v>628</v>
          </cell>
          <cell r="C245">
            <v>641</v>
          </cell>
        </row>
        <row r="246">
          <cell r="A246" t="str">
            <v>199819GYN00642</v>
          </cell>
          <cell r="B246">
            <v>540</v>
          </cell>
          <cell r="C246">
            <v>642</v>
          </cell>
        </row>
        <row r="247">
          <cell r="A247" t="str">
            <v>199819GYN00668</v>
          </cell>
          <cell r="B247">
            <v>541</v>
          </cell>
          <cell r="C247">
            <v>668</v>
          </cell>
        </row>
        <row r="248">
          <cell r="A248" t="str">
            <v>199819GYN00679</v>
          </cell>
          <cell r="B248">
            <v>542</v>
          </cell>
          <cell r="C248">
            <v>679</v>
          </cell>
        </row>
        <row r="249">
          <cell r="A249" t="str">
            <v>199819GYN00680</v>
          </cell>
          <cell r="B249">
            <v>543</v>
          </cell>
          <cell r="C249">
            <v>680</v>
          </cell>
        </row>
        <row r="250">
          <cell r="A250" t="str">
            <v>199819GYN00690</v>
          </cell>
          <cell r="B250">
            <v>629</v>
          </cell>
          <cell r="C250">
            <v>690</v>
          </cell>
        </row>
        <row r="251">
          <cell r="A251" t="str">
            <v>199819GYN00702</v>
          </cell>
          <cell r="B251">
            <v>630</v>
          </cell>
          <cell r="C251">
            <v>702</v>
          </cell>
        </row>
        <row r="252">
          <cell r="A252" t="str">
            <v>199819GYN00704</v>
          </cell>
          <cell r="B252">
            <v>631</v>
          </cell>
          <cell r="C252">
            <v>704</v>
          </cell>
        </row>
        <row r="253">
          <cell r="A253" t="str">
            <v>199819GYN00706</v>
          </cell>
          <cell r="B253">
            <v>632</v>
          </cell>
          <cell r="C253">
            <v>706</v>
          </cell>
        </row>
        <row r="254">
          <cell r="A254" t="str">
            <v>199819GYR00591</v>
          </cell>
          <cell r="B254">
            <v>544</v>
          </cell>
          <cell r="C254">
            <v>591</v>
          </cell>
        </row>
        <row r="255">
          <cell r="A255" t="str">
            <v>199819GYR00736</v>
          </cell>
          <cell r="B255">
            <v>531</v>
          </cell>
          <cell r="C255">
            <v>736</v>
          </cell>
        </row>
        <row r="256">
          <cell r="A256" t="str">
            <v>199819GYR00737</v>
          </cell>
          <cell r="B256">
            <v>532</v>
          </cell>
          <cell r="C256">
            <v>737</v>
          </cell>
        </row>
        <row r="257">
          <cell r="A257" t="str">
            <v>199906G4O00895</v>
          </cell>
          <cell r="B257">
            <v>88</v>
          </cell>
          <cell r="C257">
            <v>895</v>
          </cell>
        </row>
        <row r="258">
          <cell r="A258" t="str">
            <v>199906G4O00896</v>
          </cell>
          <cell r="B258">
            <v>86</v>
          </cell>
          <cell r="C258">
            <v>896</v>
          </cell>
        </row>
        <row r="259">
          <cell r="A259" t="str">
            <v>199906GON00907</v>
          </cell>
          <cell r="B259">
            <v>24</v>
          </cell>
          <cell r="C259">
            <v>907</v>
          </cell>
        </row>
        <row r="260">
          <cell r="A260" t="str">
            <v>199906HIU00891</v>
          </cell>
          <cell r="B260">
            <v>45</v>
          </cell>
          <cell r="C260">
            <v>891</v>
          </cell>
        </row>
        <row r="261">
          <cell r="A261" t="str">
            <v>199906HIU00909</v>
          </cell>
          <cell r="B261">
            <v>46</v>
          </cell>
          <cell r="C261">
            <v>909</v>
          </cell>
        </row>
        <row r="262">
          <cell r="A262" t="str">
            <v>199909JZL00892</v>
          </cell>
          <cell r="B262">
            <v>120</v>
          </cell>
          <cell r="C262">
            <v>892</v>
          </cell>
        </row>
        <row r="263">
          <cell r="A263" t="str">
            <v>199909JZL00917</v>
          </cell>
          <cell r="B263">
            <v>121</v>
          </cell>
          <cell r="C263">
            <v>917</v>
          </cell>
        </row>
        <row r="264">
          <cell r="A264" t="str">
            <v>199909JZL00955</v>
          </cell>
          <cell r="B264">
            <v>122</v>
          </cell>
          <cell r="C264">
            <v>955</v>
          </cell>
        </row>
        <row r="265">
          <cell r="A265" t="str">
            <v>199910C0000906</v>
          </cell>
          <cell r="B265">
            <v>275</v>
          </cell>
          <cell r="C265">
            <v>906</v>
          </cell>
        </row>
        <row r="266">
          <cell r="A266" t="str">
            <v>199911M0B00893</v>
          </cell>
          <cell r="B266">
            <v>285</v>
          </cell>
          <cell r="C266">
            <v>893</v>
          </cell>
        </row>
        <row r="267">
          <cell r="A267" t="str">
            <v>199911MAR00905</v>
          </cell>
          <cell r="B267">
            <v>303</v>
          </cell>
          <cell r="C267">
            <v>905</v>
          </cell>
        </row>
        <row r="268">
          <cell r="A268" t="str">
            <v>199919GYN00919</v>
          </cell>
          <cell r="B268">
            <v>545</v>
          </cell>
          <cell r="C268">
            <v>919</v>
          </cell>
        </row>
        <row r="269">
          <cell r="A269" t="str">
            <v>199919GYN00920</v>
          </cell>
          <cell r="B269">
            <v>546</v>
          </cell>
          <cell r="C269">
            <v>920</v>
          </cell>
        </row>
        <row r="270">
          <cell r="A270" t="str">
            <v>199919GYN00925</v>
          </cell>
          <cell r="B270">
            <v>623</v>
          </cell>
          <cell r="C270">
            <v>925</v>
          </cell>
        </row>
        <row r="271">
          <cell r="A271" t="str">
            <v>199919GYN00926</v>
          </cell>
          <cell r="B271">
            <v>624</v>
          </cell>
          <cell r="C271">
            <v>926</v>
          </cell>
        </row>
        <row r="272">
          <cell r="A272" t="str">
            <v>199919GYN00938</v>
          </cell>
          <cell r="B272">
            <v>547</v>
          </cell>
          <cell r="C272">
            <v>938</v>
          </cell>
        </row>
        <row r="273">
          <cell r="A273" t="str">
            <v>199919GYN00943</v>
          </cell>
          <cell r="B273">
            <v>548</v>
          </cell>
          <cell r="C273">
            <v>943</v>
          </cell>
        </row>
        <row r="274">
          <cell r="A274" t="str">
            <v>199919GYN00944</v>
          </cell>
          <cell r="B274">
            <v>549</v>
          </cell>
          <cell r="C274">
            <v>944</v>
          </cell>
        </row>
        <row r="275">
          <cell r="A275" t="str">
            <v>199919GYN00945</v>
          </cell>
          <cell r="B275">
            <v>550</v>
          </cell>
          <cell r="C275">
            <v>945</v>
          </cell>
        </row>
        <row r="276">
          <cell r="A276" t="str">
            <v>199919GYN00946</v>
          </cell>
          <cell r="B276">
            <v>551</v>
          </cell>
          <cell r="C276">
            <v>946</v>
          </cell>
        </row>
        <row r="277">
          <cell r="A277" t="str">
            <v>199919GYN00947</v>
          </cell>
          <cell r="B277">
            <v>552</v>
          </cell>
          <cell r="C277">
            <v>947</v>
          </cell>
        </row>
        <row r="278">
          <cell r="A278" t="str">
            <v>200006G4O01053</v>
          </cell>
          <cell r="B278">
            <v>74</v>
          </cell>
          <cell r="C278">
            <v>1053</v>
          </cell>
        </row>
        <row r="279">
          <cell r="A279" t="str">
            <v>200006HIU01046</v>
          </cell>
          <cell r="B279">
            <v>47</v>
          </cell>
          <cell r="C279">
            <v>1046</v>
          </cell>
        </row>
        <row r="280">
          <cell r="A280" t="str">
            <v>200006HIU01100</v>
          </cell>
          <cell r="B280">
            <v>60</v>
          </cell>
          <cell r="C280">
            <v>1100</v>
          </cell>
        </row>
        <row r="281">
          <cell r="A281" t="str">
            <v>200009J0U00961</v>
          </cell>
          <cell r="B281">
            <v>114</v>
          </cell>
          <cell r="C281">
            <v>961</v>
          </cell>
        </row>
        <row r="282">
          <cell r="A282" t="str">
            <v>200010C0000962</v>
          </cell>
          <cell r="B282">
            <v>231</v>
          </cell>
          <cell r="C282">
            <v>962</v>
          </cell>
        </row>
        <row r="283">
          <cell r="A283" t="str">
            <v>200010C0000963</v>
          </cell>
          <cell r="B283">
            <v>165</v>
          </cell>
          <cell r="C283">
            <v>963</v>
          </cell>
        </row>
        <row r="284">
          <cell r="A284" t="str">
            <v>200010C0000964</v>
          </cell>
          <cell r="B284">
            <v>178</v>
          </cell>
          <cell r="C284">
            <v>964</v>
          </cell>
        </row>
        <row r="285">
          <cell r="A285" t="str">
            <v>200010C0000965</v>
          </cell>
          <cell r="B285">
            <v>197</v>
          </cell>
          <cell r="C285">
            <v>965</v>
          </cell>
        </row>
        <row r="286">
          <cell r="A286" t="str">
            <v>200010C0000966</v>
          </cell>
          <cell r="B286">
            <v>145</v>
          </cell>
          <cell r="C286">
            <v>966</v>
          </cell>
        </row>
        <row r="287">
          <cell r="A287" t="str">
            <v>200010C0000967</v>
          </cell>
          <cell r="B287">
            <v>200</v>
          </cell>
          <cell r="C287">
            <v>967</v>
          </cell>
        </row>
        <row r="288">
          <cell r="A288" t="str">
            <v>200010C0000968</v>
          </cell>
          <cell r="B288">
            <v>255</v>
          </cell>
          <cell r="C288">
            <v>968</v>
          </cell>
        </row>
        <row r="289">
          <cell r="A289" t="str">
            <v>200010C0000969</v>
          </cell>
          <cell r="B289">
            <v>187</v>
          </cell>
          <cell r="C289">
            <v>969</v>
          </cell>
        </row>
        <row r="290">
          <cell r="A290" t="str">
            <v>200010C0000970</v>
          </cell>
          <cell r="B290">
            <v>182</v>
          </cell>
          <cell r="C290">
            <v>970</v>
          </cell>
        </row>
        <row r="291">
          <cell r="A291" t="str">
            <v>200010C0000971</v>
          </cell>
          <cell r="B291">
            <v>179</v>
          </cell>
          <cell r="C291">
            <v>971</v>
          </cell>
        </row>
        <row r="292">
          <cell r="A292" t="str">
            <v>200010C0000972</v>
          </cell>
          <cell r="B292">
            <v>171</v>
          </cell>
          <cell r="C292">
            <v>972</v>
          </cell>
        </row>
        <row r="293">
          <cell r="A293" t="str">
            <v>200010C0000973</v>
          </cell>
          <cell r="B293">
            <v>237</v>
          </cell>
          <cell r="C293">
            <v>973</v>
          </cell>
        </row>
        <row r="294">
          <cell r="A294" t="str">
            <v>200010C0000974</v>
          </cell>
          <cell r="B294">
            <v>254</v>
          </cell>
          <cell r="C294">
            <v>974</v>
          </cell>
        </row>
        <row r="295">
          <cell r="A295" t="str">
            <v>200010C0000975</v>
          </cell>
          <cell r="B295">
            <v>148</v>
          </cell>
          <cell r="C295">
            <v>975</v>
          </cell>
        </row>
        <row r="296">
          <cell r="A296" t="str">
            <v>200010C0000976</v>
          </cell>
          <cell r="B296">
            <v>161</v>
          </cell>
          <cell r="C296">
            <v>976</v>
          </cell>
        </row>
        <row r="297">
          <cell r="A297" t="str">
            <v>200010C0000977</v>
          </cell>
          <cell r="B297">
            <v>198</v>
          </cell>
          <cell r="C297">
            <v>977</v>
          </cell>
        </row>
        <row r="298">
          <cell r="A298" t="str">
            <v>200010C0000978</v>
          </cell>
          <cell r="B298">
            <v>185</v>
          </cell>
          <cell r="C298">
            <v>978</v>
          </cell>
        </row>
        <row r="299">
          <cell r="A299" t="str">
            <v>200010C0000979</v>
          </cell>
          <cell r="B299">
            <v>156</v>
          </cell>
          <cell r="C299">
            <v>979</v>
          </cell>
        </row>
        <row r="300">
          <cell r="A300" t="str">
            <v>200010C0000980</v>
          </cell>
          <cell r="B300">
            <v>230</v>
          </cell>
          <cell r="C300">
            <v>980</v>
          </cell>
        </row>
        <row r="301">
          <cell r="A301" t="str">
            <v>200010C0000981</v>
          </cell>
          <cell r="B301">
            <v>248</v>
          </cell>
          <cell r="C301">
            <v>981</v>
          </cell>
        </row>
        <row r="302">
          <cell r="A302" t="str">
            <v>200010C0000983</v>
          </cell>
          <cell r="B302">
            <v>236</v>
          </cell>
          <cell r="C302">
            <v>983</v>
          </cell>
        </row>
        <row r="303">
          <cell r="A303" t="str">
            <v>200010C0000984</v>
          </cell>
          <cell r="B303">
            <v>176</v>
          </cell>
          <cell r="C303">
            <v>984</v>
          </cell>
        </row>
        <row r="304">
          <cell r="A304" t="str">
            <v>200010C0000985</v>
          </cell>
          <cell r="B304">
            <v>265</v>
          </cell>
          <cell r="C304">
            <v>985</v>
          </cell>
        </row>
        <row r="305">
          <cell r="A305" t="str">
            <v>200010C0000987</v>
          </cell>
          <cell r="B305">
            <v>159</v>
          </cell>
          <cell r="C305">
            <v>987</v>
          </cell>
        </row>
        <row r="306">
          <cell r="A306" t="str">
            <v>200010C0000988</v>
          </cell>
          <cell r="B306">
            <v>273</v>
          </cell>
          <cell r="C306">
            <v>988</v>
          </cell>
        </row>
        <row r="307">
          <cell r="A307" t="str">
            <v>200010C0000989</v>
          </cell>
          <cell r="B307">
            <v>269</v>
          </cell>
          <cell r="C307">
            <v>989</v>
          </cell>
        </row>
        <row r="308">
          <cell r="A308" t="str">
            <v>200010C0000990</v>
          </cell>
          <cell r="B308">
            <v>157</v>
          </cell>
          <cell r="C308">
            <v>990</v>
          </cell>
        </row>
        <row r="309">
          <cell r="A309" t="str">
            <v>200010C0000991</v>
          </cell>
          <cell r="B309">
            <v>202</v>
          </cell>
          <cell r="C309">
            <v>991</v>
          </cell>
        </row>
        <row r="310">
          <cell r="A310" t="str">
            <v>200010C0000993</v>
          </cell>
          <cell r="B310">
            <v>249</v>
          </cell>
          <cell r="C310">
            <v>993</v>
          </cell>
        </row>
        <row r="311">
          <cell r="A311" t="str">
            <v>200010C0000994</v>
          </cell>
          <cell r="B311">
            <v>201</v>
          </cell>
          <cell r="C311">
            <v>994</v>
          </cell>
        </row>
        <row r="312">
          <cell r="A312" t="str">
            <v>200010C0000995</v>
          </cell>
          <cell r="B312">
            <v>153</v>
          </cell>
          <cell r="C312">
            <v>995</v>
          </cell>
        </row>
        <row r="313">
          <cell r="A313" t="str">
            <v>200010C0000996</v>
          </cell>
          <cell r="B313">
            <v>183</v>
          </cell>
          <cell r="C313">
            <v>996</v>
          </cell>
        </row>
        <row r="314">
          <cell r="A314" t="str">
            <v>200010C0000997</v>
          </cell>
          <cell r="B314">
            <v>186</v>
          </cell>
          <cell r="C314">
            <v>997</v>
          </cell>
        </row>
        <row r="315">
          <cell r="A315" t="str">
            <v>200010C0000998</v>
          </cell>
          <cell r="B315">
            <v>188</v>
          </cell>
          <cell r="C315">
            <v>998</v>
          </cell>
        </row>
        <row r="316">
          <cell r="A316" t="str">
            <v>200010C0000999</v>
          </cell>
          <cell r="B316">
            <v>247</v>
          </cell>
          <cell r="C316">
            <v>999</v>
          </cell>
        </row>
        <row r="317">
          <cell r="A317" t="str">
            <v>200010C0001000</v>
          </cell>
          <cell r="B317">
            <v>238</v>
          </cell>
          <cell r="C317">
            <v>1000</v>
          </cell>
        </row>
        <row r="318">
          <cell r="A318" t="str">
            <v>200010C0001001</v>
          </cell>
          <cell r="B318">
            <v>170</v>
          </cell>
          <cell r="C318">
            <v>1001</v>
          </cell>
        </row>
        <row r="319">
          <cell r="A319" t="str">
            <v>200010C0001002</v>
          </cell>
          <cell r="B319">
            <v>168</v>
          </cell>
          <cell r="C319">
            <v>1002</v>
          </cell>
        </row>
        <row r="320">
          <cell r="A320" t="str">
            <v>200010C0001003</v>
          </cell>
          <cell r="B320">
            <v>228</v>
          </cell>
          <cell r="C320">
            <v>1003</v>
          </cell>
        </row>
        <row r="321">
          <cell r="A321" t="str">
            <v>200010C0001004</v>
          </cell>
          <cell r="B321">
            <v>173</v>
          </cell>
          <cell r="C321">
            <v>1004</v>
          </cell>
        </row>
        <row r="322">
          <cell r="A322" t="str">
            <v>200010C0001005</v>
          </cell>
          <cell r="B322">
            <v>174</v>
          </cell>
          <cell r="C322">
            <v>1005</v>
          </cell>
        </row>
        <row r="323">
          <cell r="A323" t="str">
            <v>200010C0001006</v>
          </cell>
          <cell r="B323">
            <v>272</v>
          </cell>
          <cell r="C323">
            <v>1006</v>
          </cell>
        </row>
        <row r="324">
          <cell r="A324" t="str">
            <v>200010C0001007</v>
          </cell>
          <cell r="B324">
            <v>147</v>
          </cell>
          <cell r="C324">
            <v>1007</v>
          </cell>
        </row>
        <row r="325">
          <cell r="A325" t="str">
            <v>200010C0001008</v>
          </cell>
          <cell r="B325">
            <v>229</v>
          </cell>
          <cell r="C325">
            <v>1008</v>
          </cell>
        </row>
        <row r="326">
          <cell r="A326" t="str">
            <v>200010C0001009</v>
          </cell>
          <cell r="B326">
            <v>154</v>
          </cell>
          <cell r="C326">
            <v>1009</v>
          </cell>
        </row>
        <row r="327">
          <cell r="A327" t="str">
            <v>200010C0001010</v>
          </cell>
          <cell r="B327">
            <v>189</v>
          </cell>
          <cell r="C327">
            <v>1010</v>
          </cell>
        </row>
        <row r="328">
          <cell r="A328" t="str">
            <v>200010C0001011</v>
          </cell>
          <cell r="B328">
            <v>216</v>
          </cell>
          <cell r="C328">
            <v>1011</v>
          </cell>
        </row>
        <row r="329">
          <cell r="A329" t="str">
            <v>200010C0001014</v>
          </cell>
          <cell r="B329">
            <v>152</v>
          </cell>
          <cell r="C329">
            <v>1014</v>
          </cell>
        </row>
        <row r="330">
          <cell r="A330" t="str">
            <v>200010C0001015</v>
          </cell>
          <cell r="B330">
            <v>199</v>
          </cell>
          <cell r="C330">
            <v>1015</v>
          </cell>
        </row>
        <row r="331">
          <cell r="A331" t="str">
            <v>200010C0001017</v>
          </cell>
          <cell r="B331">
            <v>271</v>
          </cell>
          <cell r="C331">
            <v>1017</v>
          </cell>
        </row>
        <row r="332">
          <cell r="A332" t="str">
            <v>200010C0001020</v>
          </cell>
          <cell r="B332">
            <v>251</v>
          </cell>
          <cell r="C332">
            <v>1020</v>
          </cell>
        </row>
        <row r="333">
          <cell r="A333" t="str">
            <v>200010C0001021</v>
          </cell>
          <cell r="B333">
            <v>160</v>
          </cell>
          <cell r="C333">
            <v>1021</v>
          </cell>
        </row>
        <row r="334">
          <cell r="A334" t="str">
            <v>200010C0001022</v>
          </cell>
          <cell r="B334">
            <v>245</v>
          </cell>
          <cell r="C334">
            <v>1022</v>
          </cell>
        </row>
        <row r="335">
          <cell r="A335" t="str">
            <v>200010C0001023</v>
          </cell>
          <cell r="B335">
            <v>193</v>
          </cell>
          <cell r="C335">
            <v>1023</v>
          </cell>
        </row>
        <row r="336">
          <cell r="A336" t="str">
            <v>200010C0001024</v>
          </cell>
          <cell r="B336">
            <v>195</v>
          </cell>
          <cell r="C336">
            <v>1024</v>
          </cell>
        </row>
        <row r="337">
          <cell r="A337" t="str">
            <v>200010C0001025</v>
          </cell>
          <cell r="B337">
            <v>162</v>
          </cell>
          <cell r="C337">
            <v>1025</v>
          </cell>
        </row>
        <row r="338">
          <cell r="A338" t="str">
            <v>200010C0001026</v>
          </cell>
          <cell r="B338">
            <v>175</v>
          </cell>
          <cell r="C338">
            <v>1026</v>
          </cell>
        </row>
        <row r="339">
          <cell r="A339" t="str">
            <v>200010C0001027</v>
          </cell>
          <cell r="B339">
            <v>169</v>
          </cell>
          <cell r="C339">
            <v>1027</v>
          </cell>
        </row>
        <row r="340">
          <cell r="A340" t="str">
            <v>200010C0001028</v>
          </cell>
          <cell r="B340">
            <v>166</v>
          </cell>
          <cell r="C340">
            <v>1028</v>
          </cell>
        </row>
        <row r="341">
          <cell r="A341" t="str">
            <v>200010C0001030</v>
          </cell>
          <cell r="B341">
            <v>232</v>
          </cell>
          <cell r="C341">
            <v>1030</v>
          </cell>
        </row>
        <row r="342">
          <cell r="A342" t="str">
            <v>200010C0001031</v>
          </cell>
          <cell r="B342">
            <v>268</v>
          </cell>
          <cell r="C342">
            <v>1031</v>
          </cell>
        </row>
        <row r="343">
          <cell r="A343" t="str">
            <v>200010C0001032</v>
          </cell>
          <cell r="B343">
            <v>180</v>
          </cell>
          <cell r="C343">
            <v>1032</v>
          </cell>
        </row>
        <row r="344">
          <cell r="A344" t="str">
            <v>200010C0001035</v>
          </cell>
          <cell r="B344">
            <v>264</v>
          </cell>
          <cell r="C344">
            <v>1035</v>
          </cell>
        </row>
        <row r="345">
          <cell r="A345" t="str">
            <v>200010C0001036</v>
          </cell>
          <cell r="B345">
            <v>151</v>
          </cell>
          <cell r="C345">
            <v>1036</v>
          </cell>
        </row>
        <row r="346">
          <cell r="A346" t="str">
            <v>200010C0001037</v>
          </cell>
          <cell r="B346">
            <v>213</v>
          </cell>
          <cell r="C346">
            <v>1037</v>
          </cell>
        </row>
        <row r="347">
          <cell r="A347" t="str">
            <v>200010C0001038</v>
          </cell>
          <cell r="B347">
            <v>227</v>
          </cell>
          <cell r="C347">
            <v>1038</v>
          </cell>
        </row>
        <row r="348">
          <cell r="A348" t="str">
            <v>200010C0001057</v>
          </cell>
          <cell r="B348">
            <v>206</v>
          </cell>
          <cell r="C348">
            <v>1057</v>
          </cell>
        </row>
        <row r="349">
          <cell r="A349" t="str">
            <v>200011B0001099</v>
          </cell>
          <cell r="B349">
            <v>300</v>
          </cell>
          <cell r="C349">
            <v>1099</v>
          </cell>
        </row>
        <row r="350">
          <cell r="A350" t="str">
            <v>200011H0001072</v>
          </cell>
          <cell r="B350">
            <v>337</v>
          </cell>
          <cell r="C350">
            <v>1072</v>
          </cell>
        </row>
        <row r="351">
          <cell r="A351" t="str">
            <v>200018T0O01096</v>
          </cell>
          <cell r="B351">
            <v>377</v>
          </cell>
          <cell r="C351">
            <v>1096</v>
          </cell>
        </row>
        <row r="352">
          <cell r="A352" t="str">
            <v>200018T0O01101</v>
          </cell>
          <cell r="B352">
            <v>378</v>
          </cell>
          <cell r="C352">
            <v>1101</v>
          </cell>
        </row>
        <row r="353">
          <cell r="A353" t="str">
            <v>200018T0O01102</v>
          </cell>
          <cell r="B353">
            <v>379</v>
          </cell>
          <cell r="C353">
            <v>1102</v>
          </cell>
        </row>
        <row r="354">
          <cell r="A354" t="str">
            <v>200018T4N01051</v>
          </cell>
          <cell r="B354">
            <v>392</v>
          </cell>
          <cell r="C354">
            <v>1051</v>
          </cell>
        </row>
        <row r="355">
          <cell r="A355" t="str">
            <v>200018T4N01052</v>
          </cell>
          <cell r="B355">
            <v>393</v>
          </cell>
          <cell r="C355">
            <v>1052</v>
          </cell>
        </row>
        <row r="356">
          <cell r="A356" t="str">
            <v>200018T4N01074</v>
          </cell>
          <cell r="B356">
            <v>394</v>
          </cell>
          <cell r="C356">
            <v>1074</v>
          </cell>
        </row>
        <row r="357">
          <cell r="A357" t="str">
            <v>200018T4N01115</v>
          </cell>
          <cell r="B357">
            <v>395</v>
          </cell>
          <cell r="C357">
            <v>1115</v>
          </cell>
        </row>
        <row r="358">
          <cell r="A358" t="str">
            <v>200018TOQ01042</v>
          </cell>
          <cell r="B358">
            <v>401</v>
          </cell>
          <cell r="C358">
            <v>1042</v>
          </cell>
        </row>
        <row r="359">
          <cell r="A359" t="str">
            <v>200018TOQ01043</v>
          </cell>
          <cell r="B359">
            <v>407</v>
          </cell>
          <cell r="C359">
            <v>1043</v>
          </cell>
        </row>
        <row r="360">
          <cell r="A360" t="str">
            <v>200018TOQ01050</v>
          </cell>
          <cell r="B360">
            <v>397</v>
          </cell>
          <cell r="C360">
            <v>1050</v>
          </cell>
        </row>
        <row r="361">
          <cell r="A361" t="str">
            <v>200018TOQ01073</v>
          </cell>
          <cell r="B361">
            <v>398</v>
          </cell>
          <cell r="C361">
            <v>1073</v>
          </cell>
        </row>
        <row r="362">
          <cell r="A362" t="str">
            <v>200019GYN01063</v>
          </cell>
          <cell r="B362">
            <v>553</v>
          </cell>
          <cell r="C362">
            <v>1063</v>
          </cell>
        </row>
        <row r="363">
          <cell r="A363" t="str">
            <v>200019GYN01064</v>
          </cell>
          <cell r="B363">
            <v>554</v>
          </cell>
          <cell r="C363">
            <v>1064</v>
          </cell>
        </row>
        <row r="364">
          <cell r="A364" t="str">
            <v>200019GYN01065</v>
          </cell>
          <cell r="B364">
            <v>555</v>
          </cell>
          <cell r="C364">
            <v>1065</v>
          </cell>
        </row>
        <row r="365">
          <cell r="A365" t="str">
            <v>200019GYN01066</v>
          </cell>
          <cell r="B365">
            <v>556</v>
          </cell>
          <cell r="C365">
            <v>1066</v>
          </cell>
        </row>
        <row r="366">
          <cell r="A366" t="str">
            <v>200019GYN01071</v>
          </cell>
          <cell r="B366">
            <v>557</v>
          </cell>
          <cell r="C366">
            <v>1071</v>
          </cell>
        </row>
        <row r="367">
          <cell r="A367" t="str">
            <v>200019GYR01054</v>
          </cell>
          <cell r="B367">
            <v>527</v>
          </cell>
          <cell r="C367">
            <v>1054</v>
          </cell>
        </row>
        <row r="368">
          <cell r="A368" t="str">
            <v>20003890C01103</v>
          </cell>
          <cell r="B368">
            <v>469</v>
          </cell>
          <cell r="C368">
            <v>1103</v>
          </cell>
        </row>
        <row r="369">
          <cell r="A369" t="str">
            <v>20003890E01116</v>
          </cell>
          <cell r="B369">
            <v>470</v>
          </cell>
          <cell r="C369">
            <v>1116</v>
          </cell>
        </row>
        <row r="370">
          <cell r="A370" t="str">
            <v>20003890G01111</v>
          </cell>
          <cell r="B370">
            <v>471</v>
          </cell>
          <cell r="C370">
            <v>1111</v>
          </cell>
        </row>
        <row r="371">
          <cell r="A371" t="str">
            <v>20003890K01112</v>
          </cell>
          <cell r="B371">
            <v>474</v>
          </cell>
          <cell r="C371">
            <v>1112</v>
          </cell>
        </row>
        <row r="372">
          <cell r="A372" t="str">
            <v>20003890M01044</v>
          </cell>
          <cell r="B372">
            <v>475</v>
          </cell>
          <cell r="C372">
            <v>1044</v>
          </cell>
        </row>
        <row r="373">
          <cell r="A373" t="str">
            <v>20003890M01114</v>
          </cell>
          <cell r="B373">
            <v>476</v>
          </cell>
          <cell r="C373">
            <v>1114</v>
          </cell>
        </row>
        <row r="374">
          <cell r="A374" t="str">
            <v>20003890O01119</v>
          </cell>
          <cell r="B374">
            <v>477</v>
          </cell>
          <cell r="C374">
            <v>1119</v>
          </cell>
        </row>
        <row r="375">
          <cell r="A375" t="str">
            <v>20003890S01104</v>
          </cell>
          <cell r="B375">
            <v>478</v>
          </cell>
          <cell r="C375">
            <v>1104</v>
          </cell>
        </row>
        <row r="376">
          <cell r="A376" t="str">
            <v>20003890Y01110</v>
          </cell>
          <cell r="B376">
            <v>481</v>
          </cell>
          <cell r="C376">
            <v>1110</v>
          </cell>
        </row>
        <row r="377">
          <cell r="A377" t="str">
            <v>20003891C01106</v>
          </cell>
          <cell r="B377">
            <v>482</v>
          </cell>
          <cell r="C377">
            <v>1106</v>
          </cell>
        </row>
        <row r="378">
          <cell r="A378" t="str">
            <v>20003891I01108</v>
          </cell>
          <cell r="B378">
            <v>484</v>
          </cell>
          <cell r="C378">
            <v>1108</v>
          </cell>
        </row>
        <row r="379">
          <cell r="A379" t="str">
            <v>20003891K01105</v>
          </cell>
          <cell r="B379">
            <v>485</v>
          </cell>
          <cell r="C379">
            <v>1105</v>
          </cell>
        </row>
        <row r="380">
          <cell r="A380" t="str">
            <v>20003891Q01121</v>
          </cell>
          <cell r="B380">
            <v>487</v>
          </cell>
          <cell r="C380">
            <v>1121</v>
          </cell>
        </row>
        <row r="381">
          <cell r="A381" t="str">
            <v>20003891S01107</v>
          </cell>
          <cell r="B381">
            <v>488</v>
          </cell>
          <cell r="C381">
            <v>1107</v>
          </cell>
        </row>
        <row r="382">
          <cell r="A382" t="str">
            <v>20003891U01098</v>
          </cell>
          <cell r="B382">
            <v>489</v>
          </cell>
          <cell r="C382">
            <v>1098</v>
          </cell>
        </row>
        <row r="383">
          <cell r="A383" t="str">
            <v>2000389ZU01109</v>
          </cell>
          <cell r="B383">
            <v>491</v>
          </cell>
          <cell r="C383">
            <v>1109</v>
          </cell>
        </row>
        <row r="384">
          <cell r="A384" t="str">
            <v>200106E0001123</v>
          </cell>
          <cell r="B384">
            <v>62</v>
          </cell>
          <cell r="C384">
            <v>1123</v>
          </cell>
        </row>
        <row r="385">
          <cell r="A385" t="str">
            <v>200106F0001129</v>
          </cell>
          <cell r="B385">
            <v>17</v>
          </cell>
          <cell r="C385">
            <v>1129</v>
          </cell>
        </row>
        <row r="386">
          <cell r="A386" t="str">
            <v>200106G4O01131</v>
          </cell>
          <cell r="B386">
            <v>75</v>
          </cell>
          <cell r="C386">
            <v>1131</v>
          </cell>
        </row>
        <row r="387">
          <cell r="A387" t="str">
            <v>200106HHQ01225</v>
          </cell>
          <cell r="B387">
            <v>37</v>
          </cell>
          <cell r="C387">
            <v>1225</v>
          </cell>
        </row>
        <row r="388">
          <cell r="A388" t="str">
            <v>200110C0001167</v>
          </cell>
          <cell r="B388">
            <v>212</v>
          </cell>
          <cell r="C388">
            <v>1167</v>
          </cell>
        </row>
        <row r="389">
          <cell r="A389" t="str">
            <v>200110C0001168</v>
          </cell>
          <cell r="B389">
            <v>194</v>
          </cell>
          <cell r="C389">
            <v>1168</v>
          </cell>
        </row>
        <row r="390">
          <cell r="A390" t="str">
            <v>200110C0001169</v>
          </cell>
          <cell r="B390">
            <v>155</v>
          </cell>
          <cell r="C390">
            <v>1169</v>
          </cell>
        </row>
        <row r="391">
          <cell r="A391" t="str">
            <v>200110C0001170</v>
          </cell>
          <cell r="B391">
            <v>163</v>
          </cell>
          <cell r="C391">
            <v>1170</v>
          </cell>
        </row>
        <row r="392">
          <cell r="A392" t="str">
            <v>200110C0001171</v>
          </cell>
          <cell r="B392">
            <v>184</v>
          </cell>
          <cell r="C392">
            <v>1171</v>
          </cell>
        </row>
        <row r="393">
          <cell r="A393" t="str">
            <v>200110C0001172</v>
          </cell>
          <cell r="B393">
            <v>190</v>
          </cell>
          <cell r="C393">
            <v>1172</v>
          </cell>
        </row>
        <row r="394">
          <cell r="A394" t="str">
            <v>200110C0001173</v>
          </cell>
          <cell r="B394">
            <v>191</v>
          </cell>
          <cell r="C394">
            <v>1173</v>
          </cell>
        </row>
        <row r="395">
          <cell r="A395" t="str">
            <v>200110C0001174</v>
          </cell>
          <cell r="B395">
            <v>196</v>
          </cell>
          <cell r="C395">
            <v>1174</v>
          </cell>
        </row>
        <row r="396">
          <cell r="A396" t="str">
            <v>200110C0001175</v>
          </cell>
          <cell r="B396">
            <v>203</v>
          </cell>
          <cell r="C396">
            <v>1175</v>
          </cell>
        </row>
        <row r="397">
          <cell r="A397" t="str">
            <v>200110C0001176</v>
          </cell>
          <cell r="B397">
            <v>258</v>
          </cell>
          <cell r="C397">
            <v>1176</v>
          </cell>
        </row>
        <row r="398">
          <cell r="A398" t="str">
            <v>200110C0001178</v>
          </cell>
          <cell r="B398">
            <v>262</v>
          </cell>
          <cell r="C398">
            <v>1178</v>
          </cell>
        </row>
        <row r="399">
          <cell r="A399" t="str">
            <v>200110C0001179</v>
          </cell>
          <cell r="B399">
            <v>263</v>
          </cell>
          <cell r="C399">
            <v>1179</v>
          </cell>
        </row>
        <row r="400">
          <cell r="A400" t="str">
            <v>200110C0001180</v>
          </cell>
          <cell r="B400">
            <v>226</v>
          </cell>
          <cell r="C400">
            <v>1180</v>
          </cell>
        </row>
        <row r="401">
          <cell r="A401" t="str">
            <v>200110C0001181</v>
          </cell>
          <cell r="B401">
            <v>235</v>
          </cell>
          <cell r="C401">
            <v>1181</v>
          </cell>
        </row>
        <row r="402">
          <cell r="A402" t="str">
            <v>200110C0001182</v>
          </cell>
          <cell r="B402">
            <v>256</v>
          </cell>
          <cell r="C402">
            <v>1182</v>
          </cell>
        </row>
        <row r="403">
          <cell r="A403" t="str">
            <v>200110C0001183</v>
          </cell>
          <cell r="B403">
            <v>259</v>
          </cell>
          <cell r="C403">
            <v>1183</v>
          </cell>
        </row>
        <row r="404">
          <cell r="A404" t="str">
            <v>200110C0001184</v>
          </cell>
          <cell r="B404">
            <v>149</v>
          </cell>
          <cell r="C404">
            <v>1184</v>
          </cell>
        </row>
        <row r="405">
          <cell r="A405" t="str">
            <v>200110C0001185</v>
          </cell>
          <cell r="B405">
            <v>239</v>
          </cell>
          <cell r="C405">
            <v>1185</v>
          </cell>
        </row>
        <row r="406">
          <cell r="A406" t="str">
            <v>200110C0001186</v>
          </cell>
          <cell r="B406">
            <v>164</v>
          </cell>
          <cell r="C406">
            <v>1186</v>
          </cell>
        </row>
        <row r="407">
          <cell r="A407" t="str">
            <v>200110C0001187</v>
          </cell>
          <cell r="B407">
            <v>246</v>
          </cell>
          <cell r="C407">
            <v>1187</v>
          </cell>
        </row>
        <row r="408">
          <cell r="A408" t="str">
            <v>200110C0001188</v>
          </cell>
          <cell r="B408">
            <v>260</v>
          </cell>
          <cell r="C408">
            <v>1188</v>
          </cell>
        </row>
        <row r="409">
          <cell r="A409" t="str">
            <v>200110C0001189</v>
          </cell>
          <cell r="B409">
            <v>172</v>
          </cell>
          <cell r="C409">
            <v>1189</v>
          </cell>
        </row>
        <row r="410">
          <cell r="A410" t="str">
            <v>200110C0001190</v>
          </cell>
          <cell r="B410">
            <v>252</v>
          </cell>
          <cell r="C410">
            <v>1190</v>
          </cell>
        </row>
        <row r="411">
          <cell r="A411" t="str">
            <v>200110C0001191</v>
          </cell>
          <cell r="B411">
            <v>240</v>
          </cell>
          <cell r="C411">
            <v>1191</v>
          </cell>
        </row>
        <row r="412">
          <cell r="A412" t="str">
            <v>200110C0001192</v>
          </cell>
          <cell r="B412">
            <v>181</v>
          </cell>
          <cell r="C412">
            <v>1192</v>
          </cell>
        </row>
        <row r="413">
          <cell r="A413" t="str">
            <v>200110C0001193</v>
          </cell>
          <cell r="B413">
            <v>242</v>
          </cell>
          <cell r="C413">
            <v>1193</v>
          </cell>
        </row>
        <row r="414">
          <cell r="A414" t="str">
            <v>200110C0001194</v>
          </cell>
          <cell r="B414">
            <v>150</v>
          </cell>
          <cell r="C414">
            <v>1194</v>
          </cell>
        </row>
        <row r="415">
          <cell r="A415" t="str">
            <v>200110C0001195</v>
          </cell>
          <cell r="B415">
            <v>243</v>
          </cell>
          <cell r="C415">
            <v>1195</v>
          </cell>
        </row>
        <row r="416">
          <cell r="A416" t="str">
            <v>200110C0001196</v>
          </cell>
          <cell r="B416">
            <v>244</v>
          </cell>
          <cell r="C416">
            <v>1196</v>
          </cell>
        </row>
        <row r="417">
          <cell r="A417" t="str">
            <v>200110C0001197</v>
          </cell>
          <cell r="B417">
            <v>167</v>
          </cell>
          <cell r="C417">
            <v>1197</v>
          </cell>
        </row>
        <row r="418">
          <cell r="A418" t="str">
            <v>200110C0001198</v>
          </cell>
          <cell r="B418">
            <v>207</v>
          </cell>
          <cell r="C418">
            <v>1198</v>
          </cell>
        </row>
        <row r="419">
          <cell r="A419" t="str">
            <v>200110C0001199</v>
          </cell>
          <cell r="B419">
            <v>146</v>
          </cell>
          <cell r="C419">
            <v>1199</v>
          </cell>
        </row>
        <row r="420">
          <cell r="A420" t="str">
            <v>200110C0001202</v>
          </cell>
          <cell r="B420">
            <v>208</v>
          </cell>
          <cell r="C420">
            <v>1202</v>
          </cell>
        </row>
        <row r="421">
          <cell r="A421" t="str">
            <v>200110C0001203</v>
          </cell>
          <cell r="B421">
            <v>209</v>
          </cell>
          <cell r="C421">
            <v>1203</v>
          </cell>
        </row>
        <row r="422">
          <cell r="A422" t="str">
            <v>200110C0001204</v>
          </cell>
          <cell r="B422">
            <v>177</v>
          </cell>
          <cell r="C422">
            <v>1204</v>
          </cell>
        </row>
        <row r="423">
          <cell r="A423" t="str">
            <v>200110C0001205</v>
          </cell>
          <cell r="B423">
            <v>214</v>
          </cell>
          <cell r="C423">
            <v>1205</v>
          </cell>
        </row>
        <row r="424">
          <cell r="A424" t="str">
            <v>200110C0001207</v>
          </cell>
          <cell r="B424">
            <v>267</v>
          </cell>
          <cell r="C424">
            <v>1207</v>
          </cell>
        </row>
        <row r="425">
          <cell r="A425" t="str">
            <v>200110C0001208</v>
          </cell>
          <cell r="B425">
            <v>266</v>
          </cell>
          <cell r="C425">
            <v>1208</v>
          </cell>
        </row>
        <row r="426">
          <cell r="A426" t="str">
            <v>200110C0001209</v>
          </cell>
          <cell r="B426">
            <v>225</v>
          </cell>
          <cell r="C426">
            <v>1209</v>
          </cell>
        </row>
        <row r="427">
          <cell r="A427" t="str">
            <v>200110C0001210</v>
          </cell>
          <cell r="B427">
            <v>261</v>
          </cell>
          <cell r="C427">
            <v>1210</v>
          </cell>
        </row>
        <row r="428">
          <cell r="A428" t="str">
            <v>200110C0001211</v>
          </cell>
          <cell r="B428">
            <v>257</v>
          </cell>
          <cell r="C428">
            <v>1211</v>
          </cell>
        </row>
        <row r="429">
          <cell r="A429" t="str">
            <v>200110C0001212</v>
          </cell>
          <cell r="B429">
            <v>253</v>
          </cell>
          <cell r="C429">
            <v>1212</v>
          </cell>
        </row>
        <row r="430">
          <cell r="A430" t="str">
            <v>200110C0001213</v>
          </cell>
          <cell r="B430">
            <v>233</v>
          </cell>
          <cell r="C430">
            <v>1213</v>
          </cell>
        </row>
        <row r="431">
          <cell r="A431" t="str">
            <v>200110C0001214</v>
          </cell>
          <cell r="B431">
            <v>234</v>
          </cell>
          <cell r="C431">
            <v>1214</v>
          </cell>
        </row>
        <row r="432">
          <cell r="A432" t="str">
            <v>200110C0001215</v>
          </cell>
          <cell r="B432">
            <v>211</v>
          </cell>
          <cell r="C432">
            <v>1215</v>
          </cell>
        </row>
        <row r="433">
          <cell r="A433" t="str">
            <v>200110C0001218</v>
          </cell>
          <cell r="B433">
            <v>215</v>
          </cell>
          <cell r="C433">
            <v>1218</v>
          </cell>
        </row>
        <row r="434">
          <cell r="A434" t="str">
            <v>200110C0001223</v>
          </cell>
          <cell r="B434">
            <v>210</v>
          </cell>
          <cell r="C434">
            <v>1223</v>
          </cell>
        </row>
        <row r="435">
          <cell r="A435" t="str">
            <v>200110C0001227</v>
          </cell>
          <cell r="B435">
            <v>241</v>
          </cell>
          <cell r="C435">
            <v>1227</v>
          </cell>
        </row>
        <row r="436">
          <cell r="A436" t="str">
            <v>200111D0001132</v>
          </cell>
          <cell r="B436">
            <v>339</v>
          </cell>
          <cell r="C436">
            <v>1132</v>
          </cell>
        </row>
        <row r="437">
          <cell r="A437" t="str">
            <v>200111L8K01217</v>
          </cell>
          <cell r="B437">
            <v>302</v>
          </cell>
          <cell r="C437">
            <v>1217</v>
          </cell>
        </row>
        <row r="438">
          <cell r="A438" t="str">
            <v>200111MDC01219</v>
          </cell>
          <cell r="B438">
            <v>294</v>
          </cell>
          <cell r="C438">
            <v>1219</v>
          </cell>
        </row>
        <row r="439">
          <cell r="A439" t="str">
            <v>200116B0001220</v>
          </cell>
          <cell r="B439">
            <v>368</v>
          </cell>
          <cell r="C439">
            <v>1220</v>
          </cell>
        </row>
        <row r="440">
          <cell r="A440" t="str">
            <v>200119GYN01139</v>
          </cell>
          <cell r="B440">
            <v>633</v>
          </cell>
          <cell r="C440">
            <v>1139</v>
          </cell>
        </row>
        <row r="441">
          <cell r="A441" t="str">
            <v>200119GYN01141</v>
          </cell>
          <cell r="B441">
            <v>634</v>
          </cell>
          <cell r="C441">
            <v>1141</v>
          </cell>
        </row>
        <row r="442">
          <cell r="A442" t="str">
            <v>200119GYN01160</v>
          </cell>
          <cell r="B442">
            <v>558</v>
          </cell>
          <cell r="C442">
            <v>1160</v>
          </cell>
        </row>
        <row r="443">
          <cell r="A443" t="str">
            <v>20013890I01125</v>
          </cell>
          <cell r="B443">
            <v>473</v>
          </cell>
          <cell r="C443">
            <v>1125</v>
          </cell>
        </row>
        <row r="444">
          <cell r="A444" t="str">
            <v>20013890W01126</v>
          </cell>
          <cell r="B444">
            <v>480</v>
          </cell>
          <cell r="C444">
            <v>1126</v>
          </cell>
        </row>
        <row r="445">
          <cell r="A445" t="str">
            <v>20013891E01124</v>
          </cell>
          <cell r="B445">
            <v>483</v>
          </cell>
          <cell r="C445">
            <v>1124</v>
          </cell>
        </row>
        <row r="446">
          <cell r="A446" t="str">
            <v>2001389ZW01128</v>
          </cell>
          <cell r="B446">
            <v>492</v>
          </cell>
          <cell r="C446">
            <v>1128</v>
          </cell>
        </row>
        <row r="447">
          <cell r="A447" t="str">
            <v>2001389ZY01164</v>
          </cell>
          <cell r="B447">
            <v>493</v>
          </cell>
          <cell r="C447">
            <v>1164</v>
          </cell>
        </row>
        <row r="448">
          <cell r="A448" t="str">
            <v>200206G0N01312</v>
          </cell>
          <cell r="B448">
            <v>25</v>
          </cell>
          <cell r="C448">
            <v>1312</v>
          </cell>
        </row>
        <row r="449">
          <cell r="A449" t="str">
            <v>200206HIU01301</v>
          </cell>
          <cell r="B449">
            <v>48</v>
          </cell>
          <cell r="C449">
            <v>1301</v>
          </cell>
        </row>
        <row r="450">
          <cell r="A450" t="str">
            <v>200208IZC01303</v>
          </cell>
          <cell r="B450">
            <v>103</v>
          </cell>
          <cell r="C450">
            <v>1303</v>
          </cell>
        </row>
        <row r="451">
          <cell r="A451" t="str">
            <v>200210C0001230</v>
          </cell>
          <cell r="B451">
            <v>205</v>
          </cell>
          <cell r="C451">
            <v>1230</v>
          </cell>
        </row>
        <row r="452">
          <cell r="A452" t="str">
            <v>200211A2M01293</v>
          </cell>
          <cell r="B452">
            <v>295</v>
          </cell>
          <cell r="C452">
            <v>1293</v>
          </cell>
        </row>
        <row r="453">
          <cell r="A453" t="str">
            <v>200211A3Q01292</v>
          </cell>
          <cell r="B453">
            <v>296</v>
          </cell>
          <cell r="C453">
            <v>1292</v>
          </cell>
        </row>
        <row r="454">
          <cell r="A454" t="str">
            <v>200217SKC01298</v>
          </cell>
          <cell r="B454">
            <v>374</v>
          </cell>
          <cell r="C454">
            <v>1298</v>
          </cell>
        </row>
        <row r="455">
          <cell r="A455" t="str">
            <v>200218T0K01236</v>
          </cell>
          <cell r="B455">
            <v>376</v>
          </cell>
          <cell r="C455">
            <v>1236</v>
          </cell>
        </row>
        <row r="456">
          <cell r="A456" t="str">
            <v>200219GYN01300</v>
          </cell>
          <cell r="B456">
            <v>635</v>
          </cell>
          <cell r="C456">
            <v>1300</v>
          </cell>
        </row>
        <row r="457">
          <cell r="A457" t="str">
            <v>20023891K01238</v>
          </cell>
          <cell r="B457">
            <v>486</v>
          </cell>
          <cell r="C457">
            <v>1238</v>
          </cell>
        </row>
        <row r="458">
          <cell r="A458" t="str">
            <v>20023891U01302</v>
          </cell>
          <cell r="B458">
            <v>526</v>
          </cell>
          <cell r="C458">
            <v>1302</v>
          </cell>
        </row>
        <row r="459">
          <cell r="A459" t="str">
            <v>20030641101387</v>
          </cell>
          <cell r="B459">
            <v>64</v>
          </cell>
          <cell r="C459">
            <v>1387</v>
          </cell>
        </row>
        <row r="460">
          <cell r="A460" t="str">
            <v>200306B0001315</v>
          </cell>
          <cell r="B460">
            <v>13</v>
          </cell>
          <cell r="C460">
            <v>1315</v>
          </cell>
        </row>
        <row r="461">
          <cell r="A461" t="str">
            <v>200306G0N01324</v>
          </cell>
          <cell r="B461">
            <v>26</v>
          </cell>
          <cell r="C461">
            <v>1324</v>
          </cell>
        </row>
        <row r="462">
          <cell r="A462" t="str">
            <v>200306G0N01327</v>
          </cell>
          <cell r="B462">
            <v>27</v>
          </cell>
          <cell r="C462">
            <v>1327</v>
          </cell>
        </row>
        <row r="463">
          <cell r="A463" t="str">
            <v>200306G1H01348</v>
          </cell>
          <cell r="B463">
            <v>36</v>
          </cell>
          <cell r="C463">
            <v>1348</v>
          </cell>
        </row>
        <row r="464">
          <cell r="A464" t="str">
            <v>200306HAN01330</v>
          </cell>
          <cell r="B464">
            <v>98</v>
          </cell>
          <cell r="C464">
            <v>1330</v>
          </cell>
        </row>
        <row r="465">
          <cell r="A465" t="str">
            <v>200306HIU01335</v>
          </cell>
          <cell r="B465">
            <v>49</v>
          </cell>
          <cell r="C465">
            <v>1335</v>
          </cell>
        </row>
        <row r="466">
          <cell r="A466" t="str">
            <v>200306HIU01336</v>
          </cell>
          <cell r="B466">
            <v>50</v>
          </cell>
          <cell r="C466">
            <v>1336</v>
          </cell>
        </row>
        <row r="467">
          <cell r="A467" t="str">
            <v>200306HIU01346</v>
          </cell>
          <cell r="B467">
            <v>51</v>
          </cell>
          <cell r="C467">
            <v>1346</v>
          </cell>
        </row>
        <row r="468">
          <cell r="A468" t="str">
            <v>200306HJB01344</v>
          </cell>
          <cell r="B468">
            <v>55</v>
          </cell>
          <cell r="C468">
            <v>1344</v>
          </cell>
        </row>
        <row r="469">
          <cell r="A469" t="str">
            <v>200306HJO01320</v>
          </cell>
          <cell r="B469">
            <v>19</v>
          </cell>
          <cell r="C469">
            <v>1320</v>
          </cell>
        </row>
        <row r="470">
          <cell r="A470" t="str">
            <v>200306HJO01321</v>
          </cell>
          <cell r="B470">
            <v>20</v>
          </cell>
          <cell r="C470">
            <v>1321</v>
          </cell>
        </row>
        <row r="471">
          <cell r="A471" t="str">
            <v>200306HJO01322</v>
          </cell>
          <cell r="B471">
            <v>21</v>
          </cell>
          <cell r="C471">
            <v>1322</v>
          </cell>
        </row>
        <row r="472">
          <cell r="A472" t="str">
            <v>200306HKA01339</v>
          </cell>
          <cell r="B472">
            <v>56</v>
          </cell>
          <cell r="C472">
            <v>1339</v>
          </cell>
        </row>
        <row r="473">
          <cell r="A473" t="str">
            <v>200308F0001326</v>
          </cell>
          <cell r="B473">
            <v>106</v>
          </cell>
          <cell r="C473">
            <v>1326</v>
          </cell>
        </row>
        <row r="474">
          <cell r="A474" t="str">
            <v>200309J0U01323</v>
          </cell>
          <cell r="B474">
            <v>128</v>
          </cell>
          <cell r="C474">
            <v>1323</v>
          </cell>
        </row>
        <row r="475">
          <cell r="A475" t="str">
            <v>200309J0U01347</v>
          </cell>
          <cell r="B475">
            <v>124</v>
          </cell>
          <cell r="C475">
            <v>1347</v>
          </cell>
        </row>
        <row r="476">
          <cell r="A476" t="str">
            <v>200311D0001328</v>
          </cell>
          <cell r="B476">
            <v>341</v>
          </cell>
          <cell r="C476">
            <v>1328</v>
          </cell>
        </row>
        <row r="477">
          <cell r="A477" t="str">
            <v>200311H0001353</v>
          </cell>
          <cell r="B477">
            <v>288</v>
          </cell>
          <cell r="C477">
            <v>1353</v>
          </cell>
        </row>
        <row r="478">
          <cell r="A478" t="str">
            <v>200312E0001314</v>
          </cell>
          <cell r="B478">
            <v>351</v>
          </cell>
          <cell r="C478">
            <v>1314</v>
          </cell>
        </row>
        <row r="479">
          <cell r="A479" t="str">
            <v>200316RHQ01340</v>
          </cell>
          <cell r="B479">
            <v>373</v>
          </cell>
          <cell r="C479">
            <v>1340</v>
          </cell>
        </row>
        <row r="480">
          <cell r="A480" t="str">
            <v>200318TOQ01345</v>
          </cell>
          <cell r="B480">
            <v>399</v>
          </cell>
          <cell r="C480">
            <v>1345</v>
          </cell>
        </row>
        <row r="481">
          <cell r="A481" t="str">
            <v>200320G0001351</v>
          </cell>
          <cell r="B481">
            <v>408</v>
          </cell>
          <cell r="C481">
            <v>1351</v>
          </cell>
        </row>
        <row r="482">
          <cell r="A482" t="str">
            <v>200406D0001385</v>
          </cell>
          <cell r="B482">
            <v>14</v>
          </cell>
          <cell r="C482">
            <v>1385</v>
          </cell>
        </row>
        <row r="483">
          <cell r="A483" t="str">
            <v>200406G1C01356</v>
          </cell>
          <cell r="B483">
            <v>31</v>
          </cell>
          <cell r="C483">
            <v>1356</v>
          </cell>
        </row>
        <row r="484">
          <cell r="A484" t="str">
            <v>200406G1C01368</v>
          </cell>
          <cell r="B484">
            <v>32</v>
          </cell>
          <cell r="C484">
            <v>1368</v>
          </cell>
        </row>
        <row r="485">
          <cell r="A485" t="str">
            <v>200406HKA01357</v>
          </cell>
          <cell r="B485">
            <v>76</v>
          </cell>
          <cell r="C485">
            <v>1357</v>
          </cell>
        </row>
        <row r="486">
          <cell r="A486" t="str">
            <v>200406HKA01358</v>
          </cell>
          <cell r="B486">
            <v>79</v>
          </cell>
          <cell r="C486">
            <v>1358</v>
          </cell>
        </row>
        <row r="487">
          <cell r="A487" t="str">
            <v>200406HKA01366</v>
          </cell>
          <cell r="B487">
            <v>87</v>
          </cell>
          <cell r="C487">
            <v>1366</v>
          </cell>
        </row>
        <row r="488">
          <cell r="A488" t="str">
            <v>200406HKI01367</v>
          </cell>
          <cell r="B488">
            <v>22</v>
          </cell>
          <cell r="C488">
            <v>1367</v>
          </cell>
        </row>
        <row r="489">
          <cell r="A489" t="str">
            <v>200411H0001375</v>
          </cell>
          <cell r="B489">
            <v>342</v>
          </cell>
          <cell r="C489">
            <v>1375</v>
          </cell>
        </row>
        <row r="490">
          <cell r="A490" t="str">
            <v>200411MHL01365</v>
          </cell>
          <cell r="B490">
            <v>308</v>
          </cell>
          <cell r="C490">
            <v>1365</v>
          </cell>
        </row>
        <row r="491">
          <cell r="A491" t="str">
            <v>200418T5K01354</v>
          </cell>
          <cell r="B491">
            <v>380</v>
          </cell>
          <cell r="C491">
            <v>1354</v>
          </cell>
        </row>
        <row r="492">
          <cell r="A492" t="str">
            <v>200420VYF01374</v>
          </cell>
          <cell r="B492">
            <v>409</v>
          </cell>
          <cell r="C492">
            <v>1374</v>
          </cell>
        </row>
        <row r="493">
          <cell r="A493" t="str">
            <v>200427A0001372</v>
          </cell>
          <cell r="B493">
            <v>432</v>
          </cell>
          <cell r="C493">
            <v>1372</v>
          </cell>
        </row>
        <row r="494">
          <cell r="A494" t="str">
            <v>20043890G01371</v>
          </cell>
          <cell r="B494">
            <v>472</v>
          </cell>
          <cell r="C494">
            <v>1371</v>
          </cell>
        </row>
        <row r="495">
          <cell r="A495" t="str">
            <v>20043890Q01384</v>
          </cell>
          <cell r="B495">
            <v>525</v>
          </cell>
          <cell r="C495">
            <v>1384</v>
          </cell>
        </row>
        <row r="496">
          <cell r="A496" t="str">
            <v>20043890S01388</v>
          </cell>
          <cell r="C496" t="str">
            <v>1388</v>
          </cell>
        </row>
        <row r="497">
          <cell r="A497" t="str">
            <v>200506HIU01397</v>
          </cell>
          <cell r="C497">
            <v>1393</v>
          </cell>
        </row>
        <row r="498">
          <cell r="A498" t="str">
            <v>200506HJO01389</v>
          </cell>
          <cell r="C498">
            <v>1389</v>
          </cell>
        </row>
        <row r="499">
          <cell r="A499" t="str">
            <v>200508JAG01396</v>
          </cell>
          <cell r="C499">
            <v>1396</v>
          </cell>
        </row>
        <row r="500">
          <cell r="A500" t="str">
            <v>200511L4J01394</v>
          </cell>
          <cell r="C500">
            <v>1394</v>
          </cell>
        </row>
        <row r="501">
          <cell r="A501" t="str">
            <v>200518T4I01391</v>
          </cell>
          <cell r="C501">
            <v>1391</v>
          </cell>
        </row>
        <row r="502">
          <cell r="A502" t="str">
            <v>20053890X01395</v>
          </cell>
          <cell r="C502">
            <v>1395</v>
          </cell>
        </row>
        <row r="503">
          <cell r="A503" t="str">
            <v>700006120230</v>
          </cell>
          <cell r="B503">
            <v>684</v>
          </cell>
          <cell r="C503">
            <v>230</v>
          </cell>
        </row>
        <row r="504">
          <cell r="A504" t="str">
            <v>700006200134</v>
          </cell>
          <cell r="B504">
            <v>685</v>
          </cell>
          <cell r="C504">
            <v>134</v>
          </cell>
        </row>
        <row r="505">
          <cell r="A505" t="str">
            <v>700006200169</v>
          </cell>
          <cell r="B505">
            <v>680</v>
          </cell>
          <cell r="C505">
            <v>169</v>
          </cell>
        </row>
        <row r="506">
          <cell r="A506" t="str">
            <v>700006214340</v>
          </cell>
          <cell r="B506">
            <v>686</v>
          </cell>
          <cell r="C506">
            <v>340</v>
          </cell>
        </row>
        <row r="507">
          <cell r="A507" t="str">
            <v>700006300037</v>
          </cell>
          <cell r="B507">
            <v>688</v>
          </cell>
          <cell r="C507">
            <v>37</v>
          </cell>
        </row>
        <row r="508">
          <cell r="A508" t="str">
            <v>700006800307</v>
          </cell>
          <cell r="B508">
            <v>681</v>
          </cell>
          <cell r="C508">
            <v>307</v>
          </cell>
        </row>
        <row r="509">
          <cell r="A509" t="str">
            <v>700006BOO196</v>
          </cell>
          <cell r="B509">
            <v>33</v>
          </cell>
          <cell r="C509">
            <v>196</v>
          </cell>
        </row>
        <row r="510">
          <cell r="A510" t="str">
            <v>700006G1C016</v>
          </cell>
          <cell r="B510">
            <v>109</v>
          </cell>
          <cell r="C510">
            <v>16</v>
          </cell>
        </row>
        <row r="511">
          <cell r="A511" t="str">
            <v>700006G1H358</v>
          </cell>
          <cell r="B511">
            <v>66</v>
          </cell>
          <cell r="C511">
            <v>358</v>
          </cell>
        </row>
        <row r="512">
          <cell r="A512" t="str">
            <v>700006G1H406</v>
          </cell>
          <cell r="B512">
            <v>95</v>
          </cell>
          <cell r="C512">
            <v>406</v>
          </cell>
        </row>
        <row r="513">
          <cell r="A513" t="str">
            <v>700006GIC048</v>
          </cell>
          <cell r="B513">
            <v>668</v>
          </cell>
          <cell r="C513">
            <v>48</v>
          </cell>
        </row>
        <row r="514">
          <cell r="A514" t="str">
            <v>700006GIC049</v>
          </cell>
          <cell r="B514">
            <v>661</v>
          </cell>
          <cell r="C514">
            <v>49</v>
          </cell>
        </row>
        <row r="515">
          <cell r="A515" t="str">
            <v>700006GIC053</v>
          </cell>
          <cell r="B515">
            <v>662</v>
          </cell>
          <cell r="C515">
            <v>53</v>
          </cell>
        </row>
        <row r="516">
          <cell r="A516" t="str">
            <v>700006GIC054</v>
          </cell>
          <cell r="B516">
            <v>669</v>
          </cell>
          <cell r="C516">
            <v>54</v>
          </cell>
        </row>
        <row r="517">
          <cell r="A517" t="str">
            <v>700006GIC055</v>
          </cell>
          <cell r="B517">
            <v>663</v>
          </cell>
          <cell r="C517">
            <v>55</v>
          </cell>
        </row>
        <row r="518">
          <cell r="A518" t="str">
            <v>700006GIC066</v>
          </cell>
          <cell r="B518">
            <v>677</v>
          </cell>
          <cell r="C518">
            <v>66</v>
          </cell>
        </row>
        <row r="519">
          <cell r="A519" t="str">
            <v>700006GIC182</v>
          </cell>
          <cell r="B519">
            <v>664</v>
          </cell>
          <cell r="C519">
            <v>182</v>
          </cell>
        </row>
        <row r="520">
          <cell r="A520" t="str">
            <v>700006GIC183</v>
          </cell>
          <cell r="B520">
            <v>665</v>
          </cell>
          <cell r="C520">
            <v>183</v>
          </cell>
        </row>
        <row r="521">
          <cell r="A521" t="str">
            <v>700006GIC184</v>
          </cell>
          <cell r="B521">
            <v>670</v>
          </cell>
          <cell r="C521">
            <v>184</v>
          </cell>
        </row>
        <row r="522">
          <cell r="A522" t="str">
            <v>700006GIC188</v>
          </cell>
          <cell r="B522">
            <v>678</v>
          </cell>
          <cell r="C522">
            <v>188</v>
          </cell>
        </row>
        <row r="523">
          <cell r="A523" t="str">
            <v>700006GIC189</v>
          </cell>
          <cell r="B523">
            <v>671</v>
          </cell>
          <cell r="C523">
            <v>189</v>
          </cell>
        </row>
        <row r="524">
          <cell r="A524" t="str">
            <v>700006GIC193</v>
          </cell>
          <cell r="B524">
            <v>673</v>
          </cell>
          <cell r="C524">
            <v>193</v>
          </cell>
        </row>
        <row r="525">
          <cell r="A525" t="str">
            <v>700006GON174</v>
          </cell>
          <cell r="B525">
            <v>23</v>
          </cell>
          <cell r="C525">
            <v>174</v>
          </cell>
        </row>
        <row r="526">
          <cell r="A526" t="str">
            <v>700006GSW378</v>
          </cell>
          <cell r="B526">
            <v>85</v>
          </cell>
          <cell r="C526">
            <v>378</v>
          </cell>
        </row>
        <row r="527">
          <cell r="A527" t="str">
            <v>700006GVX366</v>
          </cell>
          <cell r="B527">
            <v>68</v>
          </cell>
          <cell r="C527">
            <v>366</v>
          </cell>
        </row>
        <row r="528">
          <cell r="A528" t="str">
            <v>700006GWH165</v>
          </cell>
          <cell r="B528">
            <v>30</v>
          </cell>
          <cell r="C528">
            <v>165</v>
          </cell>
        </row>
        <row r="529">
          <cell r="A529" t="str">
            <v>700006GWH359</v>
          </cell>
          <cell r="B529">
            <v>28</v>
          </cell>
          <cell r="C529">
            <v>359</v>
          </cell>
        </row>
        <row r="530">
          <cell r="A530" t="str">
            <v>700006HAI027</v>
          </cell>
          <cell r="B530">
            <v>77</v>
          </cell>
          <cell r="C530">
            <v>27</v>
          </cell>
        </row>
        <row r="531">
          <cell r="A531" t="str">
            <v>700006HIU011</v>
          </cell>
          <cell r="B531">
            <v>57</v>
          </cell>
          <cell r="C531">
            <v>11</v>
          </cell>
        </row>
        <row r="532">
          <cell r="A532" t="str">
            <v>700006HIU091</v>
          </cell>
          <cell r="B532">
            <v>689</v>
          </cell>
          <cell r="C532">
            <v>91</v>
          </cell>
        </row>
        <row r="533">
          <cell r="A533" t="str">
            <v>700006HIU137</v>
          </cell>
          <cell r="B533">
            <v>682</v>
          </cell>
          <cell r="C533">
            <v>137</v>
          </cell>
        </row>
        <row r="534">
          <cell r="A534" t="str">
            <v>700006HIU145</v>
          </cell>
          <cell r="B534">
            <v>52</v>
          </cell>
          <cell r="C534">
            <v>145</v>
          </cell>
        </row>
        <row r="535">
          <cell r="A535" t="str">
            <v>700006HIU151</v>
          </cell>
          <cell r="B535">
            <v>690</v>
          </cell>
          <cell r="C535">
            <v>151</v>
          </cell>
        </row>
        <row r="536">
          <cell r="A536" t="str">
            <v>700006HIU152</v>
          </cell>
          <cell r="B536">
            <v>683</v>
          </cell>
          <cell r="C536">
            <v>152</v>
          </cell>
        </row>
        <row r="537">
          <cell r="A537" t="str">
            <v>700006HIU271</v>
          </cell>
          <cell r="B537">
            <v>53</v>
          </cell>
          <cell r="C537">
            <v>271</v>
          </cell>
        </row>
        <row r="538">
          <cell r="A538" t="str">
            <v>700006HIU301</v>
          </cell>
          <cell r="B538">
            <v>54</v>
          </cell>
          <cell r="C538">
            <v>301</v>
          </cell>
        </row>
        <row r="539">
          <cell r="A539" t="str">
            <v>700006HIU365</v>
          </cell>
          <cell r="B539">
            <v>92</v>
          </cell>
          <cell r="C539">
            <v>365</v>
          </cell>
        </row>
        <row r="540">
          <cell r="A540" t="str">
            <v>700006HIU367</v>
          </cell>
          <cell r="B540">
            <v>91</v>
          </cell>
          <cell r="C540">
            <v>367</v>
          </cell>
        </row>
        <row r="541">
          <cell r="A541" t="str">
            <v>700006HIU368</v>
          </cell>
          <cell r="B541">
            <v>84</v>
          </cell>
          <cell r="C541">
            <v>368</v>
          </cell>
        </row>
        <row r="542">
          <cell r="A542" t="str">
            <v>700006HIU373</v>
          </cell>
          <cell r="B542">
            <v>58</v>
          </cell>
          <cell r="C542">
            <v>373</v>
          </cell>
        </row>
        <row r="543">
          <cell r="A543" t="str">
            <v>700006HIU377</v>
          </cell>
          <cell r="B543">
            <v>78</v>
          </cell>
          <cell r="C543">
            <v>377</v>
          </cell>
        </row>
        <row r="544">
          <cell r="A544" t="str">
            <v>700007HXA129</v>
          </cell>
          <cell r="B544">
            <v>102</v>
          </cell>
          <cell r="C544">
            <v>129</v>
          </cell>
        </row>
        <row r="545">
          <cell r="A545" t="str">
            <v>700008H00133</v>
          </cell>
          <cell r="B545">
            <v>104</v>
          </cell>
          <cell r="C545">
            <v>133</v>
          </cell>
        </row>
        <row r="546">
          <cell r="A546" t="str">
            <v>700009G1C362</v>
          </cell>
          <cell r="B546">
            <v>34</v>
          </cell>
          <cell r="C546">
            <v>362</v>
          </cell>
        </row>
        <row r="547">
          <cell r="A547" t="str">
            <v>700009J0U320</v>
          </cell>
          <cell r="B547">
            <v>125</v>
          </cell>
          <cell r="C547">
            <v>320</v>
          </cell>
        </row>
        <row r="548">
          <cell r="A548" t="str">
            <v>700009J0U389</v>
          </cell>
          <cell r="B548">
            <v>133</v>
          </cell>
          <cell r="C548">
            <v>389</v>
          </cell>
        </row>
        <row r="549">
          <cell r="A549" t="str">
            <v>700009J0U390</v>
          </cell>
          <cell r="B549">
            <v>138</v>
          </cell>
          <cell r="C549">
            <v>390</v>
          </cell>
        </row>
        <row r="550">
          <cell r="A550" t="str">
            <v>700009J3R057</v>
          </cell>
          <cell r="B550">
            <v>118</v>
          </cell>
          <cell r="C550">
            <v>57</v>
          </cell>
        </row>
        <row r="551">
          <cell r="A551" t="str">
            <v>700009JOU061</v>
          </cell>
          <cell r="B551">
            <v>131</v>
          </cell>
          <cell r="C551">
            <v>61</v>
          </cell>
        </row>
        <row r="552">
          <cell r="A552" t="str">
            <v>700009JOU064</v>
          </cell>
          <cell r="B552">
            <v>126</v>
          </cell>
          <cell r="C552">
            <v>64</v>
          </cell>
        </row>
        <row r="553">
          <cell r="A553" t="str">
            <v>700009JOU228</v>
          </cell>
          <cell r="B553">
            <v>129</v>
          </cell>
          <cell r="C553">
            <v>228</v>
          </cell>
        </row>
        <row r="554">
          <cell r="A554" t="str">
            <v>700009JOU231</v>
          </cell>
          <cell r="B554">
            <v>115</v>
          </cell>
          <cell r="C554">
            <v>231</v>
          </cell>
        </row>
        <row r="555">
          <cell r="A555" t="str">
            <v>700009JOU246</v>
          </cell>
          <cell r="B555">
            <v>116</v>
          </cell>
          <cell r="C555">
            <v>246</v>
          </cell>
        </row>
        <row r="556">
          <cell r="A556" t="str">
            <v>700009JOU247</v>
          </cell>
          <cell r="B556">
            <v>117</v>
          </cell>
          <cell r="C556">
            <v>247</v>
          </cell>
        </row>
        <row r="557">
          <cell r="A557" t="str">
            <v>700009JOU248</v>
          </cell>
          <cell r="B557">
            <v>136</v>
          </cell>
          <cell r="C557">
            <v>248</v>
          </cell>
        </row>
        <row r="558">
          <cell r="A558" t="str">
            <v>700009JOU249</v>
          </cell>
          <cell r="B558">
            <v>135</v>
          </cell>
          <cell r="C558">
            <v>249</v>
          </cell>
        </row>
        <row r="559">
          <cell r="A559" t="str">
            <v>700009JOU250</v>
          </cell>
          <cell r="B559">
            <v>127</v>
          </cell>
          <cell r="C559">
            <v>250</v>
          </cell>
        </row>
        <row r="560">
          <cell r="A560" t="str">
            <v>700009JOU251</v>
          </cell>
          <cell r="B560">
            <v>132</v>
          </cell>
          <cell r="C560">
            <v>251</v>
          </cell>
        </row>
        <row r="561">
          <cell r="A561" t="str">
            <v>700009JOU252</v>
          </cell>
          <cell r="B561">
            <v>137</v>
          </cell>
          <cell r="C561">
            <v>252</v>
          </cell>
        </row>
        <row r="562">
          <cell r="A562" t="str">
            <v>700010COO072</v>
          </cell>
          <cell r="B562">
            <v>250</v>
          </cell>
          <cell r="C562">
            <v>72</v>
          </cell>
        </row>
        <row r="563">
          <cell r="A563" t="str">
            <v>700010COO233</v>
          </cell>
          <cell r="B563">
            <v>270</v>
          </cell>
          <cell r="C563">
            <v>233</v>
          </cell>
        </row>
        <row r="564">
          <cell r="A564" t="str">
            <v>700010K2O379</v>
          </cell>
          <cell r="B564">
            <v>276</v>
          </cell>
          <cell r="C564">
            <v>379</v>
          </cell>
        </row>
        <row r="565">
          <cell r="A565" t="str">
            <v>700011A3Q076</v>
          </cell>
          <cell r="B565">
            <v>344</v>
          </cell>
          <cell r="C565">
            <v>76</v>
          </cell>
        </row>
        <row r="566">
          <cell r="A566" t="str">
            <v>700011A3Q254</v>
          </cell>
          <cell r="B566">
            <v>299</v>
          </cell>
          <cell r="C566">
            <v>254</v>
          </cell>
        </row>
        <row r="567">
          <cell r="A567" t="str">
            <v>700011A3Q256</v>
          </cell>
          <cell r="B567">
            <v>298</v>
          </cell>
          <cell r="C567">
            <v>256</v>
          </cell>
        </row>
        <row r="568">
          <cell r="A568" t="str">
            <v>700011B01353</v>
          </cell>
          <cell r="B568">
            <v>346</v>
          </cell>
          <cell r="C568">
            <v>353</v>
          </cell>
        </row>
        <row r="569">
          <cell r="A569" t="str">
            <v>700011D00339</v>
          </cell>
          <cell r="B569">
            <v>338</v>
          </cell>
          <cell r="C569">
            <v>339</v>
          </cell>
        </row>
        <row r="570">
          <cell r="A570" t="str">
            <v>700011HOO046</v>
          </cell>
          <cell r="B570">
            <v>289</v>
          </cell>
          <cell r="C570">
            <v>46</v>
          </cell>
        </row>
        <row r="571">
          <cell r="A571" t="str">
            <v>700011HOO092</v>
          </cell>
          <cell r="B571">
            <v>343</v>
          </cell>
          <cell r="C571">
            <v>92</v>
          </cell>
        </row>
        <row r="572">
          <cell r="A572" t="str">
            <v>700011L4J278</v>
          </cell>
          <cell r="B572">
            <v>301</v>
          </cell>
          <cell r="C572">
            <v>278</v>
          </cell>
        </row>
        <row r="573">
          <cell r="A573" t="str">
            <v>700011L5X031</v>
          </cell>
          <cell r="B573">
            <v>279</v>
          </cell>
          <cell r="C573">
            <v>31</v>
          </cell>
        </row>
        <row r="574">
          <cell r="A574" t="str">
            <v>700011L6L177</v>
          </cell>
          <cell r="B574">
            <v>293</v>
          </cell>
          <cell r="C574">
            <v>177</v>
          </cell>
        </row>
        <row r="575">
          <cell r="A575" t="str">
            <v>700011L6W400</v>
          </cell>
          <cell r="B575">
            <v>350</v>
          </cell>
          <cell r="C575">
            <v>400</v>
          </cell>
        </row>
        <row r="576">
          <cell r="A576" t="str">
            <v>700011MAR155</v>
          </cell>
          <cell r="B576">
            <v>304</v>
          </cell>
          <cell r="C576">
            <v>155</v>
          </cell>
        </row>
        <row r="577">
          <cell r="A577" t="str">
            <v>700011MAR180</v>
          </cell>
          <cell r="B577">
            <v>305</v>
          </cell>
          <cell r="C577">
            <v>180</v>
          </cell>
        </row>
        <row r="578">
          <cell r="A578" t="str">
            <v>700011MAR181</v>
          </cell>
          <cell r="B578">
            <v>306</v>
          </cell>
          <cell r="C578">
            <v>181</v>
          </cell>
        </row>
        <row r="579">
          <cell r="A579" t="str">
            <v>700012NBB417</v>
          </cell>
          <cell r="B579">
            <v>355</v>
          </cell>
          <cell r="C579">
            <v>417</v>
          </cell>
        </row>
        <row r="580">
          <cell r="A580" t="str">
            <v>700012NHK069</v>
          </cell>
          <cell r="B580">
            <v>352</v>
          </cell>
          <cell r="C580">
            <v>69</v>
          </cell>
        </row>
        <row r="581">
          <cell r="A581" t="str">
            <v>700014PDC084</v>
          </cell>
          <cell r="B581">
            <v>357</v>
          </cell>
          <cell r="C581">
            <v>84</v>
          </cell>
        </row>
        <row r="582">
          <cell r="A582" t="str">
            <v>700014PDC099</v>
          </cell>
          <cell r="B582">
            <v>358</v>
          </cell>
          <cell r="C582">
            <v>99</v>
          </cell>
        </row>
        <row r="583">
          <cell r="A583" t="str">
            <v>700015QDV161</v>
          </cell>
          <cell r="B583">
            <v>359</v>
          </cell>
          <cell r="C583">
            <v>161</v>
          </cell>
        </row>
        <row r="584">
          <cell r="A584" t="str">
            <v>700015QDV162</v>
          </cell>
          <cell r="B584">
            <v>360</v>
          </cell>
          <cell r="C584">
            <v>162</v>
          </cell>
        </row>
        <row r="585">
          <cell r="A585" t="str">
            <v>700015QDV163</v>
          </cell>
          <cell r="B585">
            <v>361</v>
          </cell>
          <cell r="C585">
            <v>163</v>
          </cell>
        </row>
        <row r="586">
          <cell r="A586" t="str">
            <v>700015QEU032</v>
          </cell>
          <cell r="B586">
            <v>365</v>
          </cell>
          <cell r="C586">
            <v>32</v>
          </cell>
        </row>
        <row r="587">
          <cell r="A587" t="str">
            <v>700016BOO068</v>
          </cell>
          <cell r="B587">
            <v>370</v>
          </cell>
          <cell r="C587">
            <v>68</v>
          </cell>
        </row>
        <row r="588">
          <cell r="A588" t="str">
            <v>700016DOO144</v>
          </cell>
          <cell r="B588">
            <v>371</v>
          </cell>
          <cell r="C588">
            <v>144</v>
          </cell>
        </row>
        <row r="589">
          <cell r="A589" t="str">
            <v>700016EOO105</v>
          </cell>
          <cell r="B589">
            <v>372</v>
          </cell>
          <cell r="C589">
            <v>105</v>
          </cell>
        </row>
        <row r="590">
          <cell r="A590" t="str">
            <v>700016RHQ028</v>
          </cell>
          <cell r="B590">
            <v>369</v>
          </cell>
          <cell r="C590">
            <v>28</v>
          </cell>
        </row>
        <row r="591">
          <cell r="A591" t="str">
            <v>700018T0K412</v>
          </cell>
          <cell r="B591">
            <v>375</v>
          </cell>
          <cell r="C591">
            <v>412</v>
          </cell>
        </row>
        <row r="592">
          <cell r="A592" t="str">
            <v>700018T4I110</v>
          </cell>
          <cell r="B592">
            <v>382</v>
          </cell>
          <cell r="C592">
            <v>110</v>
          </cell>
        </row>
        <row r="593">
          <cell r="A593" t="str">
            <v>700018T4I194</v>
          </cell>
          <cell r="B593">
            <v>383</v>
          </cell>
          <cell r="C593">
            <v>194</v>
          </cell>
        </row>
        <row r="594">
          <cell r="A594" t="str">
            <v>700018TOQ043</v>
          </cell>
          <cell r="B594">
            <v>404</v>
          </cell>
          <cell r="C594">
            <v>43</v>
          </cell>
        </row>
        <row r="595">
          <cell r="A595" t="str">
            <v>700018TOQ058</v>
          </cell>
          <cell r="B595">
            <v>400</v>
          </cell>
          <cell r="C595">
            <v>58</v>
          </cell>
        </row>
        <row r="596">
          <cell r="A596" t="str">
            <v>700018TOQ078</v>
          </cell>
          <cell r="B596">
            <v>381</v>
          </cell>
          <cell r="C596">
            <v>78</v>
          </cell>
        </row>
        <row r="597">
          <cell r="A597" t="str">
            <v>700018TOQ149</v>
          </cell>
          <cell r="B597">
            <v>402</v>
          </cell>
          <cell r="C597">
            <v>149</v>
          </cell>
        </row>
        <row r="598">
          <cell r="A598" t="str">
            <v>700019GYN156</v>
          </cell>
          <cell r="B598">
            <v>636</v>
          </cell>
          <cell r="C598">
            <v>156</v>
          </cell>
        </row>
        <row r="599">
          <cell r="A599" t="str">
            <v>700019GYN157</v>
          </cell>
          <cell r="B599">
            <v>637</v>
          </cell>
          <cell r="C599">
            <v>157</v>
          </cell>
        </row>
        <row r="600">
          <cell r="A600" t="str">
            <v>700019GYN158</v>
          </cell>
          <cell r="B600">
            <v>638</v>
          </cell>
          <cell r="C600">
            <v>158</v>
          </cell>
        </row>
        <row r="601">
          <cell r="A601" t="str">
            <v>700019GYN179</v>
          </cell>
          <cell r="B601">
            <v>559</v>
          </cell>
          <cell r="C601">
            <v>179</v>
          </cell>
        </row>
        <row r="602">
          <cell r="A602" t="str">
            <v>700019GYN202</v>
          </cell>
          <cell r="B602">
            <v>560</v>
          </cell>
          <cell r="C602">
            <v>202</v>
          </cell>
        </row>
        <row r="603">
          <cell r="A603" t="str">
            <v>700019GYN203</v>
          </cell>
          <cell r="B603">
            <v>561</v>
          </cell>
          <cell r="C603">
            <v>203</v>
          </cell>
        </row>
        <row r="604">
          <cell r="A604" t="str">
            <v>700019GYN204</v>
          </cell>
          <cell r="B604">
            <v>562</v>
          </cell>
          <cell r="C604">
            <v>204</v>
          </cell>
        </row>
        <row r="605">
          <cell r="A605" t="str">
            <v>700019GYN205</v>
          </cell>
          <cell r="B605">
            <v>563</v>
          </cell>
          <cell r="C605">
            <v>205</v>
          </cell>
        </row>
        <row r="606">
          <cell r="A606" t="str">
            <v>700019GYN206</v>
          </cell>
          <cell r="B606">
            <v>564</v>
          </cell>
          <cell r="C606">
            <v>206</v>
          </cell>
        </row>
        <row r="607">
          <cell r="A607" t="str">
            <v>700019GYN207</v>
          </cell>
          <cell r="B607">
            <v>565</v>
          </cell>
          <cell r="C607">
            <v>207</v>
          </cell>
        </row>
        <row r="608">
          <cell r="A608" t="str">
            <v>700019GYN208</v>
          </cell>
          <cell r="B608">
            <v>566</v>
          </cell>
          <cell r="C608">
            <v>208</v>
          </cell>
        </row>
        <row r="609">
          <cell r="A609" t="str">
            <v>700019GYN209</v>
          </cell>
          <cell r="B609">
            <v>567</v>
          </cell>
          <cell r="C609">
            <v>209</v>
          </cell>
        </row>
        <row r="610">
          <cell r="A610" t="str">
            <v>700019GYN210</v>
          </cell>
          <cell r="B610">
            <v>659</v>
          </cell>
          <cell r="C610">
            <v>210</v>
          </cell>
        </row>
        <row r="611">
          <cell r="A611" t="str">
            <v>700019GYN211</v>
          </cell>
          <cell r="B611">
            <v>660</v>
          </cell>
          <cell r="C611">
            <v>211</v>
          </cell>
        </row>
        <row r="612">
          <cell r="A612" t="str">
            <v>700019GYN212</v>
          </cell>
          <cell r="B612">
            <v>639</v>
          </cell>
          <cell r="C612">
            <v>212</v>
          </cell>
        </row>
        <row r="613">
          <cell r="A613" t="str">
            <v>700019GYN213</v>
          </cell>
          <cell r="B613">
            <v>640</v>
          </cell>
          <cell r="C613">
            <v>213</v>
          </cell>
        </row>
        <row r="614">
          <cell r="A614" t="str">
            <v>700019GYN214</v>
          </cell>
          <cell r="B614">
            <v>641</v>
          </cell>
          <cell r="C614">
            <v>214</v>
          </cell>
        </row>
        <row r="615">
          <cell r="A615" t="str">
            <v>700019GYN215</v>
          </cell>
          <cell r="B615">
            <v>642</v>
          </cell>
          <cell r="C615">
            <v>215</v>
          </cell>
        </row>
        <row r="616">
          <cell r="A616" t="str">
            <v>700019GYN216</v>
          </cell>
          <cell r="B616">
            <v>643</v>
          </cell>
          <cell r="C616">
            <v>216</v>
          </cell>
        </row>
        <row r="617">
          <cell r="A617" t="str">
            <v>700019GYN217</v>
          </cell>
          <cell r="B617">
            <v>644</v>
          </cell>
          <cell r="C617">
            <v>217</v>
          </cell>
        </row>
        <row r="618">
          <cell r="A618" t="str">
            <v>700019GYN218</v>
          </cell>
          <cell r="B618">
            <v>645</v>
          </cell>
          <cell r="C618">
            <v>218</v>
          </cell>
        </row>
        <row r="619">
          <cell r="A619" t="str">
            <v>700019GYN220</v>
          </cell>
          <cell r="B619">
            <v>646</v>
          </cell>
          <cell r="C619">
            <v>220</v>
          </cell>
        </row>
        <row r="620">
          <cell r="A620" t="str">
            <v>700019GYN221</v>
          </cell>
          <cell r="B620">
            <v>647</v>
          </cell>
          <cell r="C620">
            <v>221</v>
          </cell>
        </row>
        <row r="621">
          <cell r="A621" t="str">
            <v>700019GYN222</v>
          </cell>
          <cell r="B621">
            <v>648</v>
          </cell>
          <cell r="C621">
            <v>222</v>
          </cell>
        </row>
        <row r="622">
          <cell r="A622" t="str">
            <v>700019GYN232</v>
          </cell>
          <cell r="B622">
            <v>568</v>
          </cell>
          <cell r="C622">
            <v>232</v>
          </cell>
        </row>
        <row r="623">
          <cell r="A623" t="str">
            <v>700019GYN234</v>
          </cell>
          <cell r="B623">
            <v>569</v>
          </cell>
          <cell r="C623">
            <v>234</v>
          </cell>
        </row>
        <row r="624">
          <cell r="A624" t="str">
            <v>700019GYN235</v>
          </cell>
          <cell r="B624">
            <v>570</v>
          </cell>
          <cell r="C624">
            <v>235</v>
          </cell>
        </row>
        <row r="625">
          <cell r="A625" t="str">
            <v>700019GYN238</v>
          </cell>
          <cell r="B625">
            <v>571</v>
          </cell>
          <cell r="C625">
            <v>238</v>
          </cell>
        </row>
        <row r="626">
          <cell r="A626" t="str">
            <v>700019GYN239</v>
          </cell>
          <cell r="B626">
            <v>572</v>
          </cell>
          <cell r="C626">
            <v>239</v>
          </cell>
        </row>
        <row r="627">
          <cell r="A627" t="str">
            <v>700019GYN242</v>
          </cell>
          <cell r="B627">
            <v>573</v>
          </cell>
          <cell r="C627">
            <v>242</v>
          </cell>
        </row>
        <row r="628">
          <cell r="A628" t="str">
            <v>700019GYN245</v>
          </cell>
          <cell r="B628">
            <v>649</v>
          </cell>
          <cell r="C628">
            <v>245</v>
          </cell>
        </row>
        <row r="629">
          <cell r="A629" t="str">
            <v>700019GYN259</v>
          </cell>
          <cell r="B629">
            <v>574</v>
          </cell>
          <cell r="C629">
            <v>259</v>
          </cell>
        </row>
        <row r="630">
          <cell r="A630" t="str">
            <v>700019GYN260</v>
          </cell>
          <cell r="B630">
            <v>575</v>
          </cell>
          <cell r="C630">
            <v>260</v>
          </cell>
        </row>
        <row r="631">
          <cell r="A631" t="str">
            <v>700019GYN261</v>
          </cell>
          <cell r="B631">
            <v>576</v>
          </cell>
          <cell r="C631">
            <v>261</v>
          </cell>
        </row>
        <row r="632">
          <cell r="A632" t="str">
            <v>700019GYN265</v>
          </cell>
          <cell r="B632">
            <v>577</v>
          </cell>
          <cell r="C632">
            <v>265</v>
          </cell>
        </row>
        <row r="633">
          <cell r="A633" t="str">
            <v>700019GYN282</v>
          </cell>
          <cell r="B633">
            <v>578</v>
          </cell>
          <cell r="C633">
            <v>282</v>
          </cell>
        </row>
        <row r="634">
          <cell r="A634" t="str">
            <v>700019GYN291</v>
          </cell>
          <cell r="B634">
            <v>650</v>
          </cell>
          <cell r="C634">
            <v>291</v>
          </cell>
        </row>
        <row r="635">
          <cell r="A635" t="str">
            <v>700019GYN292</v>
          </cell>
          <cell r="B635">
            <v>651</v>
          </cell>
          <cell r="C635">
            <v>292</v>
          </cell>
        </row>
        <row r="636">
          <cell r="A636" t="str">
            <v>700019GYN293</v>
          </cell>
          <cell r="B636">
            <v>652</v>
          </cell>
          <cell r="C636">
            <v>293</v>
          </cell>
        </row>
        <row r="637">
          <cell r="A637" t="str">
            <v>700019GYN294</v>
          </cell>
          <cell r="B637">
            <v>653</v>
          </cell>
          <cell r="C637">
            <v>294</v>
          </cell>
        </row>
        <row r="638">
          <cell r="A638" t="str">
            <v>700019GYN295</v>
          </cell>
          <cell r="B638">
            <v>654</v>
          </cell>
          <cell r="C638">
            <v>295</v>
          </cell>
        </row>
        <row r="639">
          <cell r="A639" t="str">
            <v>700019GYN296</v>
          </cell>
          <cell r="B639">
            <v>655</v>
          </cell>
          <cell r="C639">
            <v>296</v>
          </cell>
        </row>
        <row r="640">
          <cell r="A640" t="str">
            <v>700019GYN297</v>
          </cell>
          <cell r="B640">
            <v>656</v>
          </cell>
          <cell r="C640">
            <v>297</v>
          </cell>
        </row>
        <row r="641">
          <cell r="A641" t="str">
            <v>700019GYN298</v>
          </cell>
          <cell r="B641">
            <v>657</v>
          </cell>
          <cell r="C641">
            <v>298</v>
          </cell>
        </row>
        <row r="642">
          <cell r="A642" t="str">
            <v>700019GYN299</v>
          </cell>
          <cell r="B642">
            <v>658</v>
          </cell>
          <cell r="C642">
            <v>299</v>
          </cell>
        </row>
        <row r="643">
          <cell r="A643" t="str">
            <v>700019GYN308</v>
          </cell>
          <cell r="B643">
            <v>579</v>
          </cell>
          <cell r="C643">
            <v>308</v>
          </cell>
        </row>
        <row r="644">
          <cell r="A644" t="str">
            <v>700019GYN318</v>
          </cell>
          <cell r="B644">
            <v>580</v>
          </cell>
          <cell r="C644">
            <v>318</v>
          </cell>
        </row>
        <row r="645">
          <cell r="A645" t="str">
            <v>700019GYN374</v>
          </cell>
          <cell r="B645">
            <v>581</v>
          </cell>
          <cell r="C645">
            <v>374</v>
          </cell>
        </row>
        <row r="646">
          <cell r="A646" t="str">
            <v>700019GYR343</v>
          </cell>
          <cell r="B646">
            <v>528</v>
          </cell>
          <cell r="C646">
            <v>343</v>
          </cell>
        </row>
        <row r="647">
          <cell r="A647" t="str">
            <v>700019GYR344</v>
          </cell>
          <cell r="B647">
            <v>529</v>
          </cell>
          <cell r="C647">
            <v>344</v>
          </cell>
        </row>
        <row r="648">
          <cell r="A648" t="str">
            <v>700019GYR345</v>
          </cell>
          <cell r="B648">
            <v>354</v>
          </cell>
          <cell r="C648">
            <v>345</v>
          </cell>
        </row>
        <row r="649">
          <cell r="A649" t="str">
            <v>700019GYR347</v>
          </cell>
          <cell r="B649">
            <v>530</v>
          </cell>
          <cell r="C649">
            <v>347</v>
          </cell>
        </row>
        <row r="650">
          <cell r="A650" t="str">
            <v>700020VQX175</v>
          </cell>
          <cell r="B650">
            <v>418</v>
          </cell>
          <cell r="C650">
            <v>175</v>
          </cell>
        </row>
        <row r="651">
          <cell r="A651" t="str">
            <v>700020VQX416</v>
          </cell>
          <cell r="B651">
            <v>411</v>
          </cell>
          <cell r="C651">
            <v>416</v>
          </cell>
        </row>
        <row r="652">
          <cell r="A652" t="str">
            <v>700020VYF192</v>
          </cell>
          <cell r="B652">
            <v>18</v>
          </cell>
          <cell r="C652">
            <v>192</v>
          </cell>
        </row>
        <row r="653">
          <cell r="A653" t="str">
            <v>700020VYF198</v>
          </cell>
          <cell r="B653">
            <v>35</v>
          </cell>
          <cell r="C653">
            <v>198</v>
          </cell>
        </row>
        <row r="654">
          <cell r="A654" t="str">
            <v>700021WVW101</v>
          </cell>
          <cell r="B654">
            <v>420</v>
          </cell>
          <cell r="C654">
            <v>101</v>
          </cell>
        </row>
        <row r="655">
          <cell r="A655" t="str">
            <v>70003890U176</v>
          </cell>
          <cell r="B655">
            <v>479</v>
          </cell>
          <cell r="C655">
            <v>176</v>
          </cell>
        </row>
        <row r="656">
          <cell r="A656" t="str">
            <v>7000389ZY128</v>
          </cell>
          <cell r="B656">
            <v>494</v>
          </cell>
          <cell r="C656">
            <v>128</v>
          </cell>
        </row>
        <row r="657">
          <cell r="A657" t="str">
            <v>800006GIC516</v>
          </cell>
          <cell r="B657">
            <v>672</v>
          </cell>
          <cell r="C657">
            <v>516</v>
          </cell>
        </row>
        <row r="658">
          <cell r="A658" t="str">
            <v>800010K2M420</v>
          </cell>
          <cell r="B658">
            <v>217</v>
          </cell>
          <cell r="C658">
            <v>420</v>
          </cell>
        </row>
        <row r="659">
          <cell r="A659" t="str">
            <v>800011H00024</v>
          </cell>
          <cell r="B659">
            <v>290</v>
          </cell>
          <cell r="C659">
            <v>24</v>
          </cell>
        </row>
        <row r="660">
          <cell r="A660" t="str">
            <v>800018T4N757</v>
          </cell>
          <cell r="B660">
            <v>396</v>
          </cell>
          <cell r="C660">
            <v>757</v>
          </cell>
        </row>
        <row r="661">
          <cell r="A661" t="str">
            <v>800019GYN431</v>
          </cell>
          <cell r="B661">
            <v>582</v>
          </cell>
          <cell r="C661">
            <v>431</v>
          </cell>
        </row>
        <row r="662">
          <cell r="A662" t="str">
            <v>800019GYN434</v>
          </cell>
          <cell r="B662">
            <v>583</v>
          </cell>
          <cell r="C662">
            <v>434</v>
          </cell>
        </row>
        <row r="663">
          <cell r="A663" t="str">
            <v>800019GYN435</v>
          </cell>
          <cell r="B663">
            <v>584</v>
          </cell>
          <cell r="C663">
            <v>435</v>
          </cell>
        </row>
        <row r="664">
          <cell r="A664" t="str">
            <v>800019GYN437</v>
          </cell>
          <cell r="B664">
            <v>585</v>
          </cell>
          <cell r="C664">
            <v>437</v>
          </cell>
        </row>
        <row r="665">
          <cell r="A665" t="str">
            <v>800019GYN442</v>
          </cell>
          <cell r="B665">
            <v>586</v>
          </cell>
          <cell r="C665">
            <v>442</v>
          </cell>
        </row>
        <row r="666">
          <cell r="A666" t="str">
            <v>800019GYN456</v>
          </cell>
          <cell r="B666">
            <v>587</v>
          </cell>
          <cell r="C666">
            <v>456</v>
          </cell>
        </row>
        <row r="667">
          <cell r="A667" t="str">
            <v>800019GYN460</v>
          </cell>
          <cell r="B667">
            <v>588</v>
          </cell>
          <cell r="C667">
            <v>460</v>
          </cell>
        </row>
        <row r="668">
          <cell r="A668" t="str">
            <v>800019GYN461</v>
          </cell>
          <cell r="B668">
            <v>589</v>
          </cell>
          <cell r="C668">
            <v>461</v>
          </cell>
        </row>
        <row r="669">
          <cell r="A669" t="str">
            <v>800019GYN471</v>
          </cell>
          <cell r="B669">
            <v>590</v>
          </cell>
          <cell r="C669">
            <v>471</v>
          </cell>
        </row>
        <row r="670">
          <cell r="A670" t="str">
            <v>800019GYN474</v>
          </cell>
          <cell r="B670">
            <v>591</v>
          </cell>
          <cell r="C670">
            <v>474</v>
          </cell>
        </row>
        <row r="671">
          <cell r="A671" t="str">
            <v>800019GYN475</v>
          </cell>
          <cell r="B671">
            <v>592</v>
          </cell>
          <cell r="C671">
            <v>475</v>
          </cell>
        </row>
        <row r="672">
          <cell r="A672" t="str">
            <v>800019GYN477</v>
          </cell>
          <cell r="B672">
            <v>593</v>
          </cell>
          <cell r="C672">
            <v>477</v>
          </cell>
        </row>
        <row r="673">
          <cell r="A673" t="str">
            <v>800019GYN478</v>
          </cell>
          <cell r="B673">
            <v>594</v>
          </cell>
          <cell r="C673">
            <v>478</v>
          </cell>
        </row>
        <row r="674">
          <cell r="A674" t="str">
            <v>800019GYN479</v>
          </cell>
          <cell r="B674">
            <v>595</v>
          </cell>
          <cell r="C674">
            <v>479</v>
          </cell>
        </row>
        <row r="675">
          <cell r="A675" t="str">
            <v>800019GYN481</v>
          </cell>
          <cell r="B675">
            <v>596</v>
          </cell>
          <cell r="C675">
            <v>481</v>
          </cell>
        </row>
        <row r="676">
          <cell r="A676" t="str">
            <v>800019GYN482</v>
          </cell>
          <cell r="B676">
            <v>597</v>
          </cell>
          <cell r="C676">
            <v>482</v>
          </cell>
        </row>
        <row r="677">
          <cell r="A677" t="str">
            <v>800019GYN487</v>
          </cell>
          <cell r="B677">
            <v>598</v>
          </cell>
          <cell r="C677">
            <v>487</v>
          </cell>
        </row>
        <row r="678">
          <cell r="A678" t="str">
            <v>800019GYN488</v>
          </cell>
          <cell r="B678">
            <v>599</v>
          </cell>
          <cell r="C678">
            <v>488</v>
          </cell>
        </row>
        <row r="679">
          <cell r="A679" t="str">
            <v>800019GYN491</v>
          </cell>
          <cell r="B679">
            <v>600</v>
          </cell>
          <cell r="C679">
            <v>491</v>
          </cell>
        </row>
        <row r="680">
          <cell r="A680" t="str">
            <v>800019GYN492</v>
          </cell>
          <cell r="B680">
            <v>601</v>
          </cell>
          <cell r="C680">
            <v>492</v>
          </cell>
        </row>
        <row r="681">
          <cell r="A681" t="str">
            <v>800019GYN495</v>
          </cell>
          <cell r="B681">
            <v>602</v>
          </cell>
          <cell r="C681">
            <v>495</v>
          </cell>
        </row>
        <row r="682">
          <cell r="A682" t="str">
            <v>800019GYN496</v>
          </cell>
          <cell r="B682">
            <v>603</v>
          </cell>
          <cell r="C682">
            <v>496</v>
          </cell>
        </row>
        <row r="683">
          <cell r="A683" t="str">
            <v>800019GYN498</v>
          </cell>
          <cell r="B683">
            <v>604</v>
          </cell>
          <cell r="C683">
            <v>498</v>
          </cell>
        </row>
        <row r="684">
          <cell r="A684" t="str">
            <v>800019GYN500</v>
          </cell>
          <cell r="B684">
            <v>605</v>
          </cell>
          <cell r="C684">
            <v>500</v>
          </cell>
        </row>
        <row r="685">
          <cell r="A685" t="str">
            <v>800019GYN501</v>
          </cell>
          <cell r="B685">
            <v>606</v>
          </cell>
          <cell r="C685">
            <v>501</v>
          </cell>
        </row>
        <row r="686">
          <cell r="A686" t="str">
            <v>800019GYN502</v>
          </cell>
          <cell r="B686">
            <v>607</v>
          </cell>
          <cell r="C686">
            <v>502</v>
          </cell>
        </row>
        <row r="687">
          <cell r="A687" t="str">
            <v>800019GYN508</v>
          </cell>
          <cell r="B687">
            <v>608</v>
          </cell>
          <cell r="C687">
            <v>508</v>
          </cell>
        </row>
        <row r="688">
          <cell r="A688" t="str">
            <v>800019GYN511</v>
          </cell>
          <cell r="B688">
            <v>609</v>
          </cell>
          <cell r="C688">
            <v>511</v>
          </cell>
        </row>
        <row r="689">
          <cell r="A689" t="str">
            <v>800019GYN514</v>
          </cell>
          <cell r="B689">
            <v>610</v>
          </cell>
          <cell r="C689">
            <v>514</v>
          </cell>
        </row>
        <row r="690">
          <cell r="A690" t="str">
            <v>800019GYN515</v>
          </cell>
          <cell r="B690">
            <v>611</v>
          </cell>
          <cell r="C690">
            <v>515</v>
          </cell>
        </row>
        <row r="691">
          <cell r="A691" t="str">
            <v>800019GYN530</v>
          </cell>
          <cell r="B691">
            <v>612</v>
          </cell>
          <cell r="C691">
            <v>530</v>
          </cell>
        </row>
        <row r="692">
          <cell r="A692" t="str">
            <v>800019GYN531</v>
          </cell>
          <cell r="B692">
            <v>613</v>
          </cell>
          <cell r="C692">
            <v>531</v>
          </cell>
        </row>
        <row r="693">
          <cell r="A693" t="str">
            <v>800019GYN532</v>
          </cell>
          <cell r="B693">
            <v>614</v>
          </cell>
          <cell r="C693">
            <v>532</v>
          </cell>
        </row>
        <row r="694">
          <cell r="A694" t="str">
            <v>800019GYN538</v>
          </cell>
          <cell r="B694">
            <v>615</v>
          </cell>
          <cell r="C694">
            <v>538</v>
          </cell>
        </row>
        <row r="695">
          <cell r="A695" t="str">
            <v>800019GYN540</v>
          </cell>
          <cell r="B695">
            <v>616</v>
          </cell>
          <cell r="C695">
            <v>540</v>
          </cell>
        </row>
        <row r="696">
          <cell r="A696" t="str">
            <v>800019GYN546</v>
          </cell>
          <cell r="B696">
            <v>617</v>
          </cell>
          <cell r="C696">
            <v>546</v>
          </cell>
        </row>
        <row r="697">
          <cell r="A697" t="str">
            <v>800019GYN554</v>
          </cell>
          <cell r="B697">
            <v>618</v>
          </cell>
          <cell r="C697">
            <v>554</v>
          </cell>
        </row>
        <row r="698">
          <cell r="A698" t="str">
            <v>800019GYN562</v>
          </cell>
          <cell r="B698">
            <v>619</v>
          </cell>
          <cell r="C698">
            <v>562</v>
          </cell>
        </row>
        <row r="699">
          <cell r="A699" t="str">
            <v>800019GYN565</v>
          </cell>
          <cell r="B699">
            <v>620</v>
          </cell>
          <cell r="C699">
            <v>565</v>
          </cell>
        </row>
        <row r="700">
          <cell r="A700" t="str">
            <v>800019GYN566</v>
          </cell>
          <cell r="B700">
            <v>621</v>
          </cell>
          <cell r="C700">
            <v>566</v>
          </cell>
        </row>
        <row r="701">
          <cell r="A701" t="str">
            <v>800019GYN570</v>
          </cell>
          <cell r="B701">
            <v>622</v>
          </cell>
          <cell r="C701">
            <v>570</v>
          </cell>
        </row>
      </sheetData>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os"/>
      <sheetName val="PROCESO"/>
      <sheetName val="BAJAS"/>
      <sheetName val="orden y consecutivo"/>
      <sheetName val="ANEXO 21 UPCP"/>
      <sheetName val=" ANEXO22 UPCP"/>
      <sheetName val="Hoja1"/>
    </sheetNames>
    <sheetDataSet>
      <sheetData sheetId="0" refreshError="1"/>
      <sheetData sheetId="1" refreshError="1"/>
      <sheetData sheetId="2" refreshError="1"/>
      <sheetData sheetId="3">
        <row r="2">
          <cell r="A2" t="str">
            <v>700006HIU011</v>
          </cell>
          <cell r="B2">
            <v>57</v>
          </cell>
          <cell r="C2">
            <v>11</v>
          </cell>
        </row>
        <row r="3">
          <cell r="A3" t="str">
            <v>700006G1C016</v>
          </cell>
          <cell r="B3">
            <v>109</v>
          </cell>
          <cell r="C3">
            <v>16</v>
          </cell>
        </row>
        <row r="4">
          <cell r="A4">
            <v>700021265021</v>
          </cell>
          <cell r="B4">
            <v>424</v>
          </cell>
          <cell r="C4">
            <v>21</v>
          </cell>
        </row>
        <row r="5">
          <cell r="A5">
            <v>700011112023</v>
          </cell>
          <cell r="B5">
            <v>278</v>
          </cell>
          <cell r="C5">
            <v>23</v>
          </cell>
        </row>
        <row r="6">
          <cell r="A6" t="str">
            <v>800011H00024</v>
          </cell>
          <cell r="B6">
            <v>290</v>
          </cell>
          <cell r="C6">
            <v>24</v>
          </cell>
        </row>
        <row r="7">
          <cell r="A7">
            <v>700021274026</v>
          </cell>
          <cell r="B7">
            <v>426</v>
          </cell>
          <cell r="C7">
            <v>26</v>
          </cell>
        </row>
        <row r="8">
          <cell r="A8" t="str">
            <v>700016RHQ028</v>
          </cell>
          <cell r="B8">
            <v>369</v>
          </cell>
          <cell r="C8">
            <v>28</v>
          </cell>
        </row>
        <row r="9">
          <cell r="A9">
            <v>700011291029</v>
          </cell>
          <cell r="B9">
            <v>280</v>
          </cell>
          <cell r="C9">
            <v>29</v>
          </cell>
        </row>
        <row r="10">
          <cell r="A10" t="str">
            <v>700011L5X031</v>
          </cell>
          <cell r="B10">
            <v>279</v>
          </cell>
          <cell r="C10">
            <v>31</v>
          </cell>
        </row>
        <row r="11">
          <cell r="A11" t="str">
            <v>700015QEU032</v>
          </cell>
          <cell r="B11">
            <v>365</v>
          </cell>
          <cell r="C11">
            <v>32</v>
          </cell>
        </row>
        <row r="12">
          <cell r="A12">
            <v>700038100035</v>
          </cell>
          <cell r="B12">
            <v>297</v>
          </cell>
          <cell r="C12">
            <v>35</v>
          </cell>
        </row>
        <row r="13">
          <cell r="A13">
            <v>700038100036</v>
          </cell>
          <cell r="B13">
            <v>496</v>
          </cell>
          <cell r="C13">
            <v>36</v>
          </cell>
        </row>
        <row r="14">
          <cell r="A14">
            <v>700015400038</v>
          </cell>
          <cell r="B14">
            <v>366</v>
          </cell>
          <cell r="C14">
            <v>38</v>
          </cell>
        </row>
        <row r="15">
          <cell r="A15" t="str">
            <v>700018TOQ043</v>
          </cell>
          <cell r="B15">
            <v>404</v>
          </cell>
          <cell r="C15">
            <v>43</v>
          </cell>
        </row>
        <row r="16">
          <cell r="A16">
            <v>700021258044</v>
          </cell>
          <cell r="B16">
            <v>430</v>
          </cell>
          <cell r="C16">
            <v>44</v>
          </cell>
        </row>
        <row r="17">
          <cell r="A17" t="str">
            <v>700011HOO046</v>
          </cell>
          <cell r="B17">
            <v>289</v>
          </cell>
          <cell r="C17">
            <v>46</v>
          </cell>
        </row>
        <row r="18">
          <cell r="A18">
            <v>700006810050</v>
          </cell>
          <cell r="B18">
            <v>7</v>
          </cell>
          <cell r="C18">
            <v>50</v>
          </cell>
        </row>
        <row r="19">
          <cell r="A19" t="str">
            <v>700009J3R057</v>
          </cell>
          <cell r="B19">
            <v>118</v>
          </cell>
          <cell r="C19">
            <v>57</v>
          </cell>
        </row>
        <row r="20">
          <cell r="A20" t="str">
            <v>700018TOQ058</v>
          </cell>
          <cell r="B20">
            <v>400</v>
          </cell>
          <cell r="C20">
            <v>58</v>
          </cell>
        </row>
        <row r="21">
          <cell r="A21">
            <v>700009200059</v>
          </cell>
          <cell r="B21">
            <v>130</v>
          </cell>
          <cell r="C21">
            <v>59</v>
          </cell>
        </row>
        <row r="22">
          <cell r="A22" t="str">
            <v>700009JOU061</v>
          </cell>
          <cell r="B22">
            <v>131</v>
          </cell>
          <cell r="C22">
            <v>61</v>
          </cell>
        </row>
        <row r="23">
          <cell r="A23" t="str">
            <v>700009JOU064</v>
          </cell>
          <cell r="B23">
            <v>126</v>
          </cell>
          <cell r="C23">
            <v>64</v>
          </cell>
        </row>
        <row r="24">
          <cell r="A24">
            <v>700006200065</v>
          </cell>
          <cell r="B24">
            <v>679</v>
          </cell>
          <cell r="C24">
            <v>65</v>
          </cell>
        </row>
        <row r="25">
          <cell r="A25" t="str">
            <v>700016BOO068</v>
          </cell>
          <cell r="B25">
            <v>370</v>
          </cell>
          <cell r="C25">
            <v>68</v>
          </cell>
        </row>
        <row r="26">
          <cell r="A26" t="str">
            <v>700012NHK069</v>
          </cell>
          <cell r="B26">
            <v>352</v>
          </cell>
          <cell r="C26">
            <v>69</v>
          </cell>
        </row>
        <row r="27">
          <cell r="A27" t="str">
            <v>700010COO072</v>
          </cell>
          <cell r="B27">
            <v>250</v>
          </cell>
          <cell r="C27">
            <v>72</v>
          </cell>
        </row>
        <row r="28">
          <cell r="A28" t="str">
            <v>700011A3Q076</v>
          </cell>
          <cell r="B28">
            <v>344</v>
          </cell>
          <cell r="C28">
            <v>76</v>
          </cell>
        </row>
        <row r="29">
          <cell r="A29" t="str">
            <v>700018TOQ078</v>
          </cell>
          <cell r="B29">
            <v>381</v>
          </cell>
          <cell r="C29">
            <v>78</v>
          </cell>
        </row>
        <row r="30">
          <cell r="A30" t="str">
            <v>700014PDC084</v>
          </cell>
          <cell r="B30">
            <v>357</v>
          </cell>
          <cell r="C30">
            <v>84</v>
          </cell>
        </row>
        <row r="31">
          <cell r="A31" t="str">
            <v>700011HOO092</v>
          </cell>
          <cell r="B31">
            <v>343</v>
          </cell>
          <cell r="C31">
            <v>92</v>
          </cell>
        </row>
        <row r="32">
          <cell r="A32" t="str">
            <v>700014PDC099</v>
          </cell>
          <cell r="B32">
            <v>358</v>
          </cell>
          <cell r="C32">
            <v>99</v>
          </cell>
        </row>
        <row r="33">
          <cell r="A33" t="str">
            <v>700021WVW101</v>
          </cell>
          <cell r="B33">
            <v>420</v>
          </cell>
          <cell r="C33">
            <v>101</v>
          </cell>
        </row>
        <row r="34">
          <cell r="A34">
            <v>700002210104</v>
          </cell>
          <cell r="B34">
            <v>1</v>
          </cell>
          <cell r="C34">
            <v>104</v>
          </cell>
        </row>
        <row r="35">
          <cell r="A35" t="str">
            <v>700016EOO105</v>
          </cell>
          <cell r="B35">
            <v>372</v>
          </cell>
          <cell r="C35">
            <v>105</v>
          </cell>
        </row>
        <row r="36">
          <cell r="A36" t="str">
            <v>700018T4I110</v>
          </cell>
          <cell r="B36">
            <v>382</v>
          </cell>
          <cell r="C36">
            <v>110</v>
          </cell>
        </row>
        <row r="37">
          <cell r="A37">
            <v>700021268119</v>
          </cell>
          <cell r="B37">
            <v>425</v>
          </cell>
          <cell r="C37">
            <v>119</v>
          </cell>
        </row>
        <row r="38">
          <cell r="A38">
            <v>700021211125</v>
          </cell>
          <cell r="B38">
            <v>422</v>
          </cell>
          <cell r="C38">
            <v>125</v>
          </cell>
        </row>
        <row r="39">
          <cell r="A39" t="str">
            <v>7000389ZY128</v>
          </cell>
          <cell r="B39">
            <v>494</v>
          </cell>
          <cell r="C39">
            <v>128</v>
          </cell>
        </row>
        <row r="40">
          <cell r="A40" t="str">
            <v>700007HXA129</v>
          </cell>
          <cell r="B40">
            <v>102</v>
          </cell>
          <cell r="C40">
            <v>129</v>
          </cell>
        </row>
        <row r="41">
          <cell r="A41" t="str">
            <v>700008H00133</v>
          </cell>
          <cell r="B41">
            <v>104</v>
          </cell>
          <cell r="C41">
            <v>133</v>
          </cell>
        </row>
        <row r="42">
          <cell r="A42">
            <v>700006300136</v>
          </cell>
          <cell r="B42">
            <v>282</v>
          </cell>
          <cell r="C42">
            <v>136</v>
          </cell>
        </row>
        <row r="43">
          <cell r="A43">
            <v>700010600141</v>
          </cell>
          <cell r="B43">
            <v>218</v>
          </cell>
          <cell r="C43">
            <v>141</v>
          </cell>
        </row>
        <row r="44">
          <cell r="A44">
            <v>700010600142</v>
          </cell>
          <cell r="B44">
            <v>219</v>
          </cell>
          <cell r="C44">
            <v>142</v>
          </cell>
        </row>
        <row r="45">
          <cell r="A45">
            <v>700010600143</v>
          </cell>
          <cell r="B45">
            <v>220</v>
          </cell>
          <cell r="C45">
            <v>143</v>
          </cell>
        </row>
        <row r="46">
          <cell r="A46" t="str">
            <v>700016DOO144</v>
          </cell>
          <cell r="B46">
            <v>371</v>
          </cell>
          <cell r="C46">
            <v>144</v>
          </cell>
        </row>
        <row r="47">
          <cell r="A47" t="str">
            <v>700006HIU145</v>
          </cell>
          <cell r="B47">
            <v>52</v>
          </cell>
          <cell r="C47">
            <v>145</v>
          </cell>
        </row>
        <row r="48">
          <cell r="A48">
            <v>700038100146</v>
          </cell>
          <cell r="B48">
            <v>438</v>
          </cell>
          <cell r="C48">
            <v>146</v>
          </cell>
        </row>
        <row r="49">
          <cell r="A49" t="str">
            <v>700018TOQ149</v>
          </cell>
          <cell r="B49">
            <v>402</v>
          </cell>
          <cell r="C49">
            <v>149</v>
          </cell>
        </row>
        <row r="50">
          <cell r="A50" t="str">
            <v>700011MAR155</v>
          </cell>
          <cell r="B50">
            <v>304</v>
          </cell>
          <cell r="C50">
            <v>155</v>
          </cell>
        </row>
        <row r="51">
          <cell r="A51" t="str">
            <v>700019GYN156</v>
          </cell>
          <cell r="B51">
            <v>636</v>
          </cell>
          <cell r="C51">
            <v>156</v>
          </cell>
        </row>
        <row r="52">
          <cell r="A52" t="str">
            <v>700019GYN157</v>
          </cell>
          <cell r="B52">
            <v>637</v>
          </cell>
          <cell r="C52">
            <v>157</v>
          </cell>
        </row>
        <row r="53">
          <cell r="A53" t="str">
            <v>700019GYN158</v>
          </cell>
          <cell r="B53">
            <v>638</v>
          </cell>
          <cell r="C53">
            <v>158</v>
          </cell>
        </row>
        <row r="54">
          <cell r="A54" t="str">
            <v>700015QDV161</v>
          </cell>
          <cell r="B54">
            <v>359</v>
          </cell>
          <cell r="C54">
            <v>161</v>
          </cell>
        </row>
        <row r="55">
          <cell r="A55" t="str">
            <v>700015QDV162</v>
          </cell>
          <cell r="B55">
            <v>360</v>
          </cell>
          <cell r="C55">
            <v>162</v>
          </cell>
        </row>
        <row r="56">
          <cell r="A56" t="str">
            <v>700015QDV163</v>
          </cell>
          <cell r="B56">
            <v>361</v>
          </cell>
          <cell r="C56">
            <v>163</v>
          </cell>
        </row>
        <row r="57">
          <cell r="A57">
            <v>700010211164</v>
          </cell>
          <cell r="B57">
            <v>29</v>
          </cell>
          <cell r="C57">
            <v>164</v>
          </cell>
        </row>
        <row r="58">
          <cell r="A58" t="str">
            <v>700006GWH165</v>
          </cell>
          <cell r="B58">
            <v>30</v>
          </cell>
          <cell r="C58">
            <v>165</v>
          </cell>
        </row>
        <row r="59">
          <cell r="A59">
            <v>700006213166</v>
          </cell>
          <cell r="B59">
            <v>38</v>
          </cell>
          <cell r="C59">
            <v>166</v>
          </cell>
        </row>
        <row r="60">
          <cell r="A60" t="str">
            <v>700006GON174</v>
          </cell>
          <cell r="B60">
            <v>23</v>
          </cell>
          <cell r="C60">
            <v>174</v>
          </cell>
        </row>
        <row r="61">
          <cell r="A61" t="str">
            <v>700020VQX175</v>
          </cell>
          <cell r="B61">
            <v>418</v>
          </cell>
          <cell r="C61">
            <v>175</v>
          </cell>
        </row>
        <row r="62">
          <cell r="A62" t="str">
            <v>70003890U176</v>
          </cell>
          <cell r="B62">
            <v>479</v>
          </cell>
          <cell r="C62">
            <v>176</v>
          </cell>
        </row>
        <row r="63">
          <cell r="A63" t="str">
            <v>700011L6L177</v>
          </cell>
          <cell r="B63">
            <v>293</v>
          </cell>
          <cell r="C63">
            <v>177</v>
          </cell>
        </row>
        <row r="64">
          <cell r="A64">
            <v>700006213178</v>
          </cell>
          <cell r="B64">
            <v>410</v>
          </cell>
          <cell r="C64">
            <v>178</v>
          </cell>
        </row>
        <row r="65">
          <cell r="A65" t="str">
            <v>700019GYN179</v>
          </cell>
          <cell r="B65">
            <v>559</v>
          </cell>
          <cell r="C65">
            <v>179</v>
          </cell>
        </row>
        <row r="66">
          <cell r="A66" t="str">
            <v>700011MAR180</v>
          </cell>
          <cell r="B66">
            <v>305</v>
          </cell>
          <cell r="C66">
            <v>180</v>
          </cell>
        </row>
        <row r="67">
          <cell r="A67" t="str">
            <v>700011MAR181</v>
          </cell>
          <cell r="B67">
            <v>306</v>
          </cell>
          <cell r="C67">
            <v>181</v>
          </cell>
        </row>
        <row r="68">
          <cell r="A68" t="str">
            <v>700020VYF192</v>
          </cell>
          <cell r="B68">
            <v>18</v>
          </cell>
          <cell r="C68">
            <v>192</v>
          </cell>
        </row>
        <row r="69">
          <cell r="A69" t="str">
            <v>700018T4I194</v>
          </cell>
          <cell r="B69">
            <v>383</v>
          </cell>
          <cell r="C69">
            <v>194</v>
          </cell>
        </row>
        <row r="70">
          <cell r="A70" t="str">
            <v>700006BOO196</v>
          </cell>
          <cell r="B70">
            <v>33</v>
          </cell>
          <cell r="C70">
            <v>196</v>
          </cell>
        </row>
        <row r="71">
          <cell r="A71" t="str">
            <v>700020VYF198</v>
          </cell>
          <cell r="B71">
            <v>35</v>
          </cell>
          <cell r="C71">
            <v>198</v>
          </cell>
        </row>
        <row r="72">
          <cell r="A72" t="str">
            <v>700019GYN202</v>
          </cell>
          <cell r="B72">
            <v>560</v>
          </cell>
          <cell r="C72">
            <v>202</v>
          </cell>
        </row>
        <row r="73">
          <cell r="A73" t="str">
            <v>700019GYN203</v>
          </cell>
          <cell r="B73">
            <v>561</v>
          </cell>
          <cell r="C73">
            <v>203</v>
          </cell>
        </row>
        <row r="74">
          <cell r="A74" t="str">
            <v>700019GYN204</v>
          </cell>
          <cell r="B74">
            <v>562</v>
          </cell>
          <cell r="C74">
            <v>204</v>
          </cell>
        </row>
        <row r="75">
          <cell r="A75" t="str">
            <v>700019GYN205</v>
          </cell>
          <cell r="B75">
            <v>563</v>
          </cell>
          <cell r="C75">
            <v>205</v>
          </cell>
        </row>
        <row r="76">
          <cell r="A76" t="str">
            <v>700019GYN206</v>
          </cell>
          <cell r="B76">
            <v>564</v>
          </cell>
          <cell r="C76">
            <v>206</v>
          </cell>
        </row>
        <row r="77">
          <cell r="A77" t="str">
            <v>700019GYN207</v>
          </cell>
          <cell r="B77">
            <v>565</v>
          </cell>
          <cell r="C77">
            <v>207</v>
          </cell>
        </row>
        <row r="78">
          <cell r="A78" t="str">
            <v>700019GYN208</v>
          </cell>
          <cell r="B78">
            <v>566</v>
          </cell>
          <cell r="C78">
            <v>208</v>
          </cell>
        </row>
        <row r="79">
          <cell r="A79" t="str">
            <v>700019GYN209</v>
          </cell>
          <cell r="B79">
            <v>567</v>
          </cell>
          <cell r="C79">
            <v>209</v>
          </cell>
        </row>
        <row r="80">
          <cell r="A80" t="str">
            <v>700019GYN210</v>
          </cell>
          <cell r="B80">
            <v>659</v>
          </cell>
          <cell r="C80">
            <v>210</v>
          </cell>
        </row>
        <row r="81">
          <cell r="A81" t="str">
            <v>700019GYN211</v>
          </cell>
          <cell r="B81">
            <v>660</v>
          </cell>
          <cell r="C81">
            <v>211</v>
          </cell>
        </row>
        <row r="82">
          <cell r="A82" t="str">
            <v>700019GYN212</v>
          </cell>
          <cell r="B82">
            <v>639</v>
          </cell>
          <cell r="C82">
            <v>212</v>
          </cell>
        </row>
        <row r="83">
          <cell r="A83" t="str">
            <v>700019GYN213</v>
          </cell>
          <cell r="B83">
            <v>640</v>
          </cell>
          <cell r="C83">
            <v>213</v>
          </cell>
        </row>
        <row r="84">
          <cell r="A84" t="str">
            <v>700019GYN214</v>
          </cell>
          <cell r="B84">
            <v>641</v>
          </cell>
          <cell r="C84">
            <v>214</v>
          </cell>
        </row>
        <row r="85">
          <cell r="A85" t="str">
            <v>700019GYN215</v>
          </cell>
          <cell r="B85">
            <v>642</v>
          </cell>
          <cell r="C85">
            <v>215</v>
          </cell>
        </row>
        <row r="86">
          <cell r="A86" t="str">
            <v>700019GYN216</v>
          </cell>
          <cell r="B86">
            <v>643</v>
          </cell>
          <cell r="C86">
            <v>216</v>
          </cell>
        </row>
        <row r="87">
          <cell r="A87" t="str">
            <v>700019GYN217</v>
          </cell>
          <cell r="B87">
            <v>644</v>
          </cell>
          <cell r="C87">
            <v>217</v>
          </cell>
        </row>
        <row r="88">
          <cell r="A88" t="str">
            <v>700019GYN218</v>
          </cell>
          <cell r="B88">
            <v>645</v>
          </cell>
          <cell r="C88">
            <v>218</v>
          </cell>
        </row>
        <row r="89">
          <cell r="A89" t="str">
            <v>700019GYN220</v>
          </cell>
          <cell r="B89">
            <v>646</v>
          </cell>
          <cell r="C89">
            <v>220</v>
          </cell>
        </row>
        <row r="90">
          <cell r="A90" t="str">
            <v>700019GYN221</v>
          </cell>
          <cell r="B90">
            <v>647</v>
          </cell>
          <cell r="C90">
            <v>221</v>
          </cell>
        </row>
        <row r="91">
          <cell r="A91" t="str">
            <v>700019GYN222</v>
          </cell>
          <cell r="B91">
            <v>648</v>
          </cell>
          <cell r="C91">
            <v>222</v>
          </cell>
        </row>
        <row r="92">
          <cell r="A92">
            <v>700011200225</v>
          </cell>
          <cell r="B92">
            <v>277</v>
          </cell>
          <cell r="C92">
            <v>225</v>
          </cell>
        </row>
        <row r="93">
          <cell r="A93" t="str">
            <v>700009JOU228</v>
          </cell>
          <cell r="B93">
            <v>129</v>
          </cell>
          <cell r="C93">
            <v>228</v>
          </cell>
        </row>
        <row r="94">
          <cell r="A94" t="str">
            <v>700009JOU231</v>
          </cell>
          <cell r="B94">
            <v>115</v>
          </cell>
          <cell r="C94">
            <v>231</v>
          </cell>
        </row>
        <row r="95">
          <cell r="A95" t="str">
            <v>700019GYN232</v>
          </cell>
          <cell r="B95">
            <v>568</v>
          </cell>
          <cell r="C95">
            <v>232</v>
          </cell>
        </row>
        <row r="96">
          <cell r="A96" t="str">
            <v>700010COO233</v>
          </cell>
          <cell r="B96">
            <v>270</v>
          </cell>
          <cell r="C96">
            <v>233</v>
          </cell>
        </row>
        <row r="97">
          <cell r="A97" t="str">
            <v>700019GYN234</v>
          </cell>
          <cell r="B97">
            <v>569</v>
          </cell>
          <cell r="C97">
            <v>234</v>
          </cell>
        </row>
        <row r="98">
          <cell r="A98" t="str">
            <v>700019GYN235</v>
          </cell>
          <cell r="B98">
            <v>570</v>
          </cell>
          <cell r="C98">
            <v>235</v>
          </cell>
        </row>
        <row r="99">
          <cell r="A99" t="str">
            <v>700019GYN238</v>
          </cell>
          <cell r="B99">
            <v>571</v>
          </cell>
          <cell r="C99">
            <v>238</v>
          </cell>
        </row>
        <row r="100">
          <cell r="A100" t="str">
            <v>700019GYN239</v>
          </cell>
          <cell r="B100">
            <v>572</v>
          </cell>
          <cell r="C100">
            <v>239</v>
          </cell>
        </row>
        <row r="101">
          <cell r="A101">
            <v>700007120240</v>
          </cell>
          <cell r="B101">
            <v>100</v>
          </cell>
          <cell r="C101">
            <v>240</v>
          </cell>
        </row>
        <row r="102">
          <cell r="A102" t="str">
            <v>700019GYN242</v>
          </cell>
          <cell r="B102">
            <v>573</v>
          </cell>
          <cell r="C102">
            <v>242</v>
          </cell>
        </row>
        <row r="103">
          <cell r="A103" t="str">
            <v>700019GYN245</v>
          </cell>
          <cell r="B103">
            <v>649</v>
          </cell>
          <cell r="C103">
            <v>245</v>
          </cell>
        </row>
        <row r="104">
          <cell r="A104" t="str">
            <v>700009JOU246</v>
          </cell>
          <cell r="B104">
            <v>116</v>
          </cell>
          <cell r="C104">
            <v>246</v>
          </cell>
        </row>
        <row r="105">
          <cell r="A105" t="str">
            <v>700009JOU247</v>
          </cell>
          <cell r="B105">
            <v>117</v>
          </cell>
          <cell r="C105">
            <v>247</v>
          </cell>
        </row>
        <row r="106">
          <cell r="A106" t="str">
            <v>700009JOU248</v>
          </cell>
          <cell r="B106">
            <v>136</v>
          </cell>
          <cell r="C106">
            <v>248</v>
          </cell>
        </row>
        <row r="107">
          <cell r="A107" t="str">
            <v>700009JOU249</v>
          </cell>
          <cell r="B107">
            <v>135</v>
          </cell>
          <cell r="C107">
            <v>249</v>
          </cell>
        </row>
        <row r="108">
          <cell r="A108" t="str">
            <v>700009JOU250</v>
          </cell>
          <cell r="B108">
            <v>127</v>
          </cell>
          <cell r="C108">
            <v>250</v>
          </cell>
        </row>
        <row r="109">
          <cell r="A109" t="str">
            <v>700009JOU251</v>
          </cell>
          <cell r="B109">
            <v>132</v>
          </cell>
          <cell r="C109">
            <v>251</v>
          </cell>
        </row>
        <row r="110">
          <cell r="A110" t="str">
            <v>700009JOU252</v>
          </cell>
          <cell r="B110">
            <v>137</v>
          </cell>
          <cell r="C110">
            <v>252</v>
          </cell>
        </row>
        <row r="111">
          <cell r="A111" t="str">
            <v>700011A3Q254</v>
          </cell>
          <cell r="B111">
            <v>299</v>
          </cell>
          <cell r="C111">
            <v>254</v>
          </cell>
        </row>
        <row r="112">
          <cell r="A112" t="str">
            <v>700011A3Q256</v>
          </cell>
          <cell r="B112">
            <v>298</v>
          </cell>
          <cell r="C112">
            <v>256</v>
          </cell>
        </row>
        <row r="113">
          <cell r="A113">
            <v>700010210258</v>
          </cell>
          <cell r="B113">
            <v>142</v>
          </cell>
          <cell r="C113">
            <v>258</v>
          </cell>
        </row>
        <row r="114">
          <cell r="A114" t="str">
            <v>700019GYN259</v>
          </cell>
          <cell r="B114">
            <v>574</v>
          </cell>
          <cell r="C114">
            <v>259</v>
          </cell>
        </row>
        <row r="115">
          <cell r="A115" t="str">
            <v>700019GYN260</v>
          </cell>
          <cell r="B115">
            <v>575</v>
          </cell>
          <cell r="C115">
            <v>260</v>
          </cell>
        </row>
        <row r="116">
          <cell r="A116" t="str">
            <v>700019GYN261</v>
          </cell>
          <cell r="B116">
            <v>576</v>
          </cell>
          <cell r="C116">
            <v>261</v>
          </cell>
        </row>
        <row r="117">
          <cell r="A117" t="str">
            <v>700019GYN265</v>
          </cell>
          <cell r="B117">
            <v>577</v>
          </cell>
          <cell r="C117">
            <v>265</v>
          </cell>
        </row>
        <row r="118">
          <cell r="A118" t="str">
            <v>700006HIU271</v>
          </cell>
          <cell r="B118">
            <v>53</v>
          </cell>
          <cell r="C118">
            <v>271</v>
          </cell>
        </row>
        <row r="119">
          <cell r="A119" t="str">
            <v>700011L4J278</v>
          </cell>
          <cell r="B119">
            <v>301</v>
          </cell>
          <cell r="C119">
            <v>278</v>
          </cell>
        </row>
        <row r="120">
          <cell r="A120" t="str">
            <v>700019GYN282</v>
          </cell>
          <cell r="B120">
            <v>578</v>
          </cell>
          <cell r="C120">
            <v>282</v>
          </cell>
        </row>
        <row r="121">
          <cell r="A121" t="str">
            <v>700019GYN291</v>
          </cell>
          <cell r="B121">
            <v>650</v>
          </cell>
          <cell r="C121">
            <v>291</v>
          </cell>
        </row>
        <row r="122">
          <cell r="A122" t="str">
            <v>700019GYN292</v>
          </cell>
          <cell r="B122">
            <v>651</v>
          </cell>
          <cell r="C122">
            <v>292</v>
          </cell>
        </row>
        <row r="123">
          <cell r="A123" t="str">
            <v>700019GYN293</v>
          </cell>
          <cell r="B123">
            <v>652</v>
          </cell>
          <cell r="C123">
            <v>293</v>
          </cell>
        </row>
        <row r="124">
          <cell r="A124" t="str">
            <v>700019GYN294</v>
          </cell>
          <cell r="B124">
            <v>653</v>
          </cell>
          <cell r="C124">
            <v>294</v>
          </cell>
        </row>
        <row r="125">
          <cell r="A125" t="str">
            <v>700019GYN295</v>
          </cell>
          <cell r="B125">
            <v>654</v>
          </cell>
          <cell r="C125">
            <v>295</v>
          </cell>
        </row>
        <row r="126">
          <cell r="A126" t="str">
            <v>700019GYN296</v>
          </cell>
          <cell r="B126">
            <v>655</v>
          </cell>
          <cell r="C126">
            <v>296</v>
          </cell>
        </row>
        <row r="127">
          <cell r="A127" t="str">
            <v>700019GYN297</v>
          </cell>
          <cell r="B127">
            <v>656</v>
          </cell>
          <cell r="C127">
            <v>297</v>
          </cell>
        </row>
        <row r="128">
          <cell r="A128" t="str">
            <v>700019GYN298</v>
          </cell>
          <cell r="B128">
            <v>657</v>
          </cell>
          <cell r="C128">
            <v>298</v>
          </cell>
        </row>
        <row r="129">
          <cell r="A129" t="str">
            <v>700019GYN299</v>
          </cell>
          <cell r="B129">
            <v>658</v>
          </cell>
          <cell r="C129">
            <v>299</v>
          </cell>
        </row>
        <row r="130">
          <cell r="A130" t="str">
            <v>700006HIU301</v>
          </cell>
          <cell r="B130">
            <v>54</v>
          </cell>
          <cell r="C130">
            <v>301</v>
          </cell>
        </row>
        <row r="131">
          <cell r="A131">
            <v>700021261306</v>
          </cell>
          <cell r="B131">
            <v>423</v>
          </cell>
          <cell r="C131">
            <v>306</v>
          </cell>
        </row>
        <row r="132">
          <cell r="A132" t="str">
            <v>700019GYN308</v>
          </cell>
          <cell r="B132">
            <v>579</v>
          </cell>
          <cell r="C132">
            <v>308</v>
          </cell>
        </row>
        <row r="133">
          <cell r="A133" t="str">
            <v>700019GYN318</v>
          </cell>
          <cell r="B133">
            <v>580</v>
          </cell>
          <cell r="C133">
            <v>318</v>
          </cell>
        </row>
        <row r="134">
          <cell r="A134">
            <v>700020122319</v>
          </cell>
          <cell r="B134">
            <v>412</v>
          </cell>
          <cell r="C134">
            <v>319</v>
          </cell>
        </row>
        <row r="135">
          <cell r="A135" t="str">
            <v>700009J0U320</v>
          </cell>
          <cell r="B135">
            <v>125</v>
          </cell>
          <cell r="C135">
            <v>320</v>
          </cell>
        </row>
        <row r="136">
          <cell r="A136">
            <v>700021276331</v>
          </cell>
          <cell r="B136">
            <v>427</v>
          </cell>
          <cell r="C136">
            <v>331</v>
          </cell>
        </row>
        <row r="137">
          <cell r="A137">
            <v>700021279334</v>
          </cell>
          <cell r="B137">
            <v>428</v>
          </cell>
          <cell r="C137">
            <v>334</v>
          </cell>
        </row>
        <row r="138">
          <cell r="A138">
            <v>700021300336</v>
          </cell>
          <cell r="B138">
            <v>429</v>
          </cell>
          <cell r="C138">
            <v>336</v>
          </cell>
        </row>
        <row r="139">
          <cell r="A139" t="str">
            <v>700011D00339</v>
          </cell>
          <cell r="B139">
            <v>338</v>
          </cell>
          <cell r="C139">
            <v>339</v>
          </cell>
        </row>
        <row r="140">
          <cell r="A140">
            <v>700009213341</v>
          </cell>
          <cell r="B140">
            <v>134</v>
          </cell>
          <cell r="C140">
            <v>341</v>
          </cell>
        </row>
        <row r="141">
          <cell r="A141" t="str">
            <v>700019GYR343</v>
          </cell>
          <cell r="B141">
            <v>528</v>
          </cell>
          <cell r="C141">
            <v>343</v>
          </cell>
        </row>
        <row r="142">
          <cell r="A142" t="str">
            <v>700019GYR344</v>
          </cell>
          <cell r="B142">
            <v>529</v>
          </cell>
          <cell r="C142">
            <v>344</v>
          </cell>
        </row>
        <row r="143">
          <cell r="A143" t="str">
            <v>700019GYR345</v>
          </cell>
          <cell r="B143">
            <v>354</v>
          </cell>
          <cell r="C143">
            <v>345</v>
          </cell>
        </row>
        <row r="144">
          <cell r="A144" t="str">
            <v>700019GYR347</v>
          </cell>
          <cell r="B144">
            <v>530</v>
          </cell>
          <cell r="C144">
            <v>347</v>
          </cell>
        </row>
        <row r="145">
          <cell r="A145" t="str">
            <v>700011B01353</v>
          </cell>
          <cell r="B145">
            <v>346</v>
          </cell>
          <cell r="C145">
            <v>353</v>
          </cell>
        </row>
        <row r="146">
          <cell r="A146" t="str">
            <v>700006G1H358</v>
          </cell>
          <cell r="B146">
            <v>66</v>
          </cell>
          <cell r="C146">
            <v>358</v>
          </cell>
        </row>
        <row r="147">
          <cell r="A147" t="str">
            <v>700006GWH359</v>
          </cell>
          <cell r="B147">
            <v>28</v>
          </cell>
          <cell r="C147">
            <v>359</v>
          </cell>
        </row>
        <row r="148">
          <cell r="A148">
            <v>700010200361</v>
          </cell>
          <cell r="B148">
            <v>223</v>
          </cell>
          <cell r="C148">
            <v>361</v>
          </cell>
        </row>
        <row r="149">
          <cell r="A149" t="str">
            <v>700009G1C362</v>
          </cell>
          <cell r="B149">
            <v>34</v>
          </cell>
          <cell r="C149">
            <v>362</v>
          </cell>
        </row>
        <row r="150">
          <cell r="A150" t="str">
            <v>700006HIU365</v>
          </cell>
          <cell r="B150">
            <v>92</v>
          </cell>
          <cell r="C150">
            <v>365</v>
          </cell>
        </row>
        <row r="151">
          <cell r="A151" t="str">
            <v>700006GVX366</v>
          </cell>
          <cell r="B151">
            <v>68</v>
          </cell>
          <cell r="C151">
            <v>366</v>
          </cell>
        </row>
        <row r="152">
          <cell r="A152" t="str">
            <v>700006HIU367</v>
          </cell>
          <cell r="B152">
            <v>91</v>
          </cell>
          <cell r="C152">
            <v>367</v>
          </cell>
        </row>
        <row r="153">
          <cell r="A153" t="str">
            <v>700006HIU368</v>
          </cell>
          <cell r="B153">
            <v>84</v>
          </cell>
          <cell r="C153">
            <v>368</v>
          </cell>
        </row>
        <row r="154">
          <cell r="A154">
            <v>700011300372</v>
          </cell>
          <cell r="B154">
            <v>286</v>
          </cell>
          <cell r="C154">
            <v>372</v>
          </cell>
        </row>
        <row r="155">
          <cell r="A155" t="str">
            <v>700006HIU373</v>
          </cell>
          <cell r="B155">
            <v>58</v>
          </cell>
          <cell r="C155">
            <v>373</v>
          </cell>
        </row>
        <row r="156">
          <cell r="A156" t="str">
            <v>700019GYN374</v>
          </cell>
          <cell r="B156">
            <v>581</v>
          </cell>
          <cell r="C156">
            <v>374</v>
          </cell>
        </row>
        <row r="157">
          <cell r="A157">
            <v>700006120376</v>
          </cell>
          <cell r="B157">
            <v>69</v>
          </cell>
          <cell r="C157">
            <v>376</v>
          </cell>
        </row>
        <row r="158">
          <cell r="A158" t="str">
            <v>700006HIU377</v>
          </cell>
          <cell r="B158">
            <v>78</v>
          </cell>
          <cell r="C158">
            <v>377</v>
          </cell>
        </row>
        <row r="159">
          <cell r="A159" t="str">
            <v>700006GSW378</v>
          </cell>
          <cell r="B159">
            <v>85</v>
          </cell>
          <cell r="C159">
            <v>378</v>
          </cell>
        </row>
        <row r="160">
          <cell r="A160" t="str">
            <v>700010K2O379</v>
          </cell>
          <cell r="B160">
            <v>276</v>
          </cell>
          <cell r="C160">
            <v>379</v>
          </cell>
        </row>
        <row r="161">
          <cell r="A161">
            <v>700006410381</v>
          </cell>
          <cell r="B161">
            <v>99</v>
          </cell>
          <cell r="C161">
            <v>381</v>
          </cell>
        </row>
        <row r="162">
          <cell r="A162">
            <v>700006410382</v>
          </cell>
          <cell r="B162">
            <v>81</v>
          </cell>
          <cell r="C162">
            <v>382</v>
          </cell>
        </row>
        <row r="163">
          <cell r="A163">
            <v>700006410383</v>
          </cell>
          <cell r="B163">
            <v>82</v>
          </cell>
          <cell r="C163">
            <v>383</v>
          </cell>
        </row>
        <row r="164">
          <cell r="A164">
            <v>700006410384</v>
          </cell>
          <cell r="B164">
            <v>90</v>
          </cell>
          <cell r="C164">
            <v>384</v>
          </cell>
        </row>
        <row r="165">
          <cell r="A165">
            <v>700006410385</v>
          </cell>
          <cell r="B165">
            <v>97</v>
          </cell>
          <cell r="C165">
            <v>385</v>
          </cell>
        </row>
        <row r="166">
          <cell r="A166">
            <v>700006410386</v>
          </cell>
          <cell r="B166">
            <v>96</v>
          </cell>
          <cell r="C166">
            <v>386</v>
          </cell>
        </row>
        <row r="167">
          <cell r="A167">
            <v>700006410387</v>
          </cell>
          <cell r="B167">
            <v>80</v>
          </cell>
          <cell r="C167">
            <v>387</v>
          </cell>
        </row>
        <row r="168">
          <cell r="A168" t="str">
            <v>700009J0U389</v>
          </cell>
          <cell r="B168">
            <v>133</v>
          </cell>
          <cell r="C168">
            <v>389</v>
          </cell>
        </row>
        <row r="169">
          <cell r="A169" t="str">
            <v>700009J0U390</v>
          </cell>
          <cell r="B169">
            <v>138</v>
          </cell>
          <cell r="C169">
            <v>390</v>
          </cell>
        </row>
        <row r="170">
          <cell r="A170" t="str">
            <v>700011L6W400</v>
          </cell>
          <cell r="B170">
            <v>350</v>
          </cell>
          <cell r="C170">
            <v>400</v>
          </cell>
        </row>
        <row r="171">
          <cell r="A171">
            <v>700006410404</v>
          </cell>
          <cell r="B171">
            <v>70</v>
          </cell>
          <cell r="C171">
            <v>404</v>
          </cell>
        </row>
        <row r="172">
          <cell r="A172">
            <v>700006410405</v>
          </cell>
          <cell r="B172">
            <v>93</v>
          </cell>
          <cell r="C172">
            <v>405</v>
          </cell>
        </row>
        <row r="173">
          <cell r="A173" t="str">
            <v>700006G1H406</v>
          </cell>
          <cell r="B173">
            <v>95</v>
          </cell>
          <cell r="C173">
            <v>406</v>
          </cell>
        </row>
        <row r="174">
          <cell r="A174" t="str">
            <v>700018T0K412</v>
          </cell>
          <cell r="B174">
            <v>375</v>
          </cell>
          <cell r="C174">
            <v>412</v>
          </cell>
        </row>
        <row r="175">
          <cell r="A175">
            <v>700006812413</v>
          </cell>
          <cell r="B175">
            <v>9</v>
          </cell>
          <cell r="C175">
            <v>413</v>
          </cell>
        </row>
        <row r="176">
          <cell r="A176" t="str">
            <v>700020VQX416</v>
          </cell>
          <cell r="B176">
            <v>411</v>
          </cell>
          <cell r="C176">
            <v>416</v>
          </cell>
        </row>
        <row r="177">
          <cell r="A177" t="str">
            <v>700012NBB417</v>
          </cell>
          <cell r="B177">
            <v>355</v>
          </cell>
          <cell r="C177">
            <v>417</v>
          </cell>
        </row>
        <row r="178">
          <cell r="A178">
            <v>700012410418</v>
          </cell>
          <cell r="B178">
            <v>356</v>
          </cell>
          <cell r="C178">
            <v>418</v>
          </cell>
        </row>
        <row r="179">
          <cell r="A179" t="str">
            <v>800010K2M420</v>
          </cell>
          <cell r="B179">
            <v>217</v>
          </cell>
          <cell r="C179">
            <v>420</v>
          </cell>
        </row>
        <row r="180">
          <cell r="A180" t="str">
            <v>800019GYN431</v>
          </cell>
          <cell r="B180">
            <v>582</v>
          </cell>
          <cell r="C180">
            <v>431</v>
          </cell>
        </row>
        <row r="181">
          <cell r="A181" t="str">
            <v>800019GYN434</v>
          </cell>
          <cell r="B181">
            <v>583</v>
          </cell>
          <cell r="C181">
            <v>434</v>
          </cell>
        </row>
        <row r="182">
          <cell r="A182" t="str">
            <v>800019GYN435</v>
          </cell>
          <cell r="B182">
            <v>584</v>
          </cell>
          <cell r="C182">
            <v>435</v>
          </cell>
        </row>
        <row r="183">
          <cell r="A183" t="str">
            <v>800019GYN437</v>
          </cell>
          <cell r="B183">
            <v>585</v>
          </cell>
          <cell r="C183">
            <v>437</v>
          </cell>
        </row>
        <row r="184">
          <cell r="A184" t="str">
            <v>800019GYN442</v>
          </cell>
          <cell r="B184">
            <v>586</v>
          </cell>
          <cell r="C184">
            <v>442</v>
          </cell>
        </row>
        <row r="185">
          <cell r="A185" t="str">
            <v>800019GYN456</v>
          </cell>
          <cell r="B185">
            <v>587</v>
          </cell>
          <cell r="C185">
            <v>456</v>
          </cell>
        </row>
        <row r="186">
          <cell r="A186" t="str">
            <v>800019GYN460</v>
          </cell>
          <cell r="B186">
            <v>588</v>
          </cell>
          <cell r="C186">
            <v>460</v>
          </cell>
        </row>
        <row r="187">
          <cell r="A187" t="str">
            <v>800019GYN461</v>
          </cell>
          <cell r="B187">
            <v>589</v>
          </cell>
          <cell r="C187">
            <v>461</v>
          </cell>
        </row>
        <row r="188">
          <cell r="A188">
            <v>800010210469</v>
          </cell>
          <cell r="B188">
            <v>221</v>
          </cell>
          <cell r="C188">
            <v>469</v>
          </cell>
        </row>
        <row r="189">
          <cell r="A189" t="str">
            <v>800019GYN471</v>
          </cell>
          <cell r="B189">
            <v>590</v>
          </cell>
          <cell r="C189">
            <v>471</v>
          </cell>
        </row>
        <row r="190">
          <cell r="A190" t="str">
            <v>800019GYN474</v>
          </cell>
          <cell r="B190">
            <v>591</v>
          </cell>
          <cell r="C190">
            <v>474</v>
          </cell>
        </row>
        <row r="191">
          <cell r="A191" t="str">
            <v>800019GYN475</v>
          </cell>
          <cell r="B191">
            <v>592</v>
          </cell>
          <cell r="C191">
            <v>475</v>
          </cell>
        </row>
        <row r="192">
          <cell r="A192" t="str">
            <v>800019GYN477</v>
          </cell>
          <cell r="B192">
            <v>593</v>
          </cell>
          <cell r="C192">
            <v>477</v>
          </cell>
        </row>
        <row r="193">
          <cell r="A193" t="str">
            <v>800019GYN478</v>
          </cell>
          <cell r="B193">
            <v>594</v>
          </cell>
          <cell r="C193">
            <v>478</v>
          </cell>
        </row>
        <row r="194">
          <cell r="A194" t="str">
            <v>800019GYN479</v>
          </cell>
          <cell r="B194">
            <v>595</v>
          </cell>
          <cell r="C194">
            <v>479</v>
          </cell>
        </row>
        <row r="195">
          <cell r="A195" t="str">
            <v>800019GYN481</v>
          </cell>
          <cell r="B195">
            <v>596</v>
          </cell>
          <cell r="C195">
            <v>481</v>
          </cell>
        </row>
        <row r="196">
          <cell r="A196" t="str">
            <v>800019GYN482</v>
          </cell>
          <cell r="B196">
            <v>597</v>
          </cell>
          <cell r="C196">
            <v>482</v>
          </cell>
        </row>
        <row r="197">
          <cell r="A197" t="str">
            <v>800019GYN487</v>
          </cell>
          <cell r="B197">
            <v>598</v>
          </cell>
          <cell r="C197">
            <v>487</v>
          </cell>
        </row>
        <row r="198">
          <cell r="A198" t="str">
            <v>800019GYN488</v>
          </cell>
          <cell r="B198">
            <v>599</v>
          </cell>
          <cell r="C198">
            <v>488</v>
          </cell>
        </row>
        <row r="199">
          <cell r="A199" t="str">
            <v>800019GYN491</v>
          </cell>
          <cell r="B199">
            <v>600</v>
          </cell>
          <cell r="C199">
            <v>491</v>
          </cell>
        </row>
        <row r="200">
          <cell r="A200" t="str">
            <v>800019GYN492</v>
          </cell>
          <cell r="B200">
            <v>601</v>
          </cell>
          <cell r="C200">
            <v>492</v>
          </cell>
        </row>
        <row r="201">
          <cell r="A201" t="str">
            <v>800019GYN495</v>
          </cell>
          <cell r="B201">
            <v>602</v>
          </cell>
          <cell r="C201">
            <v>495</v>
          </cell>
        </row>
        <row r="202">
          <cell r="A202" t="str">
            <v>800019GYN496</v>
          </cell>
          <cell r="B202">
            <v>603</v>
          </cell>
          <cell r="C202">
            <v>496</v>
          </cell>
        </row>
        <row r="203">
          <cell r="A203" t="str">
            <v>800019GYN498</v>
          </cell>
          <cell r="B203">
            <v>604</v>
          </cell>
          <cell r="C203">
            <v>498</v>
          </cell>
        </row>
        <row r="204">
          <cell r="A204" t="str">
            <v>800019GYN500</v>
          </cell>
          <cell r="B204">
            <v>605</v>
          </cell>
          <cell r="C204">
            <v>500</v>
          </cell>
        </row>
        <row r="205">
          <cell r="A205" t="str">
            <v>800019GYN501</v>
          </cell>
          <cell r="B205">
            <v>606</v>
          </cell>
          <cell r="C205">
            <v>501</v>
          </cell>
        </row>
        <row r="206">
          <cell r="A206" t="str">
            <v>800019GYN502</v>
          </cell>
          <cell r="B206">
            <v>607</v>
          </cell>
          <cell r="C206">
            <v>502</v>
          </cell>
        </row>
        <row r="207">
          <cell r="A207" t="str">
            <v>800019GYN508</v>
          </cell>
          <cell r="B207">
            <v>608</v>
          </cell>
          <cell r="C207">
            <v>508</v>
          </cell>
        </row>
        <row r="208">
          <cell r="A208" t="str">
            <v>800019GYN511</v>
          </cell>
          <cell r="B208">
            <v>609</v>
          </cell>
          <cell r="C208">
            <v>511</v>
          </cell>
        </row>
        <row r="209">
          <cell r="A209" t="str">
            <v>800019GYN514</v>
          </cell>
          <cell r="B209">
            <v>610</v>
          </cell>
          <cell r="C209">
            <v>514</v>
          </cell>
        </row>
        <row r="210">
          <cell r="A210" t="str">
            <v>800019GYN515</v>
          </cell>
          <cell r="B210">
            <v>611</v>
          </cell>
          <cell r="C210">
            <v>515</v>
          </cell>
        </row>
        <row r="211">
          <cell r="A211">
            <v>800016310518</v>
          </cell>
          <cell r="B211">
            <v>367</v>
          </cell>
          <cell r="C211">
            <v>518</v>
          </cell>
        </row>
        <row r="212">
          <cell r="A212">
            <v>800006410520</v>
          </cell>
          <cell r="B212">
            <v>71</v>
          </cell>
          <cell r="C212">
            <v>520</v>
          </cell>
        </row>
        <row r="213">
          <cell r="A213">
            <v>800006410521</v>
          </cell>
          <cell r="B213">
            <v>72</v>
          </cell>
          <cell r="C213">
            <v>521</v>
          </cell>
        </row>
        <row r="214">
          <cell r="A214">
            <v>800021274523</v>
          </cell>
          <cell r="B214">
            <v>419</v>
          </cell>
          <cell r="C214">
            <v>523</v>
          </cell>
        </row>
        <row r="215">
          <cell r="A215">
            <v>800021271526</v>
          </cell>
          <cell r="B215">
            <v>431</v>
          </cell>
          <cell r="C215">
            <v>526</v>
          </cell>
        </row>
        <row r="216">
          <cell r="A216">
            <v>800021252527</v>
          </cell>
          <cell r="B216">
            <v>421</v>
          </cell>
          <cell r="C216">
            <v>527</v>
          </cell>
        </row>
        <row r="217">
          <cell r="A217" t="str">
            <v>800019GYN530</v>
          </cell>
          <cell r="B217">
            <v>612</v>
          </cell>
          <cell r="C217">
            <v>530</v>
          </cell>
        </row>
        <row r="218">
          <cell r="A218" t="str">
            <v>800019GYN531</v>
          </cell>
          <cell r="B218">
            <v>613</v>
          </cell>
          <cell r="C218">
            <v>531</v>
          </cell>
        </row>
        <row r="219">
          <cell r="A219" t="str">
            <v>800019GYN532</v>
          </cell>
          <cell r="B219">
            <v>614</v>
          </cell>
          <cell r="C219">
            <v>532</v>
          </cell>
        </row>
        <row r="220">
          <cell r="A220" t="str">
            <v>800019GYN538</v>
          </cell>
          <cell r="B220">
            <v>615</v>
          </cell>
          <cell r="C220">
            <v>538</v>
          </cell>
        </row>
        <row r="221">
          <cell r="A221" t="str">
            <v>800019GYN540</v>
          </cell>
          <cell r="B221">
            <v>616</v>
          </cell>
          <cell r="C221">
            <v>540</v>
          </cell>
        </row>
        <row r="222">
          <cell r="A222" t="str">
            <v>800019GYN546</v>
          </cell>
          <cell r="B222">
            <v>617</v>
          </cell>
          <cell r="C222">
            <v>546</v>
          </cell>
        </row>
        <row r="223">
          <cell r="A223" t="str">
            <v>800019GYN554</v>
          </cell>
          <cell r="B223">
            <v>618</v>
          </cell>
          <cell r="C223">
            <v>554</v>
          </cell>
        </row>
        <row r="224">
          <cell r="A224" t="str">
            <v>800019GYN562</v>
          </cell>
          <cell r="B224">
            <v>619</v>
          </cell>
          <cell r="C224">
            <v>562</v>
          </cell>
        </row>
        <row r="225">
          <cell r="A225" t="str">
            <v>800019GYN565</v>
          </cell>
          <cell r="B225">
            <v>620</v>
          </cell>
          <cell r="C225">
            <v>565</v>
          </cell>
        </row>
        <row r="226">
          <cell r="A226" t="str">
            <v>800019GYN566</v>
          </cell>
          <cell r="B226">
            <v>621</v>
          </cell>
          <cell r="C226">
            <v>566</v>
          </cell>
        </row>
        <row r="227">
          <cell r="A227" t="str">
            <v>800019GYN570</v>
          </cell>
          <cell r="B227">
            <v>622</v>
          </cell>
          <cell r="C227">
            <v>570</v>
          </cell>
        </row>
        <row r="228">
          <cell r="A228" t="str">
            <v>199806HIU00582</v>
          </cell>
          <cell r="B228">
            <v>39</v>
          </cell>
          <cell r="C228">
            <v>582</v>
          </cell>
        </row>
        <row r="229">
          <cell r="A229" t="str">
            <v>199806GIH00585</v>
          </cell>
          <cell r="B229">
            <v>83</v>
          </cell>
          <cell r="C229">
            <v>585</v>
          </cell>
        </row>
        <row r="230">
          <cell r="A230" t="str">
            <v>199819GYR00591</v>
          </cell>
          <cell r="B230">
            <v>544</v>
          </cell>
          <cell r="C230">
            <v>591</v>
          </cell>
        </row>
        <row r="231">
          <cell r="A231" t="str">
            <v>199819GYN00602</v>
          </cell>
          <cell r="B231">
            <v>533</v>
          </cell>
          <cell r="C231">
            <v>602</v>
          </cell>
        </row>
        <row r="232">
          <cell r="A232" t="str">
            <v>199819GYN00612</v>
          </cell>
          <cell r="B232">
            <v>534</v>
          </cell>
          <cell r="C232">
            <v>612</v>
          </cell>
        </row>
        <row r="233">
          <cell r="A233" t="str">
            <v>199819GYN00615</v>
          </cell>
          <cell r="B233">
            <v>625</v>
          </cell>
          <cell r="C233">
            <v>615</v>
          </cell>
        </row>
        <row r="234">
          <cell r="A234" t="str">
            <v>199819GYN00622</v>
          </cell>
          <cell r="B234">
            <v>626</v>
          </cell>
          <cell r="C234">
            <v>622</v>
          </cell>
        </row>
        <row r="235">
          <cell r="A235" t="str">
            <v>199819GYN00629</v>
          </cell>
          <cell r="B235">
            <v>535</v>
          </cell>
          <cell r="C235">
            <v>629</v>
          </cell>
        </row>
        <row r="236">
          <cell r="A236" t="str">
            <v>199819GYN00630</v>
          </cell>
          <cell r="B236">
            <v>536</v>
          </cell>
          <cell r="C236">
            <v>630</v>
          </cell>
        </row>
        <row r="237">
          <cell r="A237" t="str">
            <v>199819GYN00631</v>
          </cell>
          <cell r="B237">
            <v>537</v>
          </cell>
          <cell r="C237">
            <v>631</v>
          </cell>
        </row>
        <row r="238">
          <cell r="A238" t="str">
            <v>199819GYN00632</v>
          </cell>
          <cell r="B238">
            <v>538</v>
          </cell>
          <cell r="C238">
            <v>632</v>
          </cell>
        </row>
        <row r="239">
          <cell r="A239" t="str">
            <v>199819GYN00637</v>
          </cell>
          <cell r="B239">
            <v>539</v>
          </cell>
          <cell r="C239">
            <v>637</v>
          </cell>
        </row>
        <row r="240">
          <cell r="A240" t="str">
            <v>199819GYN00639</v>
          </cell>
          <cell r="B240">
            <v>627</v>
          </cell>
          <cell r="C240">
            <v>639</v>
          </cell>
        </row>
        <row r="241">
          <cell r="A241" t="str">
            <v>199819GYN00641</v>
          </cell>
          <cell r="B241">
            <v>628</v>
          </cell>
          <cell r="C241">
            <v>641</v>
          </cell>
        </row>
        <row r="242">
          <cell r="A242" t="str">
            <v>199819GYN00642</v>
          </cell>
          <cell r="B242">
            <v>540</v>
          </cell>
          <cell r="C242">
            <v>642</v>
          </cell>
        </row>
        <row r="243">
          <cell r="A243" t="str">
            <v>199819GYN00668</v>
          </cell>
          <cell r="B243">
            <v>541</v>
          </cell>
          <cell r="C243">
            <v>668</v>
          </cell>
        </row>
        <row r="244">
          <cell r="A244" t="str">
            <v>199819GYN00679</v>
          </cell>
          <cell r="B244">
            <v>542</v>
          </cell>
          <cell r="C244">
            <v>679</v>
          </cell>
        </row>
        <row r="245">
          <cell r="A245" t="str">
            <v>199819GYN00680</v>
          </cell>
          <cell r="B245">
            <v>543</v>
          </cell>
          <cell r="C245">
            <v>680</v>
          </cell>
        </row>
        <row r="246">
          <cell r="A246" t="str">
            <v>199819GYN00690</v>
          </cell>
          <cell r="B246">
            <v>629</v>
          </cell>
          <cell r="C246">
            <v>690</v>
          </cell>
        </row>
        <row r="247">
          <cell r="A247" t="str">
            <v>199819GYN00702</v>
          </cell>
          <cell r="B247">
            <v>630</v>
          </cell>
          <cell r="C247">
            <v>702</v>
          </cell>
        </row>
        <row r="248">
          <cell r="A248" t="str">
            <v>199819GYN00704</v>
          </cell>
          <cell r="B248">
            <v>631</v>
          </cell>
          <cell r="C248">
            <v>704</v>
          </cell>
        </row>
        <row r="249">
          <cell r="A249" t="str">
            <v>199819GYN00706</v>
          </cell>
          <cell r="B249">
            <v>632</v>
          </cell>
          <cell r="C249">
            <v>706</v>
          </cell>
        </row>
        <row r="250">
          <cell r="A250" t="str">
            <v>199811H0000717</v>
          </cell>
          <cell r="B250">
            <v>287</v>
          </cell>
          <cell r="C250">
            <v>717</v>
          </cell>
        </row>
        <row r="251">
          <cell r="A251" t="str">
            <v>199806HIU00720</v>
          </cell>
          <cell r="B251">
            <v>40</v>
          </cell>
          <cell r="C251">
            <v>720</v>
          </cell>
        </row>
        <row r="252">
          <cell r="A252" t="str">
            <v>199806HIU00721</v>
          </cell>
          <cell r="B252">
            <v>41</v>
          </cell>
          <cell r="C252">
            <v>721</v>
          </cell>
        </row>
        <row r="253">
          <cell r="A253" t="str">
            <v>199806HIU00726</v>
          </cell>
          <cell r="B253">
            <v>42</v>
          </cell>
          <cell r="C253">
            <v>726</v>
          </cell>
        </row>
        <row r="254">
          <cell r="A254" t="str">
            <v>199809J3W00731</v>
          </cell>
          <cell r="B254">
            <v>119</v>
          </cell>
          <cell r="C254">
            <v>731</v>
          </cell>
        </row>
        <row r="255">
          <cell r="A255" t="str">
            <v>199809J3W00732</v>
          </cell>
          <cell r="B255">
            <v>108</v>
          </cell>
          <cell r="C255">
            <v>732</v>
          </cell>
        </row>
        <row r="256">
          <cell r="A256" t="str">
            <v>199810K2O00733</v>
          </cell>
          <cell r="B256">
            <v>143</v>
          </cell>
          <cell r="C256">
            <v>733</v>
          </cell>
        </row>
        <row r="257">
          <cell r="A257" t="str">
            <v>199810K2O00734</v>
          </cell>
          <cell r="B257">
            <v>144</v>
          </cell>
          <cell r="C257">
            <v>734</v>
          </cell>
        </row>
        <row r="258">
          <cell r="A258" t="str">
            <v>199819GYR00736</v>
          </cell>
          <cell r="B258">
            <v>531</v>
          </cell>
          <cell r="C258">
            <v>736</v>
          </cell>
        </row>
        <row r="259">
          <cell r="A259" t="str">
            <v>199819GYR00737</v>
          </cell>
          <cell r="B259">
            <v>532</v>
          </cell>
          <cell r="C259">
            <v>737</v>
          </cell>
        </row>
        <row r="260">
          <cell r="A260" t="str">
            <v>199806HIU00738</v>
          </cell>
          <cell r="B260">
            <v>43</v>
          </cell>
          <cell r="C260">
            <v>738</v>
          </cell>
        </row>
        <row r="261">
          <cell r="A261" t="str">
            <v>199818T4I00741</v>
          </cell>
          <cell r="B261">
            <v>385</v>
          </cell>
          <cell r="C261">
            <v>741</v>
          </cell>
        </row>
        <row r="262">
          <cell r="A262" t="str">
            <v>199806HIU00742</v>
          </cell>
          <cell r="B262">
            <v>44</v>
          </cell>
          <cell r="C262">
            <v>742</v>
          </cell>
        </row>
        <row r="263">
          <cell r="A263" t="str">
            <v>199806HIU00743</v>
          </cell>
          <cell r="B263">
            <v>89</v>
          </cell>
          <cell r="C263">
            <v>743</v>
          </cell>
        </row>
        <row r="264">
          <cell r="A264" t="str">
            <v>199806HIU00744</v>
          </cell>
          <cell r="B264">
            <v>67</v>
          </cell>
          <cell r="C264">
            <v>744</v>
          </cell>
        </row>
        <row r="265">
          <cell r="A265" t="str">
            <v>199806HJO00747</v>
          </cell>
          <cell r="B265">
            <v>94</v>
          </cell>
          <cell r="C265">
            <v>747</v>
          </cell>
        </row>
        <row r="266">
          <cell r="A266" t="str">
            <v>199815QEU00755</v>
          </cell>
          <cell r="B266">
            <v>364</v>
          </cell>
          <cell r="C266">
            <v>755</v>
          </cell>
        </row>
        <row r="267">
          <cell r="A267" t="str">
            <v>800018T4N757</v>
          </cell>
          <cell r="B267">
            <v>396</v>
          </cell>
          <cell r="C267">
            <v>757</v>
          </cell>
        </row>
        <row r="268">
          <cell r="A268" t="str">
            <v>199818T4N00758</v>
          </cell>
          <cell r="B268">
            <v>386</v>
          </cell>
          <cell r="C268">
            <v>758</v>
          </cell>
        </row>
        <row r="269">
          <cell r="A269">
            <v>19980965100759</v>
          </cell>
          <cell r="B269">
            <v>123</v>
          </cell>
          <cell r="C269">
            <v>759</v>
          </cell>
        </row>
        <row r="270">
          <cell r="A270">
            <v>19980630000822</v>
          </cell>
          <cell r="B270">
            <v>59</v>
          </cell>
          <cell r="C270">
            <v>822</v>
          </cell>
        </row>
        <row r="271">
          <cell r="A271">
            <v>19983810000825</v>
          </cell>
          <cell r="B271">
            <v>439</v>
          </cell>
          <cell r="C271">
            <v>825</v>
          </cell>
        </row>
        <row r="272">
          <cell r="A272" t="str">
            <v>199818T4N00826</v>
          </cell>
          <cell r="B272">
            <v>387</v>
          </cell>
          <cell r="C272">
            <v>826</v>
          </cell>
        </row>
        <row r="273">
          <cell r="A273">
            <v>19983810000827</v>
          </cell>
          <cell r="B273">
            <v>440</v>
          </cell>
          <cell r="C273">
            <v>827</v>
          </cell>
        </row>
        <row r="274">
          <cell r="A274">
            <v>19983810000828</v>
          </cell>
          <cell r="B274">
            <v>441</v>
          </cell>
          <cell r="C274">
            <v>828</v>
          </cell>
        </row>
        <row r="275">
          <cell r="A275">
            <v>19983810000830</v>
          </cell>
          <cell r="B275">
            <v>434</v>
          </cell>
          <cell r="C275">
            <v>830</v>
          </cell>
        </row>
        <row r="276">
          <cell r="A276">
            <v>19983810000831</v>
          </cell>
          <cell r="B276">
            <v>435</v>
          </cell>
          <cell r="C276">
            <v>831</v>
          </cell>
        </row>
        <row r="277">
          <cell r="A277">
            <v>19983810000832</v>
          </cell>
          <cell r="B277">
            <v>436</v>
          </cell>
          <cell r="C277">
            <v>832</v>
          </cell>
        </row>
        <row r="278">
          <cell r="A278">
            <v>19983810000833</v>
          </cell>
          <cell r="B278">
            <v>442</v>
          </cell>
          <cell r="C278">
            <v>833</v>
          </cell>
        </row>
        <row r="279">
          <cell r="A279">
            <v>19983810000834</v>
          </cell>
          <cell r="B279">
            <v>443</v>
          </cell>
          <cell r="C279">
            <v>834</v>
          </cell>
        </row>
        <row r="280">
          <cell r="A280">
            <v>19983810000835</v>
          </cell>
          <cell r="B280">
            <v>444</v>
          </cell>
          <cell r="C280">
            <v>835</v>
          </cell>
        </row>
        <row r="281">
          <cell r="A281">
            <v>19983810000836</v>
          </cell>
          <cell r="B281">
            <v>445</v>
          </cell>
          <cell r="C281">
            <v>836</v>
          </cell>
        </row>
        <row r="282">
          <cell r="A282">
            <v>19983810000837</v>
          </cell>
          <cell r="B282">
            <v>446</v>
          </cell>
          <cell r="C282">
            <v>837</v>
          </cell>
        </row>
        <row r="283">
          <cell r="A283">
            <v>19983810000838</v>
          </cell>
          <cell r="B283">
            <v>447</v>
          </cell>
          <cell r="C283">
            <v>838</v>
          </cell>
        </row>
        <row r="284">
          <cell r="A284">
            <v>19983810000839</v>
          </cell>
          <cell r="B284">
            <v>448</v>
          </cell>
          <cell r="C284">
            <v>839</v>
          </cell>
        </row>
        <row r="285">
          <cell r="A285">
            <v>19983810000840</v>
          </cell>
          <cell r="B285">
            <v>449</v>
          </cell>
          <cell r="C285">
            <v>840</v>
          </cell>
        </row>
        <row r="286">
          <cell r="A286">
            <v>19983810000842</v>
          </cell>
          <cell r="B286">
            <v>450</v>
          </cell>
          <cell r="C286">
            <v>842</v>
          </cell>
        </row>
        <row r="287">
          <cell r="A287">
            <v>19983810000843</v>
          </cell>
          <cell r="B287">
            <v>495</v>
          </cell>
          <cell r="C287">
            <v>843</v>
          </cell>
        </row>
        <row r="288">
          <cell r="A288">
            <v>19983810000844</v>
          </cell>
          <cell r="B288">
            <v>437</v>
          </cell>
          <cell r="C288">
            <v>844</v>
          </cell>
        </row>
        <row r="289">
          <cell r="A289">
            <v>19983810000845</v>
          </cell>
          <cell r="B289">
            <v>451</v>
          </cell>
          <cell r="C289">
            <v>845</v>
          </cell>
        </row>
        <row r="290">
          <cell r="A290" t="str">
            <v>199818TOQ00850</v>
          </cell>
          <cell r="B290">
            <v>405</v>
          </cell>
          <cell r="C290">
            <v>850</v>
          </cell>
        </row>
        <row r="291">
          <cell r="A291" t="str">
            <v>199818TOQ00857</v>
          </cell>
          <cell r="B291">
            <v>406</v>
          </cell>
          <cell r="C291">
            <v>857</v>
          </cell>
        </row>
        <row r="292">
          <cell r="A292" t="str">
            <v>199818TOQ00860</v>
          </cell>
          <cell r="B292">
            <v>403</v>
          </cell>
          <cell r="C292">
            <v>860</v>
          </cell>
        </row>
        <row r="293">
          <cell r="A293" t="str">
            <v>199811L6L00874</v>
          </cell>
          <cell r="B293">
            <v>291</v>
          </cell>
          <cell r="C293">
            <v>874</v>
          </cell>
        </row>
        <row r="294">
          <cell r="A294" t="str">
            <v>199811L6L00875</v>
          </cell>
          <cell r="B294">
            <v>292</v>
          </cell>
          <cell r="C294">
            <v>875</v>
          </cell>
        </row>
        <row r="295">
          <cell r="A295" t="str">
            <v>199810C0000876</v>
          </cell>
          <cell r="B295">
            <v>204</v>
          </cell>
          <cell r="C295">
            <v>876</v>
          </cell>
        </row>
        <row r="296">
          <cell r="A296" t="str">
            <v>199810C0000877</v>
          </cell>
          <cell r="B296">
            <v>192</v>
          </cell>
          <cell r="C296">
            <v>877</v>
          </cell>
        </row>
        <row r="297">
          <cell r="A297" t="str">
            <v>199810C0000878</v>
          </cell>
          <cell r="B297">
            <v>158</v>
          </cell>
          <cell r="C297">
            <v>878</v>
          </cell>
        </row>
        <row r="298">
          <cell r="A298" t="str">
            <v>199806HIU00881</v>
          </cell>
          <cell r="B298">
            <v>65</v>
          </cell>
          <cell r="C298">
            <v>881</v>
          </cell>
        </row>
        <row r="299">
          <cell r="A299" t="str">
            <v>199818T4N00882</v>
          </cell>
          <cell r="B299">
            <v>388</v>
          </cell>
          <cell r="C299">
            <v>882</v>
          </cell>
        </row>
        <row r="300">
          <cell r="A300" t="str">
            <v>199818T4N00883</v>
          </cell>
          <cell r="B300">
            <v>389</v>
          </cell>
          <cell r="C300">
            <v>883</v>
          </cell>
        </row>
        <row r="301">
          <cell r="A301" t="str">
            <v>199818T4N00884</v>
          </cell>
          <cell r="B301">
            <v>390</v>
          </cell>
          <cell r="C301">
            <v>884</v>
          </cell>
        </row>
        <row r="302">
          <cell r="A302" t="str">
            <v>199811MDC00885</v>
          </cell>
          <cell r="B302">
            <v>307</v>
          </cell>
          <cell r="C302">
            <v>885</v>
          </cell>
        </row>
        <row r="303">
          <cell r="A303" t="str">
            <v>199818T4N00886</v>
          </cell>
          <cell r="B303">
            <v>391</v>
          </cell>
          <cell r="C303">
            <v>886</v>
          </cell>
        </row>
        <row r="304">
          <cell r="A304" t="str">
            <v>199818T4I00889</v>
          </cell>
          <cell r="B304">
            <v>384</v>
          </cell>
          <cell r="C304">
            <v>889</v>
          </cell>
        </row>
        <row r="305">
          <cell r="A305" t="str">
            <v>199906HIU00891</v>
          </cell>
          <cell r="B305">
            <v>45</v>
          </cell>
          <cell r="C305">
            <v>891</v>
          </cell>
        </row>
        <row r="306">
          <cell r="A306" t="str">
            <v>199909JZL00892</v>
          </cell>
          <cell r="B306">
            <v>120</v>
          </cell>
          <cell r="C306">
            <v>892</v>
          </cell>
        </row>
        <row r="307">
          <cell r="A307" t="str">
            <v>199911M0B00893</v>
          </cell>
          <cell r="B307">
            <v>285</v>
          </cell>
          <cell r="C307">
            <v>893</v>
          </cell>
        </row>
        <row r="308">
          <cell r="A308" t="str">
            <v>199906G4O00895</v>
          </cell>
          <cell r="B308">
            <v>88</v>
          </cell>
          <cell r="C308">
            <v>895</v>
          </cell>
        </row>
        <row r="309">
          <cell r="A309" t="str">
            <v>199906G4O00896</v>
          </cell>
          <cell r="B309">
            <v>86</v>
          </cell>
          <cell r="C309">
            <v>896</v>
          </cell>
        </row>
        <row r="310">
          <cell r="A310" t="str">
            <v>199911MAR00905</v>
          </cell>
          <cell r="B310">
            <v>303</v>
          </cell>
          <cell r="C310">
            <v>905</v>
          </cell>
        </row>
        <row r="311">
          <cell r="A311" t="str">
            <v>199910C0000906</v>
          </cell>
          <cell r="B311">
            <v>275</v>
          </cell>
          <cell r="C311">
            <v>906</v>
          </cell>
        </row>
        <row r="312">
          <cell r="A312" t="str">
            <v>199906GON00907</v>
          </cell>
          <cell r="B312">
            <v>24</v>
          </cell>
          <cell r="C312">
            <v>907</v>
          </cell>
        </row>
        <row r="313">
          <cell r="A313" t="str">
            <v>199906HIU00909</v>
          </cell>
          <cell r="B313">
            <v>46</v>
          </cell>
          <cell r="C313">
            <v>909</v>
          </cell>
        </row>
        <row r="314">
          <cell r="A314">
            <v>19991170000914</v>
          </cell>
          <cell r="B314">
            <v>281</v>
          </cell>
          <cell r="C314">
            <v>914</v>
          </cell>
        </row>
        <row r="315">
          <cell r="A315">
            <v>19991011100915</v>
          </cell>
          <cell r="B315">
            <v>139</v>
          </cell>
          <cell r="C315">
            <v>915</v>
          </cell>
        </row>
        <row r="316">
          <cell r="A316" t="str">
            <v>199909JZL00917</v>
          </cell>
          <cell r="B316">
            <v>121</v>
          </cell>
          <cell r="C316">
            <v>917</v>
          </cell>
        </row>
        <row r="317">
          <cell r="A317" t="str">
            <v>199919GYN00919</v>
          </cell>
          <cell r="B317">
            <v>545</v>
          </cell>
          <cell r="C317">
            <v>919</v>
          </cell>
        </row>
        <row r="318">
          <cell r="A318" t="str">
            <v>199919GYN00920</v>
          </cell>
          <cell r="B318">
            <v>546</v>
          </cell>
          <cell r="C318">
            <v>920</v>
          </cell>
        </row>
        <row r="319">
          <cell r="A319" t="str">
            <v>199919GYN00925</v>
          </cell>
          <cell r="B319">
            <v>623</v>
          </cell>
          <cell r="C319">
            <v>925</v>
          </cell>
        </row>
        <row r="320">
          <cell r="A320" t="str">
            <v>199919GYN00926</v>
          </cell>
          <cell r="B320">
            <v>624</v>
          </cell>
          <cell r="C320">
            <v>926</v>
          </cell>
        </row>
        <row r="321">
          <cell r="A321" t="str">
            <v>199919GYN00938</v>
          </cell>
          <cell r="B321">
            <v>547</v>
          </cell>
          <cell r="C321">
            <v>938</v>
          </cell>
        </row>
        <row r="322">
          <cell r="A322" t="str">
            <v>199919GYN00943</v>
          </cell>
          <cell r="B322">
            <v>548</v>
          </cell>
          <cell r="C322">
            <v>943</v>
          </cell>
        </row>
        <row r="323">
          <cell r="A323" t="str">
            <v>199919GYN00944</v>
          </cell>
          <cell r="B323">
            <v>549</v>
          </cell>
          <cell r="C323">
            <v>944</v>
          </cell>
        </row>
        <row r="324">
          <cell r="A324" t="str">
            <v>199919GYN00945</v>
          </cell>
          <cell r="B324">
            <v>550</v>
          </cell>
          <cell r="C324">
            <v>945</v>
          </cell>
        </row>
        <row r="325">
          <cell r="A325" t="str">
            <v>199919GYN00946</v>
          </cell>
          <cell r="B325">
            <v>551</v>
          </cell>
          <cell r="C325">
            <v>946</v>
          </cell>
        </row>
        <row r="326">
          <cell r="A326" t="str">
            <v>199919GYN00947</v>
          </cell>
          <cell r="B326">
            <v>552</v>
          </cell>
          <cell r="C326">
            <v>947</v>
          </cell>
        </row>
        <row r="327">
          <cell r="A327">
            <v>19990710000952</v>
          </cell>
          <cell r="B327">
            <v>101</v>
          </cell>
          <cell r="C327">
            <v>952</v>
          </cell>
        </row>
        <row r="328">
          <cell r="A328" t="str">
            <v>199909JZL00955</v>
          </cell>
          <cell r="B328">
            <v>122</v>
          </cell>
          <cell r="C328">
            <v>955</v>
          </cell>
        </row>
        <row r="329">
          <cell r="A329">
            <v>20001070000958</v>
          </cell>
          <cell r="B329">
            <v>224</v>
          </cell>
          <cell r="C329">
            <v>958</v>
          </cell>
        </row>
        <row r="330">
          <cell r="A330">
            <v>20001070000959</v>
          </cell>
          <cell r="B330">
            <v>222</v>
          </cell>
          <cell r="C330">
            <v>959</v>
          </cell>
        </row>
        <row r="331">
          <cell r="A331" t="str">
            <v>200009J0U00961</v>
          </cell>
          <cell r="B331">
            <v>114</v>
          </cell>
          <cell r="C331">
            <v>961</v>
          </cell>
        </row>
        <row r="332">
          <cell r="A332" t="str">
            <v>200010C0000962</v>
          </cell>
          <cell r="B332">
            <v>231</v>
          </cell>
          <cell r="C332">
            <v>962</v>
          </cell>
        </row>
        <row r="333">
          <cell r="A333" t="str">
            <v>200010C0000963</v>
          </cell>
          <cell r="B333">
            <v>165</v>
          </cell>
          <cell r="C333">
            <v>963</v>
          </cell>
        </row>
        <row r="334">
          <cell r="A334" t="str">
            <v>200010C0000964</v>
          </cell>
          <cell r="B334">
            <v>178</v>
          </cell>
          <cell r="C334">
            <v>964</v>
          </cell>
        </row>
        <row r="335">
          <cell r="A335" t="str">
            <v>200010C0000965</v>
          </cell>
          <cell r="B335">
            <v>197</v>
          </cell>
          <cell r="C335">
            <v>965</v>
          </cell>
        </row>
        <row r="336">
          <cell r="A336" t="str">
            <v>200010C0000966</v>
          </cell>
          <cell r="B336">
            <v>145</v>
          </cell>
          <cell r="C336">
            <v>966</v>
          </cell>
        </row>
        <row r="337">
          <cell r="A337" t="str">
            <v>200010C0000967</v>
          </cell>
          <cell r="B337">
            <v>200</v>
          </cell>
          <cell r="C337">
            <v>967</v>
          </cell>
        </row>
        <row r="338">
          <cell r="A338" t="str">
            <v>200010C0000968</v>
          </cell>
          <cell r="B338">
            <v>255</v>
          </cell>
          <cell r="C338">
            <v>968</v>
          </cell>
        </row>
        <row r="339">
          <cell r="A339" t="str">
            <v>200010C0000969</v>
          </cell>
          <cell r="B339">
            <v>187</v>
          </cell>
          <cell r="C339">
            <v>969</v>
          </cell>
        </row>
        <row r="340">
          <cell r="A340" t="str">
            <v>200010C0000970</v>
          </cell>
          <cell r="B340">
            <v>182</v>
          </cell>
          <cell r="C340">
            <v>970</v>
          </cell>
        </row>
        <row r="341">
          <cell r="A341" t="str">
            <v>200010C0000971</v>
          </cell>
          <cell r="B341">
            <v>179</v>
          </cell>
          <cell r="C341">
            <v>971</v>
          </cell>
        </row>
        <row r="342">
          <cell r="A342" t="str">
            <v>200010C0000972</v>
          </cell>
          <cell r="B342">
            <v>171</v>
          </cell>
          <cell r="C342">
            <v>972</v>
          </cell>
        </row>
        <row r="343">
          <cell r="A343" t="str">
            <v>200010C0000973</v>
          </cell>
          <cell r="B343">
            <v>237</v>
          </cell>
          <cell r="C343">
            <v>973</v>
          </cell>
        </row>
        <row r="344">
          <cell r="A344" t="str">
            <v>200010C0000974</v>
          </cell>
          <cell r="B344">
            <v>254</v>
          </cell>
          <cell r="C344">
            <v>974</v>
          </cell>
        </row>
        <row r="345">
          <cell r="A345" t="str">
            <v>200010C0000975</v>
          </cell>
          <cell r="B345">
            <v>148</v>
          </cell>
          <cell r="C345">
            <v>975</v>
          </cell>
        </row>
        <row r="346">
          <cell r="A346" t="str">
            <v>200010C0000976</v>
          </cell>
          <cell r="B346">
            <v>161</v>
          </cell>
          <cell r="C346">
            <v>976</v>
          </cell>
        </row>
        <row r="347">
          <cell r="A347" t="str">
            <v>200010C0000977</v>
          </cell>
          <cell r="B347">
            <v>198</v>
          </cell>
          <cell r="C347">
            <v>977</v>
          </cell>
        </row>
        <row r="348">
          <cell r="A348" t="str">
            <v>200010C0000978</v>
          </cell>
          <cell r="B348">
            <v>185</v>
          </cell>
          <cell r="C348">
            <v>978</v>
          </cell>
        </row>
        <row r="349">
          <cell r="A349" t="str">
            <v>200010C0000979</v>
          </cell>
          <cell r="B349">
            <v>156</v>
          </cell>
          <cell r="C349">
            <v>979</v>
          </cell>
        </row>
        <row r="350">
          <cell r="A350" t="str">
            <v>200010C0000980</v>
          </cell>
          <cell r="B350">
            <v>230</v>
          </cell>
          <cell r="C350">
            <v>980</v>
          </cell>
        </row>
        <row r="351">
          <cell r="A351" t="str">
            <v>200010C0000981</v>
          </cell>
          <cell r="B351">
            <v>248</v>
          </cell>
          <cell r="C351">
            <v>981</v>
          </cell>
        </row>
        <row r="352">
          <cell r="A352" t="str">
            <v>200010C0000983</v>
          </cell>
          <cell r="B352">
            <v>236</v>
          </cell>
          <cell r="C352">
            <v>983</v>
          </cell>
        </row>
        <row r="353">
          <cell r="A353" t="str">
            <v>200010C0000984</v>
          </cell>
          <cell r="B353">
            <v>176</v>
          </cell>
          <cell r="C353">
            <v>984</v>
          </cell>
        </row>
        <row r="354">
          <cell r="A354" t="str">
            <v>200010C0000985</v>
          </cell>
          <cell r="B354">
            <v>265</v>
          </cell>
          <cell r="C354">
            <v>985</v>
          </cell>
        </row>
        <row r="355">
          <cell r="A355" t="str">
            <v>200010C0000987</v>
          </cell>
          <cell r="B355">
            <v>159</v>
          </cell>
          <cell r="C355">
            <v>987</v>
          </cell>
        </row>
        <row r="356">
          <cell r="A356" t="str">
            <v>200010C0000988</v>
          </cell>
          <cell r="B356">
            <v>273</v>
          </cell>
          <cell r="C356">
            <v>988</v>
          </cell>
        </row>
        <row r="357">
          <cell r="A357" t="str">
            <v>200010C0000989</v>
          </cell>
          <cell r="B357">
            <v>269</v>
          </cell>
          <cell r="C357">
            <v>989</v>
          </cell>
        </row>
        <row r="358">
          <cell r="A358" t="str">
            <v>200010C0000990</v>
          </cell>
          <cell r="B358">
            <v>157</v>
          </cell>
          <cell r="C358">
            <v>990</v>
          </cell>
        </row>
        <row r="359">
          <cell r="A359" t="str">
            <v>200010C0000991</v>
          </cell>
          <cell r="B359">
            <v>202</v>
          </cell>
          <cell r="C359">
            <v>991</v>
          </cell>
        </row>
        <row r="360">
          <cell r="A360" t="str">
            <v>200010C0000993</v>
          </cell>
          <cell r="B360">
            <v>249</v>
          </cell>
          <cell r="C360">
            <v>993</v>
          </cell>
        </row>
        <row r="361">
          <cell r="A361" t="str">
            <v>200010C0000994</v>
          </cell>
          <cell r="B361">
            <v>201</v>
          </cell>
          <cell r="C361">
            <v>994</v>
          </cell>
        </row>
        <row r="362">
          <cell r="A362" t="str">
            <v>200010C0000995</v>
          </cell>
          <cell r="B362">
            <v>153</v>
          </cell>
          <cell r="C362">
            <v>995</v>
          </cell>
        </row>
        <row r="363">
          <cell r="A363" t="str">
            <v>200010C0000996</v>
          </cell>
          <cell r="B363">
            <v>183</v>
          </cell>
          <cell r="C363">
            <v>996</v>
          </cell>
        </row>
        <row r="364">
          <cell r="A364" t="str">
            <v>200010C0000997</v>
          </cell>
          <cell r="B364">
            <v>186</v>
          </cell>
          <cell r="C364">
            <v>997</v>
          </cell>
        </row>
        <row r="365">
          <cell r="A365" t="str">
            <v>200010C0000998</v>
          </cell>
          <cell r="B365">
            <v>188</v>
          </cell>
          <cell r="C365">
            <v>998</v>
          </cell>
        </row>
        <row r="366">
          <cell r="A366" t="str">
            <v>200010C0000999</v>
          </cell>
          <cell r="B366">
            <v>247</v>
          </cell>
          <cell r="C366">
            <v>999</v>
          </cell>
        </row>
        <row r="367">
          <cell r="A367" t="str">
            <v>200010C0001000</v>
          </cell>
          <cell r="B367">
            <v>238</v>
          </cell>
          <cell r="C367">
            <v>1000</v>
          </cell>
        </row>
        <row r="368">
          <cell r="A368" t="str">
            <v>200010C0001001</v>
          </cell>
          <cell r="B368">
            <v>170</v>
          </cell>
          <cell r="C368">
            <v>1001</v>
          </cell>
        </row>
        <row r="369">
          <cell r="A369" t="str">
            <v>200010C0001002</v>
          </cell>
          <cell r="B369">
            <v>168</v>
          </cell>
          <cell r="C369">
            <v>1002</v>
          </cell>
        </row>
        <row r="370">
          <cell r="A370" t="str">
            <v>200010C0001003</v>
          </cell>
          <cell r="B370">
            <v>228</v>
          </cell>
          <cell r="C370">
            <v>1003</v>
          </cell>
        </row>
        <row r="371">
          <cell r="A371" t="str">
            <v>200010C0001004</v>
          </cell>
          <cell r="B371">
            <v>173</v>
          </cell>
          <cell r="C371">
            <v>1004</v>
          </cell>
        </row>
        <row r="372">
          <cell r="A372" t="str">
            <v>200010C0001005</v>
          </cell>
          <cell r="B372">
            <v>174</v>
          </cell>
          <cell r="C372">
            <v>1005</v>
          </cell>
        </row>
        <row r="373">
          <cell r="A373" t="str">
            <v>200010C0001006</v>
          </cell>
          <cell r="B373">
            <v>272</v>
          </cell>
          <cell r="C373">
            <v>1006</v>
          </cell>
        </row>
        <row r="374">
          <cell r="A374" t="str">
            <v>200010C0001007</v>
          </cell>
          <cell r="B374">
            <v>147</v>
          </cell>
          <cell r="C374">
            <v>1007</v>
          </cell>
        </row>
        <row r="375">
          <cell r="A375" t="str">
            <v>200010C0001008</v>
          </cell>
          <cell r="B375">
            <v>229</v>
          </cell>
          <cell r="C375">
            <v>1008</v>
          </cell>
        </row>
        <row r="376">
          <cell r="A376" t="str">
            <v>200010C0001009</v>
          </cell>
          <cell r="B376">
            <v>154</v>
          </cell>
          <cell r="C376">
            <v>1009</v>
          </cell>
        </row>
        <row r="377">
          <cell r="A377" t="str">
            <v>200010C0001010</v>
          </cell>
          <cell r="B377">
            <v>189</v>
          </cell>
          <cell r="C377">
            <v>1010</v>
          </cell>
        </row>
        <row r="378">
          <cell r="A378" t="str">
            <v>200010C0001011</v>
          </cell>
          <cell r="B378">
            <v>216</v>
          </cell>
          <cell r="C378">
            <v>1011</v>
          </cell>
        </row>
        <row r="379">
          <cell r="A379" t="str">
            <v>200010C0001014</v>
          </cell>
          <cell r="B379">
            <v>152</v>
          </cell>
          <cell r="C379">
            <v>1014</v>
          </cell>
        </row>
        <row r="380">
          <cell r="A380" t="str">
            <v>200010C0001015</v>
          </cell>
          <cell r="B380">
            <v>199</v>
          </cell>
          <cell r="C380">
            <v>1015</v>
          </cell>
        </row>
        <row r="381">
          <cell r="A381" t="str">
            <v>200010C0001017</v>
          </cell>
          <cell r="B381">
            <v>271</v>
          </cell>
          <cell r="C381">
            <v>1017</v>
          </cell>
        </row>
        <row r="382">
          <cell r="A382" t="str">
            <v>200010C0001020</v>
          </cell>
          <cell r="B382">
            <v>251</v>
          </cell>
          <cell r="C382">
            <v>1020</v>
          </cell>
        </row>
        <row r="383">
          <cell r="A383" t="str">
            <v>200010C0001021</v>
          </cell>
          <cell r="B383">
            <v>160</v>
          </cell>
          <cell r="C383">
            <v>1021</v>
          </cell>
        </row>
        <row r="384">
          <cell r="A384" t="str">
            <v>200010C0001022</v>
          </cell>
          <cell r="B384">
            <v>245</v>
          </cell>
          <cell r="C384">
            <v>1022</v>
          </cell>
        </row>
        <row r="385">
          <cell r="A385" t="str">
            <v>200010C0001023</v>
          </cell>
          <cell r="B385">
            <v>193</v>
          </cell>
          <cell r="C385">
            <v>1023</v>
          </cell>
        </row>
        <row r="386">
          <cell r="A386" t="str">
            <v>200010C0001024</v>
          </cell>
          <cell r="B386">
            <v>195</v>
          </cell>
          <cell r="C386">
            <v>1024</v>
          </cell>
        </row>
        <row r="387">
          <cell r="A387" t="str">
            <v>200010C0001025</v>
          </cell>
          <cell r="B387">
            <v>162</v>
          </cell>
          <cell r="C387">
            <v>1025</v>
          </cell>
        </row>
        <row r="388">
          <cell r="A388" t="str">
            <v>200010C0001026</v>
          </cell>
          <cell r="B388">
            <v>175</v>
          </cell>
          <cell r="C388">
            <v>1026</v>
          </cell>
        </row>
        <row r="389">
          <cell r="A389" t="str">
            <v>200010C0001027</v>
          </cell>
          <cell r="B389">
            <v>169</v>
          </cell>
          <cell r="C389">
            <v>1027</v>
          </cell>
        </row>
        <row r="390">
          <cell r="A390" t="str">
            <v>200010C0001028</v>
          </cell>
          <cell r="B390">
            <v>166</v>
          </cell>
          <cell r="C390">
            <v>1028</v>
          </cell>
        </row>
        <row r="391">
          <cell r="A391" t="str">
            <v>200010C0001030</v>
          </cell>
          <cell r="B391">
            <v>232</v>
          </cell>
          <cell r="C391">
            <v>1030</v>
          </cell>
        </row>
        <row r="392">
          <cell r="A392" t="str">
            <v>200010C0001031</v>
          </cell>
          <cell r="B392">
            <v>268</v>
          </cell>
          <cell r="C392">
            <v>1031</v>
          </cell>
        </row>
        <row r="393">
          <cell r="A393" t="str">
            <v>200010C0001032</v>
          </cell>
          <cell r="B393">
            <v>180</v>
          </cell>
          <cell r="C393">
            <v>1032</v>
          </cell>
        </row>
        <row r="394">
          <cell r="A394" t="str">
            <v>200010C0001035</v>
          </cell>
          <cell r="B394">
            <v>264</v>
          </cell>
          <cell r="C394">
            <v>1035</v>
          </cell>
        </row>
        <row r="395">
          <cell r="A395" t="str">
            <v>200010C0001036</v>
          </cell>
          <cell r="B395">
            <v>151</v>
          </cell>
          <cell r="C395">
            <v>1036</v>
          </cell>
        </row>
        <row r="396">
          <cell r="A396" t="str">
            <v>200010C0001037</v>
          </cell>
          <cell r="B396">
            <v>213</v>
          </cell>
          <cell r="C396">
            <v>1037</v>
          </cell>
        </row>
        <row r="397">
          <cell r="A397" t="str">
            <v>200010C0001038</v>
          </cell>
          <cell r="B397">
            <v>227</v>
          </cell>
          <cell r="C397">
            <v>1038</v>
          </cell>
        </row>
        <row r="398">
          <cell r="A398" t="str">
            <v>200018TOQ01042</v>
          </cell>
          <cell r="B398">
            <v>401</v>
          </cell>
          <cell r="C398">
            <v>1042</v>
          </cell>
        </row>
        <row r="399">
          <cell r="A399" t="str">
            <v>200018TOQ01043</v>
          </cell>
          <cell r="B399">
            <v>407</v>
          </cell>
          <cell r="C399">
            <v>1043</v>
          </cell>
        </row>
        <row r="400">
          <cell r="A400" t="str">
            <v>20003890M01044</v>
          </cell>
          <cell r="B400">
            <v>475</v>
          </cell>
          <cell r="C400">
            <v>1044</v>
          </cell>
        </row>
        <row r="401">
          <cell r="A401" t="str">
            <v>200006HIU01046</v>
          </cell>
          <cell r="B401">
            <v>47</v>
          </cell>
          <cell r="C401">
            <v>1046</v>
          </cell>
        </row>
        <row r="402">
          <cell r="A402">
            <v>20000641101049</v>
          </cell>
          <cell r="B402">
            <v>10</v>
          </cell>
          <cell r="C402">
            <v>1049</v>
          </cell>
        </row>
        <row r="403">
          <cell r="A403" t="str">
            <v>200018TOQ01050</v>
          </cell>
          <cell r="B403">
            <v>397</v>
          </cell>
          <cell r="C403">
            <v>1050</v>
          </cell>
        </row>
        <row r="404">
          <cell r="A404" t="str">
            <v>200018T4N01051</v>
          </cell>
          <cell r="B404">
            <v>392</v>
          </cell>
          <cell r="C404">
            <v>1051</v>
          </cell>
        </row>
        <row r="405">
          <cell r="A405" t="str">
            <v>200018T4N01052</v>
          </cell>
          <cell r="B405">
            <v>393</v>
          </cell>
          <cell r="C405">
            <v>1052</v>
          </cell>
        </row>
        <row r="406">
          <cell r="A406" t="str">
            <v>200006G4O01053</v>
          </cell>
          <cell r="B406">
            <v>74</v>
          </cell>
          <cell r="C406">
            <v>1053</v>
          </cell>
        </row>
        <row r="407">
          <cell r="A407" t="str">
            <v>200019GYR01054</v>
          </cell>
          <cell r="B407">
            <v>527</v>
          </cell>
          <cell r="C407">
            <v>1054</v>
          </cell>
        </row>
        <row r="408">
          <cell r="A408" t="str">
            <v>200010C0001057</v>
          </cell>
          <cell r="B408">
            <v>206</v>
          </cell>
          <cell r="C408">
            <v>1057</v>
          </cell>
        </row>
        <row r="409">
          <cell r="A409">
            <v>20001111301060</v>
          </cell>
          <cell r="B409">
            <v>348</v>
          </cell>
          <cell r="C409">
            <v>1060</v>
          </cell>
        </row>
        <row r="410">
          <cell r="A410" t="str">
            <v>200019GYN01063</v>
          </cell>
          <cell r="B410">
            <v>553</v>
          </cell>
          <cell r="C410">
            <v>1063</v>
          </cell>
        </row>
        <row r="411">
          <cell r="A411" t="str">
            <v>200019GYN01064</v>
          </cell>
          <cell r="B411">
            <v>554</v>
          </cell>
          <cell r="C411">
            <v>1064</v>
          </cell>
        </row>
        <row r="412">
          <cell r="A412" t="str">
            <v>200019GYN01065</v>
          </cell>
          <cell r="B412">
            <v>555</v>
          </cell>
          <cell r="C412">
            <v>1065</v>
          </cell>
        </row>
        <row r="413">
          <cell r="A413" t="str">
            <v>200019GYN01066</v>
          </cell>
          <cell r="B413">
            <v>556</v>
          </cell>
          <cell r="C413">
            <v>1066</v>
          </cell>
        </row>
        <row r="414">
          <cell r="A414" t="str">
            <v>200019GYN01071</v>
          </cell>
          <cell r="B414">
            <v>557</v>
          </cell>
          <cell r="C414">
            <v>1071</v>
          </cell>
        </row>
        <row r="415">
          <cell r="A415" t="str">
            <v>200011H0001072</v>
          </cell>
          <cell r="B415">
            <v>337</v>
          </cell>
          <cell r="C415">
            <v>1072</v>
          </cell>
        </row>
        <row r="416">
          <cell r="A416" t="str">
            <v>200018TOQ01073</v>
          </cell>
          <cell r="B416">
            <v>398</v>
          </cell>
          <cell r="C416">
            <v>1073</v>
          </cell>
        </row>
        <row r="417">
          <cell r="A417" t="str">
            <v>200018T4N01074</v>
          </cell>
          <cell r="B417">
            <v>394</v>
          </cell>
          <cell r="C417">
            <v>1074</v>
          </cell>
        </row>
        <row r="418">
          <cell r="A418" t="str">
            <v>200018T0O01096</v>
          </cell>
          <cell r="B418">
            <v>377</v>
          </cell>
          <cell r="C418">
            <v>1096</v>
          </cell>
        </row>
        <row r="419">
          <cell r="A419" t="str">
            <v>20003891U01098</v>
          </cell>
          <cell r="B419">
            <v>489</v>
          </cell>
          <cell r="C419">
            <v>1098</v>
          </cell>
        </row>
        <row r="420">
          <cell r="A420" t="str">
            <v>200011B0001099</v>
          </cell>
          <cell r="B420">
            <v>300</v>
          </cell>
          <cell r="C420">
            <v>1099</v>
          </cell>
        </row>
        <row r="421">
          <cell r="A421" t="str">
            <v>200006HIU01100</v>
          </cell>
          <cell r="B421">
            <v>60</v>
          </cell>
          <cell r="C421">
            <v>1100</v>
          </cell>
        </row>
        <row r="422">
          <cell r="A422" t="str">
            <v>200018T0O01101</v>
          </cell>
          <cell r="B422">
            <v>378</v>
          </cell>
          <cell r="C422">
            <v>1101</v>
          </cell>
        </row>
        <row r="423">
          <cell r="A423" t="str">
            <v>200018T0O01102</v>
          </cell>
          <cell r="B423">
            <v>379</v>
          </cell>
          <cell r="C423">
            <v>1102</v>
          </cell>
        </row>
        <row r="424">
          <cell r="A424" t="str">
            <v>20003890C01103</v>
          </cell>
          <cell r="B424">
            <v>469</v>
          </cell>
          <cell r="C424">
            <v>1103</v>
          </cell>
        </row>
        <row r="425">
          <cell r="A425" t="str">
            <v>20003890S01104</v>
          </cell>
          <cell r="B425">
            <v>478</v>
          </cell>
          <cell r="C425">
            <v>1104</v>
          </cell>
        </row>
        <row r="426">
          <cell r="A426" t="str">
            <v>20003891K01105</v>
          </cell>
          <cell r="B426">
            <v>485</v>
          </cell>
          <cell r="C426">
            <v>1105</v>
          </cell>
        </row>
        <row r="427">
          <cell r="A427" t="str">
            <v>20003891C01106</v>
          </cell>
          <cell r="B427">
            <v>482</v>
          </cell>
          <cell r="C427">
            <v>1106</v>
          </cell>
        </row>
        <row r="428">
          <cell r="A428" t="str">
            <v>20003891S01107</v>
          </cell>
          <cell r="B428">
            <v>488</v>
          </cell>
          <cell r="C428">
            <v>1107</v>
          </cell>
        </row>
        <row r="429">
          <cell r="A429" t="str">
            <v>20003891I01108</v>
          </cell>
          <cell r="B429">
            <v>484</v>
          </cell>
          <cell r="C429">
            <v>1108</v>
          </cell>
        </row>
        <row r="430">
          <cell r="A430" t="str">
            <v>2000389ZU01109</v>
          </cell>
          <cell r="B430">
            <v>491</v>
          </cell>
          <cell r="C430">
            <v>1109</v>
          </cell>
        </row>
        <row r="431">
          <cell r="A431" t="str">
            <v>20003890Y01110</v>
          </cell>
          <cell r="B431">
            <v>481</v>
          </cell>
          <cell r="C431">
            <v>1110</v>
          </cell>
        </row>
        <row r="432">
          <cell r="A432" t="str">
            <v>20003890G01111</v>
          </cell>
          <cell r="B432">
            <v>471</v>
          </cell>
          <cell r="C432">
            <v>1111</v>
          </cell>
        </row>
        <row r="433">
          <cell r="A433" t="str">
            <v>20003890K01112</v>
          </cell>
          <cell r="B433">
            <v>474</v>
          </cell>
          <cell r="C433">
            <v>1112</v>
          </cell>
        </row>
        <row r="434">
          <cell r="A434" t="str">
            <v>20003890M01114</v>
          </cell>
          <cell r="B434">
            <v>476</v>
          </cell>
          <cell r="C434">
            <v>1114</v>
          </cell>
        </row>
        <row r="435">
          <cell r="A435" t="str">
            <v>200018T4N01115</v>
          </cell>
          <cell r="B435">
            <v>395</v>
          </cell>
          <cell r="C435">
            <v>1115</v>
          </cell>
        </row>
        <row r="436">
          <cell r="A436" t="str">
            <v>20003890E01116</v>
          </cell>
          <cell r="B436">
            <v>470</v>
          </cell>
          <cell r="C436">
            <v>1116</v>
          </cell>
        </row>
        <row r="437">
          <cell r="A437">
            <v>20001170001117</v>
          </cell>
          <cell r="B437">
            <v>347</v>
          </cell>
          <cell r="C437">
            <v>1117</v>
          </cell>
        </row>
        <row r="438">
          <cell r="A438">
            <v>20000411301118</v>
          </cell>
          <cell r="B438">
            <v>2</v>
          </cell>
          <cell r="C438">
            <v>1118</v>
          </cell>
        </row>
        <row r="439">
          <cell r="A439" t="str">
            <v>20003890O01119</v>
          </cell>
          <cell r="B439">
            <v>477</v>
          </cell>
          <cell r="C439">
            <v>1119</v>
          </cell>
        </row>
        <row r="440">
          <cell r="A440">
            <v>20000620001120</v>
          </cell>
          <cell r="B440">
            <v>6</v>
          </cell>
          <cell r="C440">
            <v>1120</v>
          </cell>
        </row>
        <row r="441">
          <cell r="A441" t="str">
            <v>20003891Q01121</v>
          </cell>
          <cell r="B441">
            <v>487</v>
          </cell>
          <cell r="C441">
            <v>1121</v>
          </cell>
        </row>
        <row r="442">
          <cell r="A442" t="str">
            <v>200106E0001123</v>
          </cell>
          <cell r="B442">
            <v>62</v>
          </cell>
          <cell r="C442">
            <v>1123</v>
          </cell>
        </row>
        <row r="443">
          <cell r="A443" t="str">
            <v>20013891E01124</v>
          </cell>
          <cell r="B443">
            <v>483</v>
          </cell>
          <cell r="C443">
            <v>1124</v>
          </cell>
        </row>
        <row r="444">
          <cell r="A444" t="str">
            <v>20013890I01125</v>
          </cell>
          <cell r="B444">
            <v>473</v>
          </cell>
          <cell r="C444">
            <v>1125</v>
          </cell>
        </row>
        <row r="445">
          <cell r="A445" t="str">
            <v>20013890W01126</v>
          </cell>
          <cell r="B445">
            <v>480</v>
          </cell>
          <cell r="C445">
            <v>1126</v>
          </cell>
        </row>
        <row r="446">
          <cell r="A446" t="str">
            <v>2001389ZW01128</v>
          </cell>
          <cell r="B446">
            <v>492</v>
          </cell>
          <cell r="C446">
            <v>1128</v>
          </cell>
        </row>
        <row r="447">
          <cell r="A447" t="str">
            <v>200106F0001129</v>
          </cell>
          <cell r="B447">
            <v>17</v>
          </cell>
          <cell r="C447">
            <v>1129</v>
          </cell>
        </row>
        <row r="448">
          <cell r="A448" t="str">
            <v>200106G4O01131</v>
          </cell>
          <cell r="B448">
            <v>75</v>
          </cell>
          <cell r="C448">
            <v>1131</v>
          </cell>
        </row>
        <row r="449">
          <cell r="A449" t="str">
            <v>200111D0001132</v>
          </cell>
          <cell r="B449">
            <v>339</v>
          </cell>
          <cell r="C449">
            <v>1132</v>
          </cell>
        </row>
        <row r="450">
          <cell r="A450" t="str">
            <v>200119GYN01139</v>
          </cell>
          <cell r="B450">
            <v>633</v>
          </cell>
          <cell r="C450">
            <v>1139</v>
          </cell>
        </row>
        <row r="451">
          <cell r="A451" t="str">
            <v>200119GYN01141</v>
          </cell>
          <cell r="B451">
            <v>634</v>
          </cell>
          <cell r="C451">
            <v>1141</v>
          </cell>
        </row>
        <row r="452">
          <cell r="A452" t="str">
            <v>200119GYN01160</v>
          </cell>
          <cell r="B452">
            <v>558</v>
          </cell>
          <cell r="C452">
            <v>1160</v>
          </cell>
        </row>
        <row r="453">
          <cell r="A453">
            <v>20010620001161</v>
          </cell>
          <cell r="B453">
            <v>5</v>
          </cell>
          <cell r="C453">
            <v>1161</v>
          </cell>
        </row>
        <row r="454">
          <cell r="A454">
            <v>20011021101163</v>
          </cell>
          <cell r="B454">
            <v>141</v>
          </cell>
          <cell r="C454">
            <v>1163</v>
          </cell>
        </row>
        <row r="455">
          <cell r="A455" t="str">
            <v>2001389ZY01164</v>
          </cell>
          <cell r="B455">
            <v>493</v>
          </cell>
          <cell r="C455">
            <v>1164</v>
          </cell>
        </row>
        <row r="456">
          <cell r="A456">
            <v>20011020001165</v>
          </cell>
          <cell r="B456">
            <v>140</v>
          </cell>
          <cell r="C456">
            <v>1165</v>
          </cell>
        </row>
        <row r="457">
          <cell r="A457" t="str">
            <v>200110C0001167</v>
          </cell>
          <cell r="B457">
            <v>212</v>
          </cell>
          <cell r="C457">
            <v>1167</v>
          </cell>
        </row>
        <row r="458">
          <cell r="A458" t="str">
            <v>200110C0001168</v>
          </cell>
          <cell r="B458">
            <v>194</v>
          </cell>
          <cell r="C458">
            <v>1168</v>
          </cell>
        </row>
        <row r="459">
          <cell r="A459" t="str">
            <v>200110C0001169</v>
          </cell>
          <cell r="B459">
            <v>155</v>
          </cell>
          <cell r="C459">
            <v>1169</v>
          </cell>
        </row>
        <row r="460">
          <cell r="A460" t="str">
            <v>200110C0001170</v>
          </cell>
          <cell r="B460">
            <v>163</v>
          </cell>
          <cell r="C460">
            <v>1170</v>
          </cell>
        </row>
        <row r="461">
          <cell r="A461" t="str">
            <v>200110C0001171</v>
          </cell>
          <cell r="B461">
            <v>184</v>
          </cell>
          <cell r="C461">
            <v>1171</v>
          </cell>
        </row>
        <row r="462">
          <cell r="A462" t="str">
            <v>200110C0001172</v>
          </cell>
          <cell r="B462">
            <v>190</v>
          </cell>
          <cell r="C462">
            <v>1172</v>
          </cell>
        </row>
        <row r="463">
          <cell r="A463" t="str">
            <v>200110C0001173</v>
          </cell>
          <cell r="B463">
            <v>191</v>
          </cell>
          <cell r="C463">
            <v>1173</v>
          </cell>
        </row>
        <row r="464">
          <cell r="A464" t="str">
            <v>200110C0001174</v>
          </cell>
          <cell r="B464">
            <v>196</v>
          </cell>
          <cell r="C464">
            <v>1174</v>
          </cell>
        </row>
        <row r="465">
          <cell r="A465" t="str">
            <v>200110C0001175</v>
          </cell>
          <cell r="B465">
            <v>203</v>
          </cell>
          <cell r="C465">
            <v>1175</v>
          </cell>
        </row>
        <row r="466">
          <cell r="A466" t="str">
            <v>200110C0001176</v>
          </cell>
          <cell r="B466">
            <v>258</v>
          </cell>
          <cell r="C466">
            <v>1176</v>
          </cell>
        </row>
        <row r="467">
          <cell r="A467" t="str">
            <v>200110C0001178</v>
          </cell>
          <cell r="B467">
            <v>262</v>
          </cell>
          <cell r="C467">
            <v>1178</v>
          </cell>
        </row>
        <row r="468">
          <cell r="A468" t="str">
            <v>200110C0001179</v>
          </cell>
          <cell r="B468">
            <v>263</v>
          </cell>
          <cell r="C468">
            <v>1179</v>
          </cell>
        </row>
        <row r="469">
          <cell r="A469" t="str">
            <v>200110C0001180</v>
          </cell>
          <cell r="B469">
            <v>226</v>
          </cell>
          <cell r="C469">
            <v>1180</v>
          </cell>
        </row>
        <row r="470">
          <cell r="A470" t="str">
            <v>200110C0001181</v>
          </cell>
          <cell r="B470">
            <v>235</v>
          </cell>
          <cell r="C470">
            <v>1181</v>
          </cell>
        </row>
        <row r="471">
          <cell r="A471" t="str">
            <v>200110C0001182</v>
          </cell>
          <cell r="B471">
            <v>256</v>
          </cell>
          <cell r="C471">
            <v>1182</v>
          </cell>
        </row>
        <row r="472">
          <cell r="A472" t="str">
            <v>200110C0001183</v>
          </cell>
          <cell r="B472">
            <v>259</v>
          </cell>
          <cell r="C472">
            <v>1183</v>
          </cell>
        </row>
        <row r="473">
          <cell r="A473" t="str">
            <v>200110C0001184</v>
          </cell>
          <cell r="B473">
            <v>149</v>
          </cell>
          <cell r="C473">
            <v>1184</v>
          </cell>
        </row>
        <row r="474">
          <cell r="A474" t="str">
            <v>200110C0001185</v>
          </cell>
          <cell r="B474">
            <v>239</v>
          </cell>
          <cell r="C474">
            <v>1185</v>
          </cell>
        </row>
        <row r="475">
          <cell r="A475" t="str">
            <v>200110C0001186</v>
          </cell>
          <cell r="B475">
            <v>164</v>
          </cell>
          <cell r="C475">
            <v>1186</v>
          </cell>
        </row>
        <row r="476">
          <cell r="A476" t="str">
            <v>200110C0001187</v>
          </cell>
          <cell r="B476">
            <v>246</v>
          </cell>
          <cell r="C476">
            <v>1187</v>
          </cell>
        </row>
        <row r="477">
          <cell r="A477" t="str">
            <v>200110C0001188</v>
          </cell>
          <cell r="B477">
            <v>260</v>
          </cell>
          <cell r="C477">
            <v>1188</v>
          </cell>
        </row>
        <row r="478">
          <cell r="A478" t="str">
            <v>200110C0001189</v>
          </cell>
          <cell r="B478">
            <v>172</v>
          </cell>
          <cell r="C478">
            <v>1189</v>
          </cell>
        </row>
        <row r="479">
          <cell r="A479" t="str">
            <v>200110C0001190</v>
          </cell>
          <cell r="B479">
            <v>252</v>
          </cell>
          <cell r="C479">
            <v>1190</v>
          </cell>
        </row>
        <row r="480">
          <cell r="A480" t="str">
            <v>200110C0001191</v>
          </cell>
          <cell r="B480">
            <v>240</v>
          </cell>
          <cell r="C480">
            <v>1191</v>
          </cell>
        </row>
        <row r="481">
          <cell r="A481" t="str">
            <v>200110C0001192</v>
          </cell>
          <cell r="B481">
            <v>181</v>
          </cell>
          <cell r="C481">
            <v>1192</v>
          </cell>
        </row>
        <row r="482">
          <cell r="A482" t="str">
            <v>200110C0001193</v>
          </cell>
          <cell r="B482">
            <v>242</v>
          </cell>
          <cell r="C482">
            <v>1193</v>
          </cell>
        </row>
        <row r="483">
          <cell r="A483" t="str">
            <v>200110C0001194</v>
          </cell>
          <cell r="B483">
            <v>150</v>
          </cell>
          <cell r="C483">
            <v>1194</v>
          </cell>
        </row>
        <row r="484">
          <cell r="A484" t="str">
            <v>200110C0001195</v>
          </cell>
          <cell r="B484">
            <v>243</v>
          </cell>
          <cell r="C484">
            <v>1195</v>
          </cell>
        </row>
        <row r="485">
          <cell r="A485" t="str">
            <v>200110C0001196</v>
          </cell>
          <cell r="B485">
            <v>244</v>
          </cell>
          <cell r="C485">
            <v>1196</v>
          </cell>
        </row>
        <row r="486">
          <cell r="A486" t="str">
            <v>200110C0001197</v>
          </cell>
          <cell r="B486">
            <v>167</v>
          </cell>
          <cell r="C486">
            <v>1197</v>
          </cell>
        </row>
        <row r="487">
          <cell r="A487" t="str">
            <v>200110C0001198</v>
          </cell>
          <cell r="B487">
            <v>207</v>
          </cell>
          <cell r="C487">
            <v>1198</v>
          </cell>
        </row>
        <row r="488">
          <cell r="A488" t="str">
            <v>200110C0001199</v>
          </cell>
          <cell r="B488">
            <v>146</v>
          </cell>
          <cell r="C488">
            <v>1199</v>
          </cell>
        </row>
        <row r="489">
          <cell r="A489">
            <v>20013810001201</v>
          </cell>
          <cell r="B489">
            <v>452</v>
          </cell>
          <cell r="C489">
            <v>1201</v>
          </cell>
        </row>
        <row r="490">
          <cell r="A490" t="str">
            <v>200110C0001202</v>
          </cell>
          <cell r="B490">
            <v>208</v>
          </cell>
          <cell r="C490">
            <v>1202</v>
          </cell>
        </row>
        <row r="491">
          <cell r="A491" t="str">
            <v>200110C0001203</v>
          </cell>
          <cell r="B491">
            <v>209</v>
          </cell>
          <cell r="C491">
            <v>1203</v>
          </cell>
        </row>
        <row r="492">
          <cell r="A492" t="str">
            <v>200110C0001204</v>
          </cell>
          <cell r="B492">
            <v>177</v>
          </cell>
          <cell r="C492">
            <v>1204</v>
          </cell>
        </row>
        <row r="493">
          <cell r="A493" t="str">
            <v>200110C0001205</v>
          </cell>
          <cell r="B493">
            <v>214</v>
          </cell>
          <cell r="C493">
            <v>1205</v>
          </cell>
        </row>
        <row r="494">
          <cell r="A494" t="str">
            <v>200110C0001207</v>
          </cell>
          <cell r="B494">
            <v>267</v>
          </cell>
          <cell r="C494">
            <v>1207</v>
          </cell>
        </row>
        <row r="495">
          <cell r="A495" t="str">
            <v>200110C0001208</v>
          </cell>
          <cell r="B495">
            <v>266</v>
          </cell>
          <cell r="C495">
            <v>1208</v>
          </cell>
        </row>
        <row r="496">
          <cell r="A496" t="str">
            <v>200110C0001209</v>
          </cell>
          <cell r="B496">
            <v>225</v>
          </cell>
          <cell r="C496">
            <v>1209</v>
          </cell>
        </row>
        <row r="497">
          <cell r="A497" t="str">
            <v>200110C0001210</v>
          </cell>
          <cell r="B497">
            <v>261</v>
          </cell>
          <cell r="C497">
            <v>1210</v>
          </cell>
        </row>
        <row r="498">
          <cell r="A498" t="str">
            <v>200110C0001211</v>
          </cell>
          <cell r="B498">
            <v>257</v>
          </cell>
          <cell r="C498">
            <v>1211</v>
          </cell>
        </row>
        <row r="499">
          <cell r="A499" t="str">
            <v>200110C0001212</v>
          </cell>
          <cell r="B499">
            <v>253</v>
          </cell>
          <cell r="C499">
            <v>1212</v>
          </cell>
        </row>
        <row r="500">
          <cell r="A500" t="str">
            <v>200110C0001213</v>
          </cell>
          <cell r="B500">
            <v>233</v>
          </cell>
          <cell r="C500">
            <v>1213</v>
          </cell>
        </row>
        <row r="501">
          <cell r="A501" t="str">
            <v>200110C0001214</v>
          </cell>
          <cell r="B501">
            <v>234</v>
          </cell>
          <cell r="C501">
            <v>1214</v>
          </cell>
        </row>
        <row r="502">
          <cell r="A502" t="str">
            <v>200110C0001215</v>
          </cell>
          <cell r="B502">
            <v>211</v>
          </cell>
          <cell r="C502">
            <v>1215</v>
          </cell>
        </row>
        <row r="503">
          <cell r="A503" t="str">
            <v>200111L8K01217</v>
          </cell>
          <cell r="B503">
            <v>302</v>
          </cell>
          <cell r="C503">
            <v>1217</v>
          </cell>
        </row>
        <row r="504">
          <cell r="A504" t="str">
            <v>200110C0001218</v>
          </cell>
          <cell r="B504">
            <v>215</v>
          </cell>
          <cell r="C504">
            <v>1218</v>
          </cell>
        </row>
        <row r="505">
          <cell r="A505" t="str">
            <v>200111MDC01219</v>
          </cell>
          <cell r="B505">
            <v>294</v>
          </cell>
          <cell r="C505">
            <v>1219</v>
          </cell>
        </row>
        <row r="506">
          <cell r="A506" t="str">
            <v>200116B0001220</v>
          </cell>
          <cell r="B506">
            <v>368</v>
          </cell>
          <cell r="C506">
            <v>1220</v>
          </cell>
        </row>
        <row r="507">
          <cell r="A507">
            <v>20011130001221</v>
          </cell>
          <cell r="B507">
            <v>283</v>
          </cell>
          <cell r="C507">
            <v>1221</v>
          </cell>
        </row>
        <row r="508">
          <cell r="A508" t="str">
            <v>200110C0001223</v>
          </cell>
          <cell r="B508">
            <v>210</v>
          </cell>
          <cell r="C508">
            <v>1223</v>
          </cell>
        </row>
        <row r="509">
          <cell r="A509" t="str">
            <v>200106HHQ01225</v>
          </cell>
          <cell r="B509">
            <v>37</v>
          </cell>
          <cell r="C509">
            <v>1225</v>
          </cell>
        </row>
        <row r="510">
          <cell r="A510" t="str">
            <v>200110C0001227</v>
          </cell>
          <cell r="B510">
            <v>241</v>
          </cell>
          <cell r="C510">
            <v>1227</v>
          </cell>
        </row>
        <row r="511">
          <cell r="A511">
            <v>20010931101229</v>
          </cell>
          <cell r="B511">
            <v>111</v>
          </cell>
          <cell r="C511">
            <v>1229</v>
          </cell>
        </row>
        <row r="512">
          <cell r="A512" t="str">
            <v>200210C0001230</v>
          </cell>
          <cell r="B512">
            <v>205</v>
          </cell>
          <cell r="C512">
            <v>1230</v>
          </cell>
        </row>
        <row r="513">
          <cell r="A513">
            <v>20021151001232</v>
          </cell>
          <cell r="B513">
            <v>284</v>
          </cell>
          <cell r="C513">
            <v>1232</v>
          </cell>
        </row>
        <row r="514">
          <cell r="A514">
            <v>20020971001234</v>
          </cell>
          <cell r="B514">
            <v>110</v>
          </cell>
          <cell r="C514">
            <v>1234</v>
          </cell>
        </row>
        <row r="515">
          <cell r="A515">
            <v>20020641001235</v>
          </cell>
          <cell r="B515">
            <v>8</v>
          </cell>
          <cell r="C515">
            <v>1235</v>
          </cell>
        </row>
        <row r="516">
          <cell r="A516" t="str">
            <v>200218T0K01236</v>
          </cell>
          <cell r="B516">
            <v>376</v>
          </cell>
          <cell r="C516">
            <v>1236</v>
          </cell>
        </row>
        <row r="517">
          <cell r="A517" t="str">
            <v>20023891K01238</v>
          </cell>
          <cell r="B517">
            <v>486</v>
          </cell>
          <cell r="C517">
            <v>1238</v>
          </cell>
        </row>
        <row r="518">
          <cell r="A518">
            <v>20020671001239</v>
          </cell>
          <cell r="B518">
            <v>15</v>
          </cell>
          <cell r="C518">
            <v>1239</v>
          </cell>
        </row>
        <row r="519">
          <cell r="A519">
            <v>20023810001240</v>
          </cell>
          <cell r="B519">
            <v>498</v>
          </cell>
          <cell r="C519">
            <v>1240</v>
          </cell>
        </row>
        <row r="520">
          <cell r="A520">
            <v>20023810001241</v>
          </cell>
          <cell r="B520">
            <v>499</v>
          </cell>
          <cell r="C520">
            <v>1241</v>
          </cell>
        </row>
        <row r="521">
          <cell r="A521">
            <v>20023810001242</v>
          </cell>
          <cell r="B521">
            <v>503</v>
          </cell>
          <cell r="C521">
            <v>1242</v>
          </cell>
        </row>
        <row r="522">
          <cell r="A522">
            <v>20023810001243</v>
          </cell>
          <cell r="B522">
            <v>502</v>
          </cell>
          <cell r="C522">
            <v>1243</v>
          </cell>
        </row>
        <row r="523">
          <cell r="A523">
            <v>20023810001244</v>
          </cell>
          <cell r="B523">
            <v>504</v>
          </cell>
          <cell r="C523">
            <v>1244</v>
          </cell>
        </row>
        <row r="524">
          <cell r="A524">
            <v>20023810001245</v>
          </cell>
          <cell r="B524">
            <v>505</v>
          </cell>
          <cell r="C524">
            <v>1245</v>
          </cell>
        </row>
        <row r="525">
          <cell r="A525">
            <v>20023810001246</v>
          </cell>
          <cell r="B525">
            <v>506</v>
          </cell>
          <cell r="C525">
            <v>1246</v>
          </cell>
        </row>
        <row r="526">
          <cell r="A526">
            <v>20023810001247</v>
          </cell>
          <cell r="B526">
            <v>507</v>
          </cell>
          <cell r="C526">
            <v>1247</v>
          </cell>
        </row>
        <row r="527">
          <cell r="A527">
            <v>20023810001248</v>
          </cell>
          <cell r="B527">
            <v>512</v>
          </cell>
          <cell r="C527">
            <v>1248</v>
          </cell>
        </row>
        <row r="528">
          <cell r="A528">
            <v>20023810001249</v>
          </cell>
          <cell r="B528">
            <v>513</v>
          </cell>
          <cell r="C528">
            <v>1249</v>
          </cell>
        </row>
        <row r="529">
          <cell r="A529">
            <v>20023810001250</v>
          </cell>
          <cell r="B529">
            <v>515</v>
          </cell>
          <cell r="C529">
            <v>1250</v>
          </cell>
        </row>
        <row r="530">
          <cell r="A530">
            <v>20023810001251</v>
          </cell>
          <cell r="B530">
            <v>516</v>
          </cell>
          <cell r="C530">
            <v>1251</v>
          </cell>
        </row>
        <row r="531">
          <cell r="A531">
            <v>20023810001252</v>
          </cell>
          <cell r="B531">
            <v>518</v>
          </cell>
          <cell r="C531">
            <v>1252</v>
          </cell>
        </row>
        <row r="532">
          <cell r="A532">
            <v>20023810001253</v>
          </cell>
          <cell r="B532">
            <v>520</v>
          </cell>
          <cell r="C532">
            <v>1253</v>
          </cell>
        </row>
        <row r="533">
          <cell r="A533">
            <v>20023810001254</v>
          </cell>
          <cell r="B533">
            <v>521</v>
          </cell>
          <cell r="C533">
            <v>1254</v>
          </cell>
        </row>
        <row r="534">
          <cell r="A534">
            <v>20023810001255</v>
          </cell>
          <cell r="B534">
            <v>523</v>
          </cell>
          <cell r="C534">
            <v>1255</v>
          </cell>
        </row>
        <row r="535">
          <cell r="A535">
            <v>20023810001256</v>
          </cell>
          <cell r="B535">
            <v>453</v>
          </cell>
          <cell r="C535">
            <v>1256</v>
          </cell>
        </row>
        <row r="536">
          <cell r="A536">
            <v>20023810001257</v>
          </cell>
          <cell r="B536">
            <v>454</v>
          </cell>
          <cell r="C536">
            <v>1257</v>
          </cell>
        </row>
        <row r="537">
          <cell r="A537">
            <v>20023810001258</v>
          </cell>
          <cell r="B537">
            <v>455</v>
          </cell>
          <cell r="C537">
            <v>1258</v>
          </cell>
        </row>
        <row r="538">
          <cell r="A538">
            <v>20023810001259</v>
          </cell>
          <cell r="B538">
            <v>456</v>
          </cell>
          <cell r="C538">
            <v>1259</v>
          </cell>
        </row>
        <row r="539">
          <cell r="A539">
            <v>20023810001260</v>
          </cell>
          <cell r="B539">
            <v>457</v>
          </cell>
          <cell r="C539">
            <v>1260</v>
          </cell>
        </row>
        <row r="540">
          <cell r="A540">
            <v>20023810001261</v>
          </cell>
          <cell r="B540">
            <v>458</v>
          </cell>
          <cell r="C540">
            <v>1261</v>
          </cell>
        </row>
        <row r="541">
          <cell r="A541">
            <v>20021541001263</v>
          </cell>
          <cell r="B541">
            <v>363</v>
          </cell>
          <cell r="C541">
            <v>1263</v>
          </cell>
        </row>
        <row r="542">
          <cell r="A542">
            <v>20021530001264</v>
          </cell>
          <cell r="B542">
            <v>362</v>
          </cell>
          <cell r="C542">
            <v>1264</v>
          </cell>
        </row>
        <row r="543">
          <cell r="A543">
            <v>20021114401265</v>
          </cell>
          <cell r="B543">
            <v>328</v>
          </cell>
          <cell r="C543">
            <v>1265</v>
          </cell>
        </row>
        <row r="544">
          <cell r="A544">
            <v>20021113701266</v>
          </cell>
          <cell r="B544">
            <v>323</v>
          </cell>
          <cell r="C544">
            <v>1266</v>
          </cell>
        </row>
        <row r="545">
          <cell r="A545">
            <v>20021112601267</v>
          </cell>
          <cell r="B545">
            <v>315</v>
          </cell>
          <cell r="C545">
            <v>1267</v>
          </cell>
        </row>
        <row r="546">
          <cell r="A546">
            <v>20021114501268</v>
          </cell>
          <cell r="B546">
            <v>329</v>
          </cell>
          <cell r="C546">
            <v>1268</v>
          </cell>
        </row>
        <row r="547">
          <cell r="A547">
            <v>20021113801269</v>
          </cell>
          <cell r="B547">
            <v>324</v>
          </cell>
          <cell r="C547">
            <v>1269</v>
          </cell>
        </row>
        <row r="548">
          <cell r="A548">
            <v>20021115001270</v>
          </cell>
          <cell r="B548">
            <v>334</v>
          </cell>
          <cell r="C548">
            <v>1270</v>
          </cell>
        </row>
        <row r="549">
          <cell r="A549">
            <v>20021112701271</v>
          </cell>
          <cell r="B549">
            <v>312</v>
          </cell>
          <cell r="C549">
            <v>1271</v>
          </cell>
        </row>
        <row r="550">
          <cell r="A550">
            <v>20021114701272</v>
          </cell>
          <cell r="B550">
            <v>331</v>
          </cell>
          <cell r="C550">
            <v>1272</v>
          </cell>
        </row>
        <row r="551">
          <cell r="A551">
            <v>20021114601273</v>
          </cell>
          <cell r="B551">
            <v>330</v>
          </cell>
          <cell r="C551">
            <v>1273</v>
          </cell>
        </row>
        <row r="552">
          <cell r="A552">
            <v>20021113401274</v>
          </cell>
          <cell r="B552">
            <v>320</v>
          </cell>
          <cell r="C552">
            <v>1274</v>
          </cell>
        </row>
        <row r="553">
          <cell r="A553">
            <v>20021112801275</v>
          </cell>
          <cell r="B553">
            <v>313</v>
          </cell>
          <cell r="C553">
            <v>1275</v>
          </cell>
        </row>
        <row r="554">
          <cell r="A554">
            <v>20021112301276</v>
          </cell>
          <cell r="B554">
            <v>311</v>
          </cell>
          <cell r="C554">
            <v>1276</v>
          </cell>
        </row>
        <row r="555">
          <cell r="A555">
            <v>20021113501277</v>
          </cell>
          <cell r="B555">
            <v>321</v>
          </cell>
          <cell r="C555">
            <v>1277</v>
          </cell>
        </row>
        <row r="556">
          <cell r="A556">
            <v>20021114801278</v>
          </cell>
          <cell r="B556">
            <v>332</v>
          </cell>
          <cell r="C556">
            <v>1278</v>
          </cell>
        </row>
        <row r="557">
          <cell r="A557">
            <v>20021112501279</v>
          </cell>
          <cell r="B557">
            <v>314</v>
          </cell>
          <cell r="C557">
            <v>1279</v>
          </cell>
        </row>
        <row r="558">
          <cell r="A558">
            <v>20021115101280</v>
          </cell>
          <cell r="B558">
            <v>335</v>
          </cell>
          <cell r="C558">
            <v>1280</v>
          </cell>
        </row>
        <row r="559">
          <cell r="A559">
            <v>20021114301281</v>
          </cell>
          <cell r="B559">
            <v>327</v>
          </cell>
          <cell r="C559">
            <v>1281</v>
          </cell>
        </row>
        <row r="560">
          <cell r="A560">
            <v>20021113601282</v>
          </cell>
          <cell r="B560">
            <v>322</v>
          </cell>
          <cell r="C560">
            <v>1282</v>
          </cell>
        </row>
        <row r="561">
          <cell r="A561">
            <v>20021114101283</v>
          </cell>
          <cell r="B561">
            <v>326</v>
          </cell>
          <cell r="C561">
            <v>1283</v>
          </cell>
        </row>
        <row r="562">
          <cell r="A562">
            <v>20021113101284</v>
          </cell>
          <cell r="B562">
            <v>317</v>
          </cell>
          <cell r="C562">
            <v>1284</v>
          </cell>
        </row>
        <row r="563">
          <cell r="A563">
            <v>20021113901285</v>
          </cell>
          <cell r="B563">
            <v>325</v>
          </cell>
          <cell r="C563">
            <v>1285</v>
          </cell>
        </row>
        <row r="564">
          <cell r="A564">
            <v>20021112101286</v>
          </cell>
          <cell r="B564">
            <v>309</v>
          </cell>
          <cell r="C564">
            <v>1286</v>
          </cell>
        </row>
        <row r="565">
          <cell r="A565">
            <v>20021113001287</v>
          </cell>
          <cell r="B565">
            <v>316</v>
          </cell>
          <cell r="C565">
            <v>1287</v>
          </cell>
        </row>
        <row r="566">
          <cell r="A566">
            <v>20023810001288</v>
          </cell>
          <cell r="B566">
            <v>511</v>
          </cell>
          <cell r="C566">
            <v>1288</v>
          </cell>
        </row>
        <row r="567">
          <cell r="A567">
            <v>20021111201289</v>
          </cell>
          <cell r="B567">
            <v>349</v>
          </cell>
          <cell r="C567">
            <v>1289</v>
          </cell>
        </row>
        <row r="568">
          <cell r="A568">
            <v>20021113201290</v>
          </cell>
          <cell r="B568">
            <v>318</v>
          </cell>
          <cell r="C568">
            <v>1290</v>
          </cell>
        </row>
        <row r="569">
          <cell r="A569">
            <v>20021113301291</v>
          </cell>
          <cell r="B569">
            <v>319</v>
          </cell>
          <cell r="C569">
            <v>1291</v>
          </cell>
        </row>
        <row r="570">
          <cell r="A570" t="str">
            <v>200211A3Q01292</v>
          </cell>
          <cell r="B570">
            <v>296</v>
          </cell>
          <cell r="C570">
            <v>1292</v>
          </cell>
        </row>
        <row r="571">
          <cell r="A571" t="str">
            <v>200211A2M01293</v>
          </cell>
          <cell r="B571">
            <v>295</v>
          </cell>
          <cell r="C571">
            <v>1293</v>
          </cell>
        </row>
        <row r="572">
          <cell r="A572">
            <v>20023810001295</v>
          </cell>
          <cell r="B572">
            <v>500</v>
          </cell>
          <cell r="C572">
            <v>1295</v>
          </cell>
        </row>
        <row r="573">
          <cell r="A573">
            <v>20023810001296</v>
          </cell>
          <cell r="B573">
            <v>519</v>
          </cell>
          <cell r="C573">
            <v>1296</v>
          </cell>
        </row>
        <row r="574">
          <cell r="A574">
            <v>20020911301297</v>
          </cell>
          <cell r="B574">
            <v>107</v>
          </cell>
          <cell r="C574">
            <v>1297</v>
          </cell>
        </row>
        <row r="575">
          <cell r="A575" t="str">
            <v>200217SKC01298</v>
          </cell>
          <cell r="B575">
            <v>374</v>
          </cell>
          <cell r="C575">
            <v>1298</v>
          </cell>
        </row>
        <row r="576">
          <cell r="A576">
            <v>20020641101299</v>
          </cell>
          <cell r="B576">
            <v>61</v>
          </cell>
          <cell r="C576">
            <v>1299</v>
          </cell>
        </row>
        <row r="577">
          <cell r="A577" t="str">
            <v>200219GYN01300</v>
          </cell>
          <cell r="B577">
            <v>635</v>
          </cell>
          <cell r="C577">
            <v>1300</v>
          </cell>
        </row>
        <row r="578">
          <cell r="A578" t="str">
            <v>200206HIU01301</v>
          </cell>
          <cell r="B578">
            <v>48</v>
          </cell>
          <cell r="C578">
            <v>1301</v>
          </cell>
        </row>
        <row r="579">
          <cell r="A579" t="str">
            <v>20023891U01302</v>
          </cell>
          <cell r="B579">
            <v>526</v>
          </cell>
          <cell r="C579">
            <v>1302</v>
          </cell>
        </row>
        <row r="580">
          <cell r="A580" t="str">
            <v>200208IZC01303</v>
          </cell>
          <cell r="B580">
            <v>103</v>
          </cell>
          <cell r="C580">
            <v>1303</v>
          </cell>
        </row>
        <row r="581">
          <cell r="A581">
            <v>20020941101304</v>
          </cell>
          <cell r="B581">
            <v>113</v>
          </cell>
          <cell r="C581">
            <v>1304</v>
          </cell>
        </row>
        <row r="582">
          <cell r="A582">
            <v>20023810001305</v>
          </cell>
          <cell r="B582">
            <v>522</v>
          </cell>
          <cell r="C582">
            <v>1305</v>
          </cell>
        </row>
        <row r="583">
          <cell r="A583">
            <v>20023810001306</v>
          </cell>
          <cell r="B583">
            <v>459</v>
          </cell>
          <cell r="C583">
            <v>1306</v>
          </cell>
        </row>
        <row r="584">
          <cell r="A584">
            <v>20023810001307</v>
          </cell>
          <cell r="B584">
            <v>460</v>
          </cell>
          <cell r="C584">
            <v>1307</v>
          </cell>
        </row>
        <row r="585">
          <cell r="A585">
            <v>20023810001308</v>
          </cell>
          <cell r="B585">
            <v>510</v>
          </cell>
          <cell r="C585">
            <v>1308</v>
          </cell>
        </row>
        <row r="586">
          <cell r="A586">
            <v>20023810001309</v>
          </cell>
          <cell r="B586">
            <v>461</v>
          </cell>
          <cell r="C586">
            <v>1309</v>
          </cell>
        </row>
        <row r="587">
          <cell r="A587">
            <v>20023810001310</v>
          </cell>
          <cell r="B587">
            <v>509</v>
          </cell>
          <cell r="C587">
            <v>1310</v>
          </cell>
        </row>
        <row r="588">
          <cell r="A588">
            <v>20023810001311</v>
          </cell>
          <cell r="B588">
            <v>514</v>
          </cell>
          <cell r="C588">
            <v>1311</v>
          </cell>
        </row>
        <row r="589">
          <cell r="A589" t="str">
            <v>200206G0N01312</v>
          </cell>
          <cell r="B589">
            <v>25</v>
          </cell>
          <cell r="C589">
            <v>1312</v>
          </cell>
        </row>
        <row r="590">
          <cell r="A590">
            <v>20033640001313</v>
          </cell>
          <cell r="B590">
            <v>433</v>
          </cell>
          <cell r="C590">
            <v>1313</v>
          </cell>
        </row>
        <row r="591">
          <cell r="A591" t="str">
            <v>200312E0001314</v>
          </cell>
          <cell r="B591">
            <v>351</v>
          </cell>
          <cell r="C591">
            <v>1314</v>
          </cell>
        </row>
        <row r="592">
          <cell r="A592" t="str">
            <v>200306B0001315</v>
          </cell>
          <cell r="B592">
            <v>13</v>
          </cell>
          <cell r="C592">
            <v>1315</v>
          </cell>
        </row>
        <row r="593">
          <cell r="A593">
            <v>20033810001316</v>
          </cell>
          <cell r="B593">
            <v>462</v>
          </cell>
          <cell r="C593">
            <v>1316</v>
          </cell>
        </row>
        <row r="594">
          <cell r="A594">
            <v>20033810001317</v>
          </cell>
          <cell r="B594">
            <v>463</v>
          </cell>
          <cell r="C594">
            <v>1317</v>
          </cell>
        </row>
        <row r="595">
          <cell r="A595">
            <v>20033810001318</v>
          </cell>
          <cell r="B595">
            <v>464</v>
          </cell>
          <cell r="C595">
            <v>1318</v>
          </cell>
        </row>
        <row r="596">
          <cell r="A596" t="str">
            <v>200306HJO01320</v>
          </cell>
          <cell r="B596">
            <v>19</v>
          </cell>
          <cell r="C596">
            <v>1320</v>
          </cell>
        </row>
        <row r="597">
          <cell r="A597" t="str">
            <v>200306HJO01321</v>
          </cell>
          <cell r="B597">
            <v>20</v>
          </cell>
          <cell r="C597">
            <v>1321</v>
          </cell>
        </row>
        <row r="598">
          <cell r="A598" t="str">
            <v>200306HJO01322</v>
          </cell>
          <cell r="B598">
            <v>21</v>
          </cell>
          <cell r="C598">
            <v>1322</v>
          </cell>
        </row>
        <row r="599">
          <cell r="A599" t="str">
            <v>200309J0U01323</v>
          </cell>
          <cell r="B599">
            <v>128</v>
          </cell>
          <cell r="C599">
            <v>1323</v>
          </cell>
        </row>
        <row r="600">
          <cell r="A600" t="str">
            <v>200306G0N01324</v>
          </cell>
          <cell r="B600">
            <v>26</v>
          </cell>
          <cell r="C600">
            <v>1324</v>
          </cell>
        </row>
        <row r="601">
          <cell r="A601" t="str">
            <v>200308F0001326</v>
          </cell>
          <cell r="B601">
            <v>106</v>
          </cell>
          <cell r="C601">
            <v>1326</v>
          </cell>
        </row>
        <row r="602">
          <cell r="A602" t="str">
            <v>200306G0N01327</v>
          </cell>
          <cell r="B602">
            <v>27</v>
          </cell>
          <cell r="C602">
            <v>1327</v>
          </cell>
        </row>
        <row r="603">
          <cell r="A603" t="str">
            <v>200311D0001328</v>
          </cell>
          <cell r="B603">
            <v>341</v>
          </cell>
          <cell r="C603">
            <v>1328</v>
          </cell>
        </row>
        <row r="604">
          <cell r="A604">
            <v>20031115201329</v>
          </cell>
          <cell r="B604">
            <v>336</v>
          </cell>
          <cell r="C604">
            <v>1329</v>
          </cell>
        </row>
        <row r="605">
          <cell r="A605" t="str">
            <v>200306HAN01330</v>
          </cell>
          <cell r="B605">
            <v>98</v>
          </cell>
          <cell r="C605">
            <v>1330</v>
          </cell>
        </row>
        <row r="606">
          <cell r="A606">
            <v>20030641101331</v>
          </cell>
          <cell r="B606">
            <v>11</v>
          </cell>
          <cell r="C606">
            <v>1331</v>
          </cell>
        </row>
        <row r="607">
          <cell r="A607">
            <v>20033810001333</v>
          </cell>
          <cell r="B607">
            <v>508</v>
          </cell>
          <cell r="C607">
            <v>1333</v>
          </cell>
        </row>
        <row r="608">
          <cell r="A608">
            <v>20033810001334</v>
          </cell>
          <cell r="B608">
            <v>501</v>
          </cell>
          <cell r="C608">
            <v>1334</v>
          </cell>
        </row>
        <row r="609">
          <cell r="A609" t="str">
            <v>200306HIU01335</v>
          </cell>
          <cell r="B609">
            <v>49</v>
          </cell>
          <cell r="C609">
            <v>1335</v>
          </cell>
        </row>
        <row r="610">
          <cell r="A610" t="str">
            <v>200306HIU01336</v>
          </cell>
          <cell r="B610">
            <v>50</v>
          </cell>
          <cell r="C610">
            <v>1336</v>
          </cell>
        </row>
        <row r="611">
          <cell r="A611">
            <v>20030620001337</v>
          </cell>
          <cell r="B611">
            <v>73</v>
          </cell>
          <cell r="C611">
            <v>1337</v>
          </cell>
        </row>
        <row r="612">
          <cell r="A612">
            <v>20031112201338</v>
          </cell>
          <cell r="B612">
            <v>310</v>
          </cell>
          <cell r="C612">
            <v>1338</v>
          </cell>
        </row>
        <row r="613">
          <cell r="A613" t="str">
            <v>200306HKA01339</v>
          </cell>
          <cell r="B613">
            <v>56</v>
          </cell>
          <cell r="C613">
            <v>1339</v>
          </cell>
        </row>
        <row r="614">
          <cell r="A614" t="str">
            <v>200316RHQ01340</v>
          </cell>
          <cell r="B614">
            <v>373</v>
          </cell>
          <cell r="C614">
            <v>1340</v>
          </cell>
        </row>
        <row r="615">
          <cell r="A615">
            <v>20033810001341</v>
          </cell>
          <cell r="B615">
            <v>497</v>
          </cell>
          <cell r="C615">
            <v>1341</v>
          </cell>
        </row>
        <row r="616">
          <cell r="A616">
            <v>20033810001342</v>
          </cell>
          <cell r="B616">
            <v>524</v>
          </cell>
          <cell r="C616">
            <v>1342</v>
          </cell>
        </row>
        <row r="617">
          <cell r="A617" t="str">
            <v>200306HJB01344</v>
          </cell>
          <cell r="B617">
            <v>55</v>
          </cell>
          <cell r="C617">
            <v>1344</v>
          </cell>
        </row>
        <row r="618">
          <cell r="A618" t="str">
            <v>200318TOQ01345</v>
          </cell>
          <cell r="B618">
            <v>399</v>
          </cell>
          <cell r="C618">
            <v>1345</v>
          </cell>
        </row>
        <row r="619">
          <cell r="A619" t="str">
            <v>200306HIU01346</v>
          </cell>
          <cell r="B619">
            <v>51</v>
          </cell>
          <cell r="C619">
            <v>1346</v>
          </cell>
        </row>
        <row r="620">
          <cell r="A620" t="str">
            <v>200309J0U01347</v>
          </cell>
          <cell r="B620">
            <v>124</v>
          </cell>
          <cell r="C620">
            <v>1347</v>
          </cell>
        </row>
        <row r="621">
          <cell r="A621" t="str">
            <v>200306G1H01348</v>
          </cell>
          <cell r="B621">
            <v>36</v>
          </cell>
          <cell r="C621">
            <v>1348</v>
          </cell>
        </row>
        <row r="622">
          <cell r="A622">
            <v>20033810001349</v>
          </cell>
          <cell r="B622">
            <v>465</v>
          </cell>
          <cell r="C622">
            <v>1349</v>
          </cell>
        </row>
        <row r="623">
          <cell r="A623">
            <v>20031114901350</v>
          </cell>
          <cell r="B623">
            <v>333</v>
          </cell>
          <cell r="C623">
            <v>1350</v>
          </cell>
        </row>
        <row r="624">
          <cell r="A624" t="str">
            <v>200320G0001351</v>
          </cell>
          <cell r="B624">
            <v>408</v>
          </cell>
          <cell r="C624">
            <v>1351</v>
          </cell>
        </row>
        <row r="625">
          <cell r="A625">
            <v>20030641101352</v>
          </cell>
          <cell r="B625">
            <v>63</v>
          </cell>
          <cell r="C625">
            <v>1352</v>
          </cell>
        </row>
        <row r="626">
          <cell r="A626" t="str">
            <v>200311H0001353</v>
          </cell>
          <cell r="B626">
            <v>288</v>
          </cell>
          <cell r="C626">
            <v>1353</v>
          </cell>
        </row>
        <row r="627">
          <cell r="A627" t="str">
            <v>200418T5K01354</v>
          </cell>
          <cell r="B627">
            <v>380</v>
          </cell>
          <cell r="C627">
            <v>1354</v>
          </cell>
        </row>
        <row r="628">
          <cell r="A628">
            <v>20040411201355</v>
          </cell>
          <cell r="B628">
            <v>3</v>
          </cell>
          <cell r="C628">
            <v>1355</v>
          </cell>
        </row>
        <row r="629">
          <cell r="A629" t="str">
            <v>200406G1C01356</v>
          </cell>
          <cell r="B629">
            <v>31</v>
          </cell>
          <cell r="C629">
            <v>1356</v>
          </cell>
        </row>
        <row r="630">
          <cell r="A630" t="str">
            <v>200406HKA01357</v>
          </cell>
          <cell r="B630">
            <v>76</v>
          </cell>
          <cell r="C630">
            <v>1357</v>
          </cell>
        </row>
        <row r="631">
          <cell r="A631" t="str">
            <v>200406HKA01358</v>
          </cell>
          <cell r="B631">
            <v>79</v>
          </cell>
          <cell r="C631">
            <v>1358</v>
          </cell>
        </row>
        <row r="632">
          <cell r="A632">
            <v>20043810001359</v>
          </cell>
          <cell r="B632">
            <v>466</v>
          </cell>
          <cell r="C632">
            <v>1359</v>
          </cell>
        </row>
        <row r="633">
          <cell r="A633">
            <v>20043810001360</v>
          </cell>
          <cell r="B633">
            <v>467</v>
          </cell>
          <cell r="C633">
            <v>1360</v>
          </cell>
        </row>
        <row r="634">
          <cell r="A634">
            <v>20043810001361</v>
          </cell>
          <cell r="B634">
            <v>517</v>
          </cell>
          <cell r="C634">
            <v>1361</v>
          </cell>
        </row>
        <row r="635">
          <cell r="A635">
            <v>20040821101362</v>
          </cell>
          <cell r="B635">
            <v>105</v>
          </cell>
          <cell r="C635">
            <v>1362</v>
          </cell>
        </row>
        <row r="636">
          <cell r="A636">
            <v>20043810001363</v>
          </cell>
          <cell r="B636">
            <v>468</v>
          </cell>
          <cell r="C636">
            <v>1363</v>
          </cell>
        </row>
        <row r="637">
          <cell r="A637">
            <v>20043810001364</v>
          </cell>
          <cell r="B637">
            <v>490</v>
          </cell>
          <cell r="C637">
            <v>1364</v>
          </cell>
        </row>
        <row r="638">
          <cell r="A638" t="str">
            <v>200411MHL01365</v>
          </cell>
          <cell r="B638">
            <v>308</v>
          </cell>
          <cell r="C638">
            <v>1365</v>
          </cell>
        </row>
        <row r="639">
          <cell r="A639" t="str">
            <v>200406HKA01366</v>
          </cell>
          <cell r="B639">
            <v>87</v>
          </cell>
          <cell r="C639">
            <v>1366</v>
          </cell>
        </row>
        <row r="640">
          <cell r="A640" t="str">
            <v>200406HKI01367</v>
          </cell>
          <cell r="B640">
            <v>22</v>
          </cell>
          <cell r="C640">
            <v>1367</v>
          </cell>
        </row>
        <row r="641">
          <cell r="A641" t="str">
            <v>200406G1C01368</v>
          </cell>
          <cell r="B641">
            <v>32</v>
          </cell>
          <cell r="C641">
            <v>1368</v>
          </cell>
        </row>
        <row r="642">
          <cell r="A642">
            <v>20040630001369</v>
          </cell>
          <cell r="B642">
            <v>16</v>
          </cell>
          <cell r="C642">
            <v>1369</v>
          </cell>
        </row>
        <row r="643">
          <cell r="A643">
            <v>20040641101370</v>
          </cell>
          <cell r="B643">
            <v>12</v>
          </cell>
          <cell r="C643">
            <v>1370</v>
          </cell>
        </row>
        <row r="644">
          <cell r="A644" t="str">
            <v>20043890G01371</v>
          </cell>
          <cell r="B644">
            <v>472</v>
          </cell>
          <cell r="C644">
            <v>1371</v>
          </cell>
        </row>
        <row r="645">
          <cell r="A645" t="str">
            <v>200427A0001372</v>
          </cell>
          <cell r="B645">
            <v>432</v>
          </cell>
          <cell r="C645">
            <v>1372</v>
          </cell>
        </row>
        <row r="646">
          <cell r="A646">
            <v>20040561201373</v>
          </cell>
          <cell r="B646">
            <v>4</v>
          </cell>
          <cell r="C646">
            <v>1373</v>
          </cell>
        </row>
        <row r="647">
          <cell r="A647" t="str">
            <v>200420VYF01374</v>
          </cell>
          <cell r="B647">
            <v>409</v>
          </cell>
          <cell r="C647">
            <v>1374</v>
          </cell>
        </row>
        <row r="648">
          <cell r="A648" t="str">
            <v>200411H0001375</v>
          </cell>
          <cell r="B648">
            <v>342</v>
          </cell>
          <cell r="C648">
            <v>1375</v>
          </cell>
        </row>
        <row r="649">
          <cell r="A649">
            <v>20040971001376</v>
          </cell>
          <cell r="B649">
            <v>112</v>
          </cell>
          <cell r="C649">
            <v>1376</v>
          </cell>
        </row>
        <row r="650">
          <cell r="A650">
            <v>20041170001377</v>
          </cell>
          <cell r="B650">
            <v>340</v>
          </cell>
          <cell r="C650">
            <v>1377</v>
          </cell>
        </row>
        <row r="651">
          <cell r="A651">
            <v>20041020001378</v>
          </cell>
          <cell r="B651">
            <v>274</v>
          </cell>
          <cell r="C651">
            <v>1378</v>
          </cell>
        </row>
        <row r="652">
          <cell r="A652">
            <v>20042041001379</v>
          </cell>
          <cell r="B652">
            <v>413</v>
          </cell>
          <cell r="C652">
            <v>1379</v>
          </cell>
        </row>
        <row r="653">
          <cell r="A653">
            <v>20042041001380</v>
          </cell>
          <cell r="B653">
            <v>414</v>
          </cell>
          <cell r="C653">
            <v>1380</v>
          </cell>
        </row>
        <row r="654">
          <cell r="A654">
            <v>20042041001381</v>
          </cell>
          <cell r="B654">
            <v>416</v>
          </cell>
          <cell r="C654">
            <v>1381</v>
          </cell>
        </row>
        <row r="655">
          <cell r="A655">
            <v>20042041001382</v>
          </cell>
          <cell r="B655">
            <v>417</v>
          </cell>
          <cell r="C655">
            <v>1382</v>
          </cell>
        </row>
        <row r="656">
          <cell r="A656">
            <v>20042041001383</v>
          </cell>
          <cell r="B656">
            <v>415</v>
          </cell>
          <cell r="C656">
            <v>1383</v>
          </cell>
        </row>
        <row r="657">
          <cell r="A657" t="str">
            <v>20043890Q01384</v>
          </cell>
          <cell r="B657">
            <v>525</v>
          </cell>
          <cell r="C657">
            <v>1384</v>
          </cell>
        </row>
        <row r="658">
          <cell r="A658" t="str">
            <v>200406D0001385</v>
          </cell>
          <cell r="B658">
            <v>14</v>
          </cell>
          <cell r="C658">
            <v>1385</v>
          </cell>
        </row>
        <row r="659">
          <cell r="A659">
            <v>20041251001386</v>
          </cell>
          <cell r="B659">
            <v>353</v>
          </cell>
          <cell r="C659">
            <v>1386</v>
          </cell>
        </row>
        <row r="660">
          <cell r="A660" t="str">
            <v>20030641101387</v>
          </cell>
          <cell r="B660">
            <v>64</v>
          </cell>
          <cell r="C660">
            <v>1387</v>
          </cell>
        </row>
        <row r="661">
          <cell r="A661" t="str">
            <v>20043890S01388</v>
          </cell>
          <cell r="C661" t="str">
            <v>1388</v>
          </cell>
        </row>
        <row r="662">
          <cell r="A662" t="str">
            <v>200506HJO01389</v>
          </cell>
          <cell r="C662">
            <v>1389</v>
          </cell>
        </row>
        <row r="663">
          <cell r="A663">
            <v>20052151001390</v>
          </cell>
          <cell r="C663">
            <v>1390</v>
          </cell>
        </row>
        <row r="664">
          <cell r="A664" t="str">
            <v>200518T4I01391</v>
          </cell>
          <cell r="C664">
            <v>1391</v>
          </cell>
        </row>
        <row r="665">
          <cell r="A665">
            <v>20051781001392</v>
          </cell>
          <cell r="C665">
            <v>1392</v>
          </cell>
        </row>
        <row r="666">
          <cell r="A666">
            <v>20050671501393</v>
          </cell>
          <cell r="C666">
            <v>1393</v>
          </cell>
        </row>
        <row r="667">
          <cell r="A667" t="str">
            <v>200511L4J01394</v>
          </cell>
          <cell r="C667">
            <v>1394</v>
          </cell>
        </row>
        <row r="668">
          <cell r="A668" t="str">
            <v>20053890X01395</v>
          </cell>
          <cell r="C668">
            <v>1395</v>
          </cell>
        </row>
        <row r="669">
          <cell r="A669" t="str">
            <v>200508JAG01396</v>
          </cell>
          <cell r="C669">
            <v>1396</v>
          </cell>
        </row>
      </sheetData>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#REF!</v>
          </cell>
          <cell r="E7" t="e">
            <v>#REF!</v>
          </cell>
          <cell r="F7">
            <v>1106249.1923825729</v>
          </cell>
          <cell r="G7" t="e">
            <v>#REF!</v>
          </cell>
          <cell r="H7" t="e">
            <v>#REF!</v>
          </cell>
        </row>
        <row r="8">
          <cell r="C8" t="str">
            <v>Ramos Autónomos</v>
          </cell>
          <cell r="D8" t="e">
            <v>#REF!</v>
          </cell>
          <cell r="E8" t="e">
            <v>#REF!</v>
          </cell>
          <cell r="F8">
            <v>34979.029620000001</v>
          </cell>
          <cell r="G8" t="e">
            <v>#REF!</v>
          </cell>
          <cell r="H8" t="e">
            <v>#REF!</v>
          </cell>
        </row>
        <row r="9">
          <cell r="C9" t="str">
            <v>Legislativo</v>
          </cell>
          <cell r="D9" t="e">
            <v>#REF!</v>
          </cell>
          <cell r="E9" t="e">
            <v>#REF!</v>
          </cell>
          <cell r="F9">
            <v>5575.9568859999999</v>
          </cell>
          <cell r="G9" t="e">
            <v>#REF!</v>
          </cell>
          <cell r="H9" t="e">
            <v>#REF!</v>
          </cell>
        </row>
        <row r="10">
          <cell r="C10" t="str">
            <v>Judicial</v>
          </cell>
          <cell r="D10" t="e">
            <v>#REF!</v>
          </cell>
          <cell r="E10" t="e">
            <v>#REF!</v>
          </cell>
          <cell r="F10">
            <v>17732.118564</v>
          </cell>
          <cell r="G10" t="e">
            <v>#REF!</v>
          </cell>
          <cell r="H10" t="e">
            <v>#REF!</v>
          </cell>
        </row>
        <row r="11">
          <cell r="C11" t="str">
            <v>IFE</v>
          </cell>
          <cell r="D11" t="e">
            <v>#REF!</v>
          </cell>
          <cell r="E11" t="e">
            <v>#REF!</v>
          </cell>
          <cell r="F11">
            <v>11095.954170000001</v>
          </cell>
          <cell r="G11" t="e">
            <v>#REF!</v>
          </cell>
          <cell r="H11" t="e">
            <v>#REF!</v>
          </cell>
        </row>
        <row r="12">
          <cell r="C12" t="str">
            <v>CNDH</v>
          </cell>
          <cell r="D12" t="e">
            <v>#REF!</v>
          </cell>
          <cell r="E12" t="e">
            <v>#REF!</v>
          </cell>
          <cell r="F12">
            <v>575</v>
          </cell>
          <cell r="G12" t="e">
            <v>#REF!</v>
          </cell>
          <cell r="H12" t="e">
            <v>#REF!</v>
          </cell>
        </row>
        <row r="13">
          <cell r="C13" t="str">
            <v>Poder Ejecutivo Federal</v>
          </cell>
          <cell r="D13" t="e">
            <v>#REF!</v>
          </cell>
          <cell r="E13" t="e">
            <v>#REF!</v>
          </cell>
          <cell r="F13">
            <v>1094034.8627625729</v>
          </cell>
          <cell r="G13" t="e">
            <v>#REF!</v>
          </cell>
          <cell r="H13" t="e">
            <v>#REF!</v>
          </cell>
        </row>
        <row r="14">
          <cell r="C14" t="str">
            <v>Administración Pública Centralizada</v>
          </cell>
          <cell r="D14" t="e">
            <v>#REF!</v>
          </cell>
          <cell r="E14" t="e">
            <v>#REF!</v>
          </cell>
          <cell r="F14">
            <v>627839.75631947303</v>
          </cell>
          <cell r="G14" t="e">
            <v>#REF!</v>
          </cell>
          <cell r="H14" t="e">
            <v>#REF!</v>
          </cell>
        </row>
        <row r="15">
          <cell r="C15" t="str">
            <v>Ramos Administrativos</v>
          </cell>
          <cell r="D15" t="e">
            <v>#REF!</v>
          </cell>
          <cell r="E15" t="e">
            <v>#REF!</v>
          </cell>
          <cell r="F15">
            <v>329739.71216047299</v>
          </cell>
          <cell r="G15" t="e">
            <v>#REF!</v>
          </cell>
          <cell r="H15" t="e">
            <v>#REF!</v>
          </cell>
        </row>
        <row r="16">
          <cell r="C16" t="str">
            <v>Presidencia de la República</v>
          </cell>
          <cell r="D16" t="e">
            <v>#REF!</v>
          </cell>
          <cell r="E16" t="e">
            <v>#REF!</v>
          </cell>
          <cell r="F16">
            <v>1661.8</v>
          </cell>
          <cell r="G16" t="e">
            <v>#REF!</v>
          </cell>
          <cell r="H16" t="e">
            <v>#REF!</v>
          </cell>
        </row>
        <row r="17">
          <cell r="C17" t="str">
            <v>Gobernación</v>
          </cell>
          <cell r="D17" t="e">
            <v>#REF!</v>
          </cell>
          <cell r="E17" t="e">
            <v>#REF!</v>
          </cell>
          <cell r="F17">
            <v>3990.3773893067819</v>
          </cell>
          <cell r="G17" t="e">
            <v>#REF!</v>
          </cell>
          <cell r="H17" t="e">
            <v>#REF!</v>
          </cell>
        </row>
        <row r="18">
          <cell r="C18" t="str">
            <v>Relaciones Exteriores</v>
          </cell>
          <cell r="D18" t="e">
            <v>#REF!</v>
          </cell>
          <cell r="E18" t="e">
            <v>#REF!</v>
          </cell>
          <cell r="F18">
            <v>3444.2217392281464</v>
          </cell>
          <cell r="G18" t="e">
            <v>#REF!</v>
          </cell>
          <cell r="H18" t="e">
            <v>#REF!</v>
          </cell>
        </row>
        <row r="19">
          <cell r="C19" t="str">
            <v>Hacienda y Crédito Público</v>
          </cell>
          <cell r="D19" t="e">
            <v>#REF!</v>
          </cell>
          <cell r="E19" t="e">
            <v>#REF!</v>
          </cell>
          <cell r="F19">
            <v>21785.236234639509</v>
          </cell>
          <cell r="G19" t="e">
            <v>#REF!</v>
          </cell>
          <cell r="H19" t="e">
            <v>#REF!</v>
          </cell>
        </row>
        <row r="20">
          <cell r="C20" t="str">
            <v>Defensa Nacional</v>
          </cell>
          <cell r="D20" t="e">
            <v>#REF!</v>
          </cell>
          <cell r="E20" t="e">
            <v>#REF!</v>
          </cell>
          <cell r="F20">
            <v>22831.5</v>
          </cell>
          <cell r="G20" t="e">
            <v>#REF!</v>
          </cell>
          <cell r="H20" t="e">
            <v>#REF!</v>
          </cell>
        </row>
        <row r="21">
          <cell r="C21" t="str">
            <v>Agricultura, Ganadería, Desarrollo Rural, Pesca y Alimentación</v>
          </cell>
          <cell r="D21" t="e">
            <v>#REF!</v>
          </cell>
          <cell r="E21" t="e">
            <v>#REF!</v>
          </cell>
          <cell r="F21">
            <v>41782.67967414231</v>
          </cell>
          <cell r="G21" t="e">
            <v>#REF!</v>
          </cell>
          <cell r="H21" t="e">
            <v>#REF!</v>
          </cell>
        </row>
        <row r="22">
          <cell r="C22" t="str">
            <v>Comunicaciones y Transportes</v>
          </cell>
          <cell r="D22" t="e">
            <v>#REF!</v>
          </cell>
          <cell r="E22" t="e">
            <v>#REF!</v>
          </cell>
          <cell r="F22">
            <v>23124.321967263677</v>
          </cell>
          <cell r="G22" t="e">
            <v>#REF!</v>
          </cell>
          <cell r="H22" t="e">
            <v>#REF!</v>
          </cell>
        </row>
        <row r="23">
          <cell r="C23" t="str">
            <v>Economía</v>
          </cell>
          <cell r="D23" t="e">
            <v>#REF!</v>
          </cell>
          <cell r="E23" t="e">
            <v>#REF!</v>
          </cell>
          <cell r="F23">
            <v>5403.4684054160825</v>
          </cell>
          <cell r="G23" t="e">
            <v>#REF!</v>
          </cell>
          <cell r="H23" t="e">
            <v>#REF!</v>
          </cell>
        </row>
        <row r="24">
          <cell r="C24" t="str">
            <v>Educación Pública</v>
          </cell>
          <cell r="D24" t="e">
            <v>#REF!</v>
          </cell>
          <cell r="E24" t="e">
            <v>#REF!</v>
          </cell>
          <cell r="F24">
            <v>106355.12181816016</v>
          </cell>
          <cell r="G24" t="e">
            <v>#REF!</v>
          </cell>
          <cell r="H24" t="e">
            <v>#REF!</v>
          </cell>
        </row>
        <row r="25">
          <cell r="C25" t="str">
            <v>Salud</v>
          </cell>
          <cell r="D25" t="e">
            <v>#REF!</v>
          </cell>
          <cell r="E25" t="e">
            <v>#REF!</v>
          </cell>
          <cell r="F25">
            <v>20866.981367065295</v>
          </cell>
          <cell r="G25" t="e">
            <v>#REF!</v>
          </cell>
          <cell r="H25" t="e">
            <v>#REF!</v>
          </cell>
        </row>
        <row r="26">
          <cell r="C26" t="str">
            <v>Marina</v>
          </cell>
          <cell r="D26" t="e">
            <v>#REF!</v>
          </cell>
          <cell r="E26" t="e">
            <v>#REF!</v>
          </cell>
          <cell r="F26">
            <v>8899.1815619089994</v>
          </cell>
          <cell r="G26" t="e">
            <v>#REF!</v>
          </cell>
          <cell r="H26" t="e">
            <v>#REF!</v>
          </cell>
        </row>
        <row r="27">
          <cell r="C27" t="str">
            <v>Trabajo y Previsión Social</v>
          </cell>
          <cell r="D27" t="e">
            <v>#REF!</v>
          </cell>
          <cell r="E27" t="e">
            <v>#REF!</v>
          </cell>
          <cell r="F27">
            <v>3150.6783178095025</v>
          </cell>
          <cell r="G27" t="e">
            <v>#REF!</v>
          </cell>
          <cell r="H27" t="e">
            <v>#REF!</v>
          </cell>
        </row>
        <row r="28">
          <cell r="C28" t="str">
            <v>Reforma Agraria</v>
          </cell>
          <cell r="D28" t="e">
            <v>#REF!</v>
          </cell>
          <cell r="E28" t="e">
            <v>#REF!</v>
          </cell>
          <cell r="F28">
            <v>2758.7493848384238</v>
          </cell>
          <cell r="G28" t="e">
            <v>#REF!</v>
          </cell>
          <cell r="H28" t="e">
            <v>#REF!</v>
          </cell>
        </row>
        <row r="29">
          <cell r="C29" t="str">
            <v>Medio Ambiente y Recursos Naturales</v>
          </cell>
          <cell r="D29" t="e">
            <v>#REF!</v>
          </cell>
          <cell r="E29" t="e">
            <v>#REF!</v>
          </cell>
          <cell r="F29">
            <v>17404.24703021417</v>
          </cell>
          <cell r="G29" t="e">
            <v>#REF!</v>
          </cell>
          <cell r="H29" t="e">
            <v>#REF!</v>
          </cell>
        </row>
        <row r="30">
          <cell r="C30" t="str">
            <v>Procuraduría General de la República</v>
          </cell>
          <cell r="D30" t="e">
            <v>#REF!</v>
          </cell>
          <cell r="E30" t="e">
            <v>#REF!</v>
          </cell>
          <cell r="F30">
            <v>7154.2865555299995</v>
          </cell>
          <cell r="G30" t="e">
            <v>#REF!</v>
          </cell>
          <cell r="H30" t="e">
            <v>#REF!</v>
          </cell>
        </row>
        <row r="31">
          <cell r="C31" t="str">
            <v>Energía</v>
          </cell>
          <cell r="D31" t="e">
            <v>#REF!</v>
          </cell>
          <cell r="E31" t="e">
            <v>#REF!</v>
          </cell>
          <cell r="F31">
            <v>1108.0129570125139</v>
          </cell>
          <cell r="G31" t="e">
            <v>#REF!</v>
          </cell>
          <cell r="H31" t="e">
            <v>#REF!</v>
          </cell>
        </row>
        <row r="32">
          <cell r="C32" t="str">
            <v>Desarrollo Social</v>
          </cell>
          <cell r="D32" t="e">
            <v>#REF!</v>
          </cell>
          <cell r="E32" t="e">
            <v>#REF!</v>
          </cell>
          <cell r="F32">
            <v>18977.497177757978</v>
          </cell>
          <cell r="G32" t="e">
            <v>#REF!</v>
          </cell>
          <cell r="H32" t="e">
            <v>#REF!</v>
          </cell>
        </row>
        <row r="33">
          <cell r="C33" t="str">
            <v>Turismo</v>
          </cell>
          <cell r="D33" t="e">
            <v>#REF!</v>
          </cell>
          <cell r="E33" t="e">
            <v>#REF!</v>
          </cell>
          <cell r="F33">
            <v>1458.8659428499029</v>
          </cell>
          <cell r="G33" t="e">
            <v>#REF!</v>
          </cell>
          <cell r="H33" t="e">
            <v>#REF!</v>
          </cell>
        </row>
        <row r="34">
          <cell r="C34" t="str">
            <v>Contraloría y Desarrollo Administrativo</v>
          </cell>
          <cell r="D34" t="e">
            <v>#REF!</v>
          </cell>
          <cell r="E34" t="e">
            <v>#REF!</v>
          </cell>
          <cell r="F34">
            <v>1164.3537113855627</v>
          </cell>
          <cell r="G34" t="e">
            <v>#REF!</v>
          </cell>
          <cell r="H34" t="e">
            <v>#REF!</v>
          </cell>
        </row>
        <row r="35">
          <cell r="C35" t="str">
            <v>Tribunales Agrarios</v>
          </cell>
          <cell r="D35" t="e">
            <v>#REF!</v>
          </cell>
          <cell r="E35" t="e">
            <v>#REF!</v>
          </cell>
          <cell r="F35">
            <v>533.6</v>
          </cell>
          <cell r="G35" t="e">
            <v>#REF!</v>
          </cell>
          <cell r="H35" t="e">
            <v>#REF!</v>
          </cell>
        </row>
        <row r="36">
          <cell r="C36" t="str">
            <v>Tribunal Federal de Justicia Fiscal y Administrativa</v>
          </cell>
          <cell r="D36" t="e">
            <v>#REF!</v>
          </cell>
          <cell r="E36" t="e">
            <v>#REF!</v>
          </cell>
          <cell r="F36">
            <v>814.6</v>
          </cell>
          <cell r="G36" t="e">
            <v>#REF!</v>
          </cell>
          <cell r="H36" t="e">
            <v>#REF!</v>
          </cell>
        </row>
        <row r="37">
          <cell r="C37" t="str">
            <v>Seguridad Pública</v>
          </cell>
          <cell r="D37" t="e">
            <v>#REF!</v>
          </cell>
          <cell r="E37" t="e">
            <v>#REF!</v>
          </cell>
          <cell r="F37">
            <v>7067.2309259439999</v>
          </cell>
          <cell r="G37" t="e">
            <v>#REF!</v>
          </cell>
          <cell r="H37" t="e">
            <v>#REF!</v>
          </cell>
        </row>
        <row r="38">
          <cell r="C38" t="str">
            <v>Consejería Jurídica del Ejecutivo Federal</v>
          </cell>
          <cell r="D38" t="e">
            <v>#REF!</v>
          </cell>
          <cell r="E38" t="e">
            <v>#REF!</v>
          </cell>
          <cell r="F38">
            <v>66.900000000000006</v>
          </cell>
          <cell r="G38" t="e">
            <v>#REF!</v>
          </cell>
          <cell r="H38" t="e">
            <v>#REF!</v>
          </cell>
        </row>
        <row r="39">
          <cell r="C39" t="str">
            <v>Ciencia y Tecnología</v>
          </cell>
          <cell r="D39" t="e">
            <v>#REF!</v>
          </cell>
          <cell r="E39" t="e">
            <v>#REF!</v>
          </cell>
          <cell r="F39">
            <v>7935.8</v>
          </cell>
          <cell r="G39" t="e">
            <v>#REF!</v>
          </cell>
          <cell r="H39" t="e">
            <v>#REF!</v>
          </cell>
        </row>
        <row r="40">
          <cell r="C40" t="str">
            <v>Ramos Generales</v>
          </cell>
          <cell r="D40" t="e">
            <v>#REF!</v>
          </cell>
          <cell r="E40" t="e">
            <v>#REF!</v>
          </cell>
          <cell r="F40">
            <v>298100.04415900004</v>
          </cell>
          <cell r="G40" t="e">
            <v>#REF!</v>
          </cell>
          <cell r="H40" t="e">
            <v>#REF!</v>
          </cell>
        </row>
        <row r="41">
          <cell r="C41" t="str">
            <v>Aportaciones a Seguridad Social</v>
          </cell>
          <cell r="D41" t="e">
            <v>#REF!</v>
          </cell>
          <cell r="E41" t="e">
            <v>#REF!</v>
          </cell>
          <cell r="F41">
            <v>19268.400000000001</v>
          </cell>
          <cell r="G41" t="e">
            <v>#REF!</v>
          </cell>
          <cell r="H41" t="e">
            <v>#REF!</v>
          </cell>
        </row>
        <row r="42">
          <cell r="C42" t="str">
            <v>Provisiones Salariales y Económicas</v>
          </cell>
          <cell r="D42" t="e">
            <v>#REF!</v>
          </cell>
          <cell r="E42" t="e">
            <v>#REF!</v>
          </cell>
          <cell r="F42">
            <v>3297.1138869999995</v>
          </cell>
          <cell r="G42" t="e">
            <v>#REF!</v>
          </cell>
          <cell r="H42" t="e">
            <v>#REF!</v>
          </cell>
        </row>
        <row r="43">
          <cell r="C43" t="str">
            <v>Previsiones y Aportaciones para los Sistemas de Educación Básica, Normal, Tecnológica y de Adultos</v>
          </cell>
          <cell r="D43" t="e">
            <v>#REF!</v>
          </cell>
          <cell r="E43" t="e">
            <v>#REF!</v>
          </cell>
          <cell r="F43">
            <v>23915.7</v>
          </cell>
          <cell r="G43" t="e">
            <v>#REF!</v>
          </cell>
          <cell r="H43" t="e">
            <v>#REF!</v>
          </cell>
        </row>
        <row r="44">
          <cell r="C44" t="str">
            <v>Aportaciones Federales para Entidades Federativas y Municipios</v>
          </cell>
          <cell r="D44" t="e">
            <v>#REF!</v>
          </cell>
          <cell r="E44" t="e">
            <v>#REF!</v>
          </cell>
          <cell r="F44">
            <v>234618.83027200002</v>
          </cell>
          <cell r="G44" t="e">
            <v>#REF!</v>
          </cell>
          <cell r="H44" t="e">
            <v>#REF!</v>
          </cell>
        </row>
        <row r="45">
          <cell r="C45" t="str">
            <v>Programa de Apoyos para el Fortalecimiento de las Entidades Federativas (PAFEF)</v>
          </cell>
          <cell r="D45" t="e">
            <v>#REF!</v>
          </cell>
          <cell r="E45" t="e">
            <v>#REF!</v>
          </cell>
          <cell r="F45">
            <v>17000</v>
          </cell>
          <cell r="G45" t="e">
            <v>#REF!</v>
          </cell>
          <cell r="H45" t="e">
            <v>#REF!</v>
          </cell>
        </row>
        <row r="46">
          <cell r="C46" t="str">
            <v>Organismos y Empresas</v>
          </cell>
          <cell r="D46" t="e">
            <v>#REF!</v>
          </cell>
          <cell r="E46" t="e">
            <v>#REF!</v>
          </cell>
          <cell r="F46">
            <v>466195.10644309997</v>
          </cell>
          <cell r="G46" t="e">
            <v>#REF!</v>
          </cell>
          <cell r="H46" t="e">
            <v>#REF!</v>
          </cell>
        </row>
        <row r="47">
          <cell r="C47" t="str">
            <v>Petróleos Mexicanos</v>
          </cell>
          <cell r="D47" t="e">
            <v>#REF!</v>
          </cell>
          <cell r="E47" t="e">
            <v>#REF!</v>
          </cell>
          <cell r="F47">
            <v>111798.07889999999</v>
          </cell>
          <cell r="G47" t="e">
            <v>#REF!</v>
          </cell>
          <cell r="H47" t="e">
            <v>#REF!</v>
          </cell>
        </row>
        <row r="48">
          <cell r="C48" t="str">
            <v>Comisión Federal de Electricidad</v>
          </cell>
          <cell r="D48" t="e">
            <v>#REF!</v>
          </cell>
          <cell r="E48" t="e">
            <v>#REF!</v>
          </cell>
          <cell r="F48">
            <v>106825.64690000001</v>
          </cell>
          <cell r="G48" t="e">
            <v>#REF!</v>
          </cell>
          <cell r="H48" t="e">
            <v>#REF!</v>
          </cell>
        </row>
        <row r="49">
          <cell r="C49" t="str">
            <v>Luz y Fuerza del Centro</v>
          </cell>
          <cell r="D49" t="e">
            <v>#REF!</v>
          </cell>
          <cell r="E49" t="e">
            <v>#REF!</v>
          </cell>
          <cell r="F49">
            <v>20582.327143100003</v>
          </cell>
          <cell r="G49" t="e">
            <v>#REF!</v>
          </cell>
          <cell r="H49" t="e">
            <v>#REF!</v>
          </cell>
        </row>
        <row r="50">
          <cell r="C50" t="str">
            <v>Caminos y Puentes Federales de Ingresos y Servicios Conexos</v>
          </cell>
          <cell r="D50" t="e">
            <v>#REF!</v>
          </cell>
          <cell r="E50" t="e">
            <v>#REF!</v>
          </cell>
          <cell r="F50">
            <v>2533.8146999999999</v>
          </cell>
          <cell r="G50" t="e">
            <v>#REF!</v>
          </cell>
          <cell r="H50" t="e">
            <v>#REF!</v>
          </cell>
        </row>
        <row r="51">
          <cell r="C51" t="str">
            <v>Instituto Mexicano del Seguro Social</v>
          </cell>
          <cell r="D51" t="e">
            <v>#REF!</v>
          </cell>
          <cell r="E51" t="e">
            <v>#REF!</v>
          </cell>
          <cell r="F51">
            <v>168785.78159999999</v>
          </cell>
          <cell r="G51" t="e">
            <v>#REF!</v>
          </cell>
          <cell r="H51" t="e">
            <v>#REF!</v>
          </cell>
        </row>
        <row r="52">
          <cell r="C52" t="str">
            <v>Instituto de Seguridad y Servicios Sociales de los Trabajadores del Estado</v>
          </cell>
          <cell r="D52" t="e">
            <v>#REF!</v>
          </cell>
          <cell r="E52" t="e">
            <v>#REF!</v>
          </cell>
          <cell r="F52">
            <v>54580.157200000001</v>
          </cell>
          <cell r="G52" t="e">
            <v>#REF!</v>
          </cell>
          <cell r="H52" t="e">
            <v>#REF!</v>
          </cell>
        </row>
        <row r="53">
          <cell r="C53" t="str">
            <v>Lotería Nacional</v>
          </cell>
          <cell r="D53" t="e">
            <v>#REF!</v>
          </cell>
          <cell r="E53" t="e">
            <v>#REF!</v>
          </cell>
          <cell r="F53">
            <v>1089.3</v>
          </cell>
          <cell r="G53" t="e">
            <v>#REF!</v>
          </cell>
          <cell r="H53" t="e">
            <v>#REF!</v>
          </cell>
        </row>
        <row r="55">
          <cell r="C55" t="str">
            <v>Aportaciones ISSSTE - FOVISSSTE</v>
          </cell>
          <cell r="D55" t="e">
            <v>#REF!</v>
          </cell>
          <cell r="E55" t="e">
            <v>#REF!</v>
          </cell>
          <cell r="F55">
            <v>22764.7</v>
          </cell>
          <cell r="G55" t="e">
            <v>#REF!</v>
          </cell>
          <cell r="H55" t="e">
            <v>#REF!</v>
          </cell>
        </row>
        <row r="57">
          <cell r="C57" t="str">
            <v>e = estimado</v>
          </cell>
        </row>
        <row r="58">
          <cell r="C58" t="str">
            <v>a = aprobado</v>
          </cell>
        </row>
        <row r="59">
          <cell r="C59" t="str">
            <v>1_/ Para efectos de consolidación se deben excluir las aportaciones ISSSTE-FOVISSSTE.</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s>
    <sheetDataSet>
      <sheetData sheetId="0" refreshError="1"/>
      <sheetData sheetId="1" refreshError="1"/>
      <sheetData sheetId="2" refreshError="1">
        <row r="7">
          <cell r="D7">
            <v>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RESOS"/>
      <sheetName val="CALENDARIO"/>
      <sheetName val="recibo"/>
      <sheetName val="thf"/>
      <sheetName val="CALCULO"/>
      <sheetName val="GASTOS"/>
      <sheetName val="AVION"/>
    </sheetNames>
    <sheetDataSet>
      <sheetData sheetId="0"/>
      <sheetData sheetId="1"/>
      <sheetData sheetId="2"/>
      <sheetData sheetId="3"/>
      <sheetData sheetId="4"/>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S"/>
      <sheetName val="DULCE"/>
      <sheetName val="GABRIEL"/>
      <sheetName val="PAULA"/>
      <sheetName val="ARMANDO"/>
    </sheetNames>
    <sheetDataSet>
      <sheetData sheetId="0" refreshError="1"/>
      <sheetData sheetId="1">
        <row r="5">
          <cell r="A5" t="str">
            <v>2 000</v>
          </cell>
        </row>
      </sheetData>
      <sheetData sheetId="2">
        <row r="5">
          <cell r="A5" t="str">
            <v>11 000</v>
          </cell>
        </row>
      </sheetData>
      <sheetData sheetId="3">
        <row r="5">
          <cell r="A5" t="str">
            <v>8 000</v>
          </cell>
        </row>
      </sheetData>
      <sheetData sheetId="4">
        <row r="5">
          <cell r="A5" t="str">
            <v>33 FAETA</v>
          </cell>
          <cell r="B5">
            <v>33</v>
          </cell>
          <cell r="C5" t="str">
            <v>FAETA</v>
          </cell>
          <cell r="E5">
            <v>5472.48</v>
          </cell>
          <cell r="F5">
            <v>151.73000000000002</v>
          </cell>
          <cell r="G5">
            <v>12.68</v>
          </cell>
          <cell r="H5">
            <v>164.41000000000003</v>
          </cell>
          <cell r="I5">
            <v>3.0043051779083711</v>
          </cell>
        </row>
        <row r="6">
          <cell r="A6" t="str">
            <v>33 FONE</v>
          </cell>
          <cell r="B6">
            <v>33</v>
          </cell>
          <cell r="C6" t="str">
            <v>FONE</v>
          </cell>
          <cell r="E6">
            <v>323069.28000000003</v>
          </cell>
          <cell r="F6">
            <v>11074.27</v>
          </cell>
          <cell r="G6">
            <v>6.68</v>
          </cell>
          <cell r="H6">
            <v>11080.95</v>
          </cell>
          <cell r="I6">
            <v>3.4298989987534565</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CD2018"/>
      <sheetName val="DULCE"/>
      <sheetName val="PAULA"/>
      <sheetName val="GABRIEL"/>
      <sheetName val="ARMANDO"/>
      <sheetName val="Hoja1"/>
    </sheetNames>
    <sheetDataSet>
      <sheetData sheetId="0"/>
      <sheetData sheetId="1">
        <row r="8">
          <cell r="B8" t="str">
            <v>TOTAL</v>
          </cell>
          <cell r="C8">
            <v>154590.95000000001</v>
          </cell>
          <cell r="D8">
            <v>77295.475000000006</v>
          </cell>
          <cell r="E8">
            <v>38647.737500000003</v>
          </cell>
        </row>
        <row r="9">
          <cell r="B9" t="str">
            <v>OFICINA DE LA PRESIDENCIA DE LA REPÚBLICA</v>
          </cell>
          <cell r="C9">
            <v>1068.6099999999999</v>
          </cell>
          <cell r="D9">
            <v>534.30499999999995</v>
          </cell>
          <cell r="E9">
            <v>267.15249999999997</v>
          </cell>
        </row>
        <row r="10">
          <cell r="B10" t="str">
            <v>Oficina de la Presidencia de la República</v>
          </cell>
          <cell r="C10">
            <v>1068.6099999999999</v>
          </cell>
          <cell r="D10">
            <v>534.30499999999995</v>
          </cell>
          <cell r="E10">
            <v>267.15249999999997</v>
          </cell>
        </row>
        <row r="11">
          <cell r="B11" t="str">
            <v>GOBERNACIÓN</v>
          </cell>
          <cell r="C11">
            <v>33318.639999999999</v>
          </cell>
          <cell r="D11">
            <v>16659.32</v>
          </cell>
          <cell r="E11">
            <v>8329.66</v>
          </cell>
        </row>
        <row r="12">
          <cell r="B12" t="str">
            <v>Secretaría de Gobernación</v>
          </cell>
          <cell r="C12">
            <v>2898.34</v>
          </cell>
          <cell r="D12">
            <v>1449.17</v>
          </cell>
          <cell r="E12">
            <v>724.58500000000004</v>
          </cell>
        </row>
        <row r="13">
          <cell r="B13" t="str">
            <v>Instituto Nacional para el Federalismo y el Desarrollo Municipal</v>
          </cell>
          <cell r="C13">
            <v>34.24</v>
          </cell>
          <cell r="D13">
            <v>17.12</v>
          </cell>
          <cell r="E13">
            <v>8.56</v>
          </cell>
        </row>
        <row r="14">
          <cell r="B14" t="str">
            <v>Prevención y Readaptación Social</v>
          </cell>
          <cell r="C14">
            <v>4891.21</v>
          </cell>
          <cell r="D14">
            <v>2445.605</v>
          </cell>
          <cell r="E14">
            <v>1222.8025</v>
          </cell>
        </row>
        <row r="15">
          <cell r="B15" t="str">
            <v>Tribunal Federal de Conciliación y Arbitraje</v>
          </cell>
          <cell r="C15">
            <v>343.2</v>
          </cell>
          <cell r="D15">
            <v>171.6</v>
          </cell>
          <cell r="E15">
            <v>85.8</v>
          </cell>
        </row>
        <row r="16">
          <cell r="B16" t="str">
            <v>Secretaría General del Consejo Nacional de Población</v>
          </cell>
          <cell r="C16">
            <v>48.82</v>
          </cell>
          <cell r="D16">
            <v>24.41</v>
          </cell>
          <cell r="E16">
            <v>12.205</v>
          </cell>
        </row>
        <row r="17">
          <cell r="B17" t="str">
            <v>Centro Nacional de Prevención de Desastres</v>
          </cell>
          <cell r="C17">
            <v>69.959999999999994</v>
          </cell>
          <cell r="D17">
            <v>34.979999999999997</v>
          </cell>
          <cell r="E17">
            <v>17.489999999999998</v>
          </cell>
        </row>
        <row r="18">
          <cell r="B18" t="str">
            <v>Centro de Investigación y Seguridad Nacional</v>
          </cell>
          <cell r="C18">
            <v>2173.9</v>
          </cell>
          <cell r="D18">
            <v>1086.95</v>
          </cell>
          <cell r="E18">
            <v>543.47500000000002</v>
          </cell>
        </row>
        <row r="19">
          <cell r="B19" t="str">
            <v>Instituto Nacional de Migración</v>
          </cell>
          <cell r="C19">
            <v>1731.9</v>
          </cell>
          <cell r="D19">
            <v>865.95</v>
          </cell>
          <cell r="E19">
            <v>432.97500000000002</v>
          </cell>
        </row>
        <row r="20">
          <cell r="B20" t="str">
            <v>Policía Federal</v>
          </cell>
          <cell r="C20">
            <v>18896.78</v>
          </cell>
          <cell r="D20">
            <v>9448.39</v>
          </cell>
          <cell r="E20">
            <v>4724.1949999999997</v>
          </cell>
        </row>
        <row r="21">
          <cell r="B21" t="str">
            <v>Secretaría Técnica de la Comisión Calificadora de Publicaciones y Revistas Ilustradas</v>
          </cell>
          <cell r="C21">
            <v>3.87</v>
          </cell>
          <cell r="D21">
            <v>1.9350000000000001</v>
          </cell>
          <cell r="E21">
            <v>0.96750000000000003</v>
          </cell>
        </row>
        <row r="22">
          <cell r="B22" t="str">
            <v>Coordinación General de la Comisión Mexicana de Ayuda a Refugiados</v>
          </cell>
          <cell r="C22">
            <v>19.13</v>
          </cell>
          <cell r="D22">
            <v>9.5649999999999995</v>
          </cell>
          <cell r="E22">
            <v>4.7824999999999998</v>
          </cell>
        </row>
        <row r="23">
          <cell r="B23" t="str">
            <v>Servicio de Protección Federal</v>
          </cell>
          <cell r="C23">
            <v>1599</v>
          </cell>
          <cell r="D23">
            <v>799.5</v>
          </cell>
          <cell r="E23">
            <v>399.75</v>
          </cell>
        </row>
        <row r="24">
          <cell r="B24" t="str">
            <v>Secretaría Ejecutiva del Sistema Nacional para la Protección Integral de Niñas, Niños y Adolescentes</v>
          </cell>
          <cell r="C24">
            <v>36</v>
          </cell>
          <cell r="D24">
            <v>18</v>
          </cell>
          <cell r="E24">
            <v>9</v>
          </cell>
        </row>
        <row r="25">
          <cell r="B25" t="str">
            <v>Centro de Producción de Programas Informativos y Especiales</v>
          </cell>
          <cell r="C25">
            <v>24.86</v>
          </cell>
          <cell r="D25">
            <v>12.43</v>
          </cell>
          <cell r="E25">
            <v>6.2149999999999999</v>
          </cell>
        </row>
        <row r="26">
          <cell r="B26" t="str">
            <v>Coordinación Nacional Antisecuestro</v>
          </cell>
          <cell r="C26">
            <v>49.47</v>
          </cell>
          <cell r="D26">
            <v>24.734999999999999</v>
          </cell>
          <cell r="E26">
            <v>12.3675</v>
          </cell>
        </row>
        <row r="27">
          <cell r="B27" t="str">
            <v>Coordinación para la Atención Integral de la Migración en la Frontera Sur</v>
          </cell>
          <cell r="C27">
            <v>60.13</v>
          </cell>
          <cell r="D27">
            <v>30.065000000000001</v>
          </cell>
          <cell r="E27">
            <v>15.032500000000001</v>
          </cell>
        </row>
        <row r="28">
          <cell r="B28" t="str">
            <v>Comisión Nacional para Prevenir y Erradicar la Violencia Contra las Mujeres</v>
          </cell>
          <cell r="C28">
            <v>35.32</v>
          </cell>
          <cell r="D28">
            <v>17.66</v>
          </cell>
          <cell r="E28">
            <v>8.83</v>
          </cell>
        </row>
        <row r="29">
          <cell r="B29" t="str">
            <v>Secretariado Ejecutivo del Sistema Nacional de Seguridad Pública</v>
          </cell>
          <cell r="C29">
            <v>294.95999999999998</v>
          </cell>
          <cell r="D29">
            <v>147.47999999999999</v>
          </cell>
          <cell r="E29">
            <v>73.739999999999995</v>
          </cell>
        </row>
        <row r="30">
          <cell r="B30" t="str">
            <v>Archivo General de la Nación</v>
          </cell>
          <cell r="C30">
            <v>50.89</v>
          </cell>
          <cell r="D30">
            <v>25.445</v>
          </cell>
          <cell r="E30">
            <v>12.7225</v>
          </cell>
        </row>
        <row r="31">
          <cell r="B31" t="str">
            <v>Consejo Nacional para Prevenir la Discriminación</v>
          </cell>
          <cell r="C31">
            <v>56.66</v>
          </cell>
          <cell r="D31">
            <v>28.33</v>
          </cell>
          <cell r="E31">
            <v>14.164999999999999</v>
          </cell>
        </row>
        <row r="32">
          <cell r="B32" t="str">
            <v>RELACIONES EXTERIORES</v>
          </cell>
          <cell r="C32">
            <v>5179.1799999999994</v>
          </cell>
          <cell r="D32">
            <v>2589.5899999999997</v>
          </cell>
          <cell r="E32">
            <v>1294.7949999999998</v>
          </cell>
        </row>
        <row r="33">
          <cell r="B33" t="str">
            <v>Secretaría de Relaciones Exteriores</v>
          </cell>
          <cell r="C33">
            <v>5047.82</v>
          </cell>
          <cell r="D33">
            <v>2523.91</v>
          </cell>
          <cell r="E33">
            <v>1261.9549999999999</v>
          </cell>
        </row>
        <row r="34">
          <cell r="B34" t="str">
            <v>Sección Mexicana de la Comisión Internacional de Límites y Aguas entre México y Estados Unidos</v>
          </cell>
          <cell r="C34">
            <v>17.440000000000001</v>
          </cell>
          <cell r="D34">
            <v>8.7200000000000006</v>
          </cell>
          <cell r="E34">
            <v>4.3600000000000003</v>
          </cell>
        </row>
        <row r="35">
          <cell r="B35" t="str">
            <v>Secciones Mexicanas de las Comisiones Internacionales de Límites y Aguas entre México y Guatemala, y entre México y Belize</v>
          </cell>
          <cell r="C35">
            <v>8.73</v>
          </cell>
          <cell r="D35">
            <v>4.3650000000000002</v>
          </cell>
          <cell r="E35">
            <v>2.1825000000000001</v>
          </cell>
        </row>
        <row r="36">
          <cell r="B36" t="str">
            <v>Instituto Matías Romero</v>
          </cell>
          <cell r="C36">
            <v>11.89</v>
          </cell>
          <cell r="D36">
            <v>5.9450000000000003</v>
          </cell>
          <cell r="E36">
            <v>2.9725000000000001</v>
          </cell>
        </row>
        <row r="37">
          <cell r="B37" t="str">
            <v>Instituto de los Mexicanos en el Exterior</v>
          </cell>
          <cell r="C37">
            <v>16.16</v>
          </cell>
          <cell r="D37">
            <v>8.08</v>
          </cell>
          <cell r="E37">
            <v>4.04</v>
          </cell>
        </row>
        <row r="38">
          <cell r="B38" t="str">
            <v>Agencia Mexicana de Cooperación Internacional para el Desarrollo</v>
          </cell>
          <cell r="C38">
            <v>77.14</v>
          </cell>
          <cell r="D38">
            <v>38.57</v>
          </cell>
          <cell r="E38">
            <v>19.285</v>
          </cell>
        </row>
        <row r="39">
          <cell r="B39" t="str">
            <v>HACIENDA Y CRÉDITO PÚBLICO</v>
          </cell>
          <cell r="C39">
            <v>18099.830000000002</v>
          </cell>
          <cell r="D39">
            <v>9049.9150000000009</v>
          </cell>
          <cell r="E39">
            <v>4524.9575000000004</v>
          </cell>
        </row>
        <row r="40">
          <cell r="B40" t="str">
            <v>Secretaría de Hacienda y Crédito Público</v>
          </cell>
          <cell r="C40">
            <v>2771.79</v>
          </cell>
          <cell r="D40">
            <v>1385.895</v>
          </cell>
          <cell r="E40">
            <v>692.94749999999999</v>
          </cell>
        </row>
        <row r="41">
          <cell r="B41" t="str">
            <v>Instituto de Administración y Avalúos de Bienes Nacionales</v>
          </cell>
          <cell r="C41">
            <v>131.36000000000001</v>
          </cell>
          <cell r="D41">
            <v>65.680000000000007</v>
          </cell>
          <cell r="E41">
            <v>32.840000000000003</v>
          </cell>
        </row>
        <row r="42">
          <cell r="B42" t="str">
            <v>Comisión Nacional Bancaria y de Valores</v>
          </cell>
          <cell r="C42">
            <v>1161.8800000000001</v>
          </cell>
          <cell r="D42">
            <v>580.94000000000005</v>
          </cell>
          <cell r="E42">
            <v>290.47000000000003</v>
          </cell>
        </row>
        <row r="43">
          <cell r="B43" t="str">
            <v>Comisión Nacional de Seguros y Fianzas</v>
          </cell>
          <cell r="C43">
            <v>248.27</v>
          </cell>
          <cell r="D43">
            <v>124.13500000000001</v>
          </cell>
          <cell r="E43">
            <v>62.067500000000003</v>
          </cell>
        </row>
        <row r="44">
          <cell r="B44" t="str">
            <v>Comisión Nacional del Sistema de Ahorro para el Retiro</v>
          </cell>
          <cell r="C44">
            <v>197.9</v>
          </cell>
          <cell r="D44">
            <v>98.95</v>
          </cell>
          <cell r="E44">
            <v>49.475000000000001</v>
          </cell>
        </row>
        <row r="45">
          <cell r="B45" t="str">
            <v>Servicio de Administración Tributaria</v>
          </cell>
          <cell r="C45">
            <v>12353.5</v>
          </cell>
          <cell r="D45">
            <v>6176.75</v>
          </cell>
          <cell r="E45">
            <v>3088.375</v>
          </cell>
        </row>
        <row r="46">
          <cell r="B46" t="str">
            <v>Autoridad Federal para el Desarrollo de las Zonas Económicas Especiales</v>
          </cell>
          <cell r="C46">
            <v>141.83000000000001</v>
          </cell>
          <cell r="D46">
            <v>70.915000000000006</v>
          </cell>
          <cell r="E46">
            <v>35.457500000000003</v>
          </cell>
        </row>
        <row r="47">
          <cell r="B47" t="str">
            <v>Comisión Nacional para la Protección y Defensa de los Usuarios de Servicios Financieros</v>
          </cell>
          <cell r="C47">
            <v>451.52</v>
          </cell>
          <cell r="D47">
            <v>225.76</v>
          </cell>
          <cell r="E47">
            <v>112.88</v>
          </cell>
        </row>
        <row r="48">
          <cell r="B48" t="str">
            <v>Servicio de Administración y Enajenación de Bienes</v>
          </cell>
          <cell r="C48">
            <v>641.78</v>
          </cell>
          <cell r="D48">
            <v>320.89</v>
          </cell>
          <cell r="E48">
            <v>160.44499999999999</v>
          </cell>
        </row>
        <row r="49">
          <cell r="B49" t="str">
            <v>DEFENSA NACIONAL</v>
          </cell>
          <cell r="C49">
            <v>53367.18</v>
          </cell>
          <cell r="D49">
            <v>26683.59</v>
          </cell>
          <cell r="E49">
            <v>13341.795</v>
          </cell>
        </row>
        <row r="50">
          <cell r="B50" t="str">
            <v>Secretaría de la Defensa Nacional</v>
          </cell>
          <cell r="C50">
            <v>53367.18</v>
          </cell>
          <cell r="D50">
            <v>26683.59</v>
          </cell>
          <cell r="E50">
            <v>13341.795</v>
          </cell>
        </row>
        <row r="51">
          <cell r="B51" t="str">
            <v>AGRICULTURA , GANADERÍA, DESARROLLO RURAL,PESCA Y ALIMENTACIÓN</v>
          </cell>
          <cell r="C51">
            <v>0</v>
          </cell>
          <cell r="D51">
            <v>0</v>
          </cell>
          <cell r="E51">
            <v>0</v>
          </cell>
        </row>
        <row r="52">
          <cell r="B52" t="str">
            <v>Secretaría de Agricultura , Ganadería, Desarrollo Rural, Pesca y Alimentación</v>
          </cell>
          <cell r="C52">
            <v>0</v>
          </cell>
          <cell r="D52">
            <v>0</v>
          </cell>
          <cell r="E52">
            <v>0</v>
          </cell>
        </row>
        <row r="53">
          <cell r="B53" t="str">
            <v>Servicio Nacional de Sanidad, Inocuidad y Calidad Agroalimentaria</v>
          </cell>
          <cell r="C53">
            <v>0</v>
          </cell>
          <cell r="D53">
            <v>0</v>
          </cell>
          <cell r="E53">
            <v>0</v>
          </cell>
        </row>
        <row r="54">
          <cell r="B54" t="str">
            <v>Servicio Nacional de Inspección y Certificación de Semillas</v>
          </cell>
          <cell r="C54">
            <v>0</v>
          </cell>
          <cell r="D54">
            <v>0</v>
          </cell>
          <cell r="E54">
            <v>0</v>
          </cell>
        </row>
        <row r="55">
          <cell r="B55" t="str">
            <v>Colegio Superior Agropecuario del Estado de Guerrero</v>
          </cell>
          <cell r="C55">
            <v>0</v>
          </cell>
          <cell r="D55">
            <v>0</v>
          </cell>
          <cell r="E55">
            <v>0</v>
          </cell>
        </row>
        <row r="56">
          <cell r="B56" t="str">
            <v>Agencia de Servicios a la Comercialización y Desarrollo de Mercados Agropecuarios</v>
          </cell>
          <cell r="C56">
            <v>0</v>
          </cell>
          <cell r="D56">
            <v>0</v>
          </cell>
          <cell r="E56">
            <v>0</v>
          </cell>
        </row>
        <row r="57">
          <cell r="B57" t="str">
            <v>Servicio de Información Agroalimentaria y Pesquera</v>
          </cell>
          <cell r="C57">
            <v>0</v>
          </cell>
          <cell r="D57">
            <v>0</v>
          </cell>
          <cell r="E57">
            <v>0</v>
          </cell>
        </row>
        <row r="58">
          <cell r="B58" t="str">
            <v>Comisión Nacional de Acuacultura y Pesca</v>
          </cell>
          <cell r="C58">
            <v>0</v>
          </cell>
          <cell r="D58">
            <v>0</v>
          </cell>
          <cell r="E58">
            <v>0</v>
          </cell>
        </row>
        <row r="59">
          <cell r="B59" t="str">
            <v>Universidad Autónoma Chapingo</v>
          </cell>
          <cell r="C59">
            <v>0</v>
          </cell>
          <cell r="D59">
            <v>0</v>
          </cell>
          <cell r="E59">
            <v>0</v>
          </cell>
        </row>
        <row r="60">
          <cell r="B60" t="str">
            <v>Comité Nacional para el Desarrollo Sustentable de la Caña de Azúcar</v>
          </cell>
          <cell r="C60">
            <v>0</v>
          </cell>
          <cell r="D60">
            <v>0</v>
          </cell>
          <cell r="E60">
            <v>0</v>
          </cell>
        </row>
        <row r="61">
          <cell r="B61" t="str">
            <v>Fideicomiso de Riesgo Compartido</v>
          </cell>
          <cell r="C61">
            <v>0</v>
          </cell>
          <cell r="D61">
            <v>0</v>
          </cell>
          <cell r="E61">
            <v>0</v>
          </cell>
        </row>
        <row r="62">
          <cell r="B62" t="str">
            <v>Fondo de Empresas Expropiadas del Sector Azucarero</v>
          </cell>
          <cell r="C62">
            <v>0</v>
          </cell>
          <cell r="D62">
            <v>0</v>
          </cell>
          <cell r="E62">
            <v>0</v>
          </cell>
        </row>
        <row r="63">
          <cell r="B63" t="str">
            <v>Instituto Nacional para el Desarrollo de Capacidades del Sector Rural, A.C.</v>
          </cell>
          <cell r="C63">
            <v>0</v>
          </cell>
          <cell r="D63">
            <v>0</v>
          </cell>
          <cell r="E63">
            <v>0</v>
          </cell>
        </row>
        <row r="64">
          <cell r="B64" t="str">
            <v>Colegio de Postgraduados</v>
          </cell>
          <cell r="C64">
            <v>0</v>
          </cell>
          <cell r="D64">
            <v>0</v>
          </cell>
          <cell r="E64">
            <v>0</v>
          </cell>
        </row>
        <row r="65">
          <cell r="B65" t="str">
            <v>Comisión Nacional de las Zonas Áridas</v>
          </cell>
          <cell r="C65">
            <v>0</v>
          </cell>
          <cell r="D65">
            <v>0</v>
          </cell>
          <cell r="E65">
            <v>0</v>
          </cell>
        </row>
        <row r="66">
          <cell r="B66" t="str">
            <v>Instituto Nacional de Investigaciones Forestales, Agrícolas y Pecuarias</v>
          </cell>
          <cell r="C66">
            <v>0</v>
          </cell>
          <cell r="D66">
            <v>0</v>
          </cell>
          <cell r="E66">
            <v>0</v>
          </cell>
        </row>
        <row r="67">
          <cell r="B67" t="str">
            <v>Instituto Nacional de Pesca y Acuacultura</v>
          </cell>
          <cell r="C67">
            <v>0</v>
          </cell>
          <cell r="D67">
            <v>0</v>
          </cell>
          <cell r="E67">
            <v>0</v>
          </cell>
        </row>
        <row r="68">
          <cell r="B68" t="str">
            <v>COMUNICACIONES Y TRANSPORTES</v>
          </cell>
          <cell r="C68">
            <v>0</v>
          </cell>
          <cell r="D68">
            <v>0</v>
          </cell>
          <cell r="E68">
            <v>0</v>
          </cell>
        </row>
        <row r="69">
          <cell r="B69" t="str">
            <v>Secretaría de Comunicaciones y Transportes</v>
          </cell>
          <cell r="C69">
            <v>0</v>
          </cell>
          <cell r="D69">
            <v>0</v>
          </cell>
          <cell r="E69">
            <v>0</v>
          </cell>
        </row>
        <row r="70">
          <cell r="B70" t="str">
            <v>Instituto Mexicano del Transporte</v>
          </cell>
          <cell r="C70">
            <v>0</v>
          </cell>
          <cell r="D70">
            <v>0</v>
          </cell>
          <cell r="E70">
            <v>0</v>
          </cell>
        </row>
        <row r="71">
          <cell r="B71" t="str">
            <v>Servicios a la Navegación en el Espacio Aéreo Mexicano</v>
          </cell>
          <cell r="C71">
            <v>0</v>
          </cell>
          <cell r="D71">
            <v>0</v>
          </cell>
          <cell r="E71">
            <v>0</v>
          </cell>
        </row>
        <row r="72">
          <cell r="B72" t="str">
            <v>Agencia Reguladora del Transporte Ferroviario</v>
          </cell>
          <cell r="C72">
            <v>0</v>
          </cell>
          <cell r="D72">
            <v>0</v>
          </cell>
          <cell r="E72">
            <v>0</v>
          </cell>
        </row>
        <row r="73">
          <cell r="B73" t="str">
            <v>Administración Portuaria Integral de Puerto Madero, S.A. de C.V.</v>
          </cell>
          <cell r="C73">
            <v>0</v>
          </cell>
          <cell r="D73">
            <v>0</v>
          </cell>
          <cell r="E73">
            <v>0</v>
          </cell>
        </row>
        <row r="74">
          <cell r="B74" t="str">
            <v>Ferrocarril del Istmo de Tehuantepec, S.A. de C.V.</v>
          </cell>
          <cell r="C74">
            <v>0</v>
          </cell>
          <cell r="D74">
            <v>0</v>
          </cell>
          <cell r="E74">
            <v>0</v>
          </cell>
        </row>
        <row r="75">
          <cell r="B75" t="str">
            <v>Organismo Promotor de Inversiones en Telecomunicaciones</v>
          </cell>
          <cell r="C75">
            <v>0</v>
          </cell>
          <cell r="D75">
            <v>0</v>
          </cell>
          <cell r="E75">
            <v>0</v>
          </cell>
        </row>
        <row r="76">
          <cell r="B76" t="str">
            <v>Fideicomiso de Formación y Capacitación para el Personal de la Marina Mercante Nacional</v>
          </cell>
          <cell r="C76">
            <v>0</v>
          </cell>
          <cell r="D76">
            <v>0</v>
          </cell>
          <cell r="E76">
            <v>0</v>
          </cell>
        </row>
        <row r="77">
          <cell r="B77" t="str">
            <v>Agencia Espacial Mexicana</v>
          </cell>
          <cell r="C77">
            <v>0</v>
          </cell>
          <cell r="D77">
            <v>0</v>
          </cell>
          <cell r="E77">
            <v>0</v>
          </cell>
        </row>
        <row r="78">
          <cell r="B78" t="str">
            <v>Grupo Aeroportuario de la Ciudad de México, S.A. de C.V.</v>
          </cell>
          <cell r="C78">
            <v>0</v>
          </cell>
          <cell r="D78">
            <v>0</v>
          </cell>
          <cell r="E78">
            <v>0</v>
          </cell>
        </row>
        <row r="79">
          <cell r="B79" t="str">
            <v>ECONOMÍA</v>
          </cell>
          <cell r="C79">
            <v>0</v>
          </cell>
          <cell r="D79">
            <v>0</v>
          </cell>
          <cell r="E79">
            <v>0</v>
          </cell>
        </row>
        <row r="80">
          <cell r="B80" t="str">
            <v>Secretaría de Economía</v>
          </cell>
          <cell r="C80">
            <v>0</v>
          </cell>
          <cell r="D80">
            <v>0</v>
          </cell>
          <cell r="E80">
            <v>0</v>
          </cell>
        </row>
        <row r="81">
          <cell r="B81" t="str">
            <v>Comisión Federal de Mejora Regulatoria</v>
          </cell>
          <cell r="C81">
            <v>0</v>
          </cell>
          <cell r="D81">
            <v>0</v>
          </cell>
          <cell r="E81">
            <v>0</v>
          </cell>
        </row>
        <row r="82">
          <cell r="B82" t="str">
            <v>Instituto Nacional del Emprendedor</v>
          </cell>
          <cell r="C82">
            <v>0</v>
          </cell>
          <cell r="D82">
            <v>0</v>
          </cell>
          <cell r="E82">
            <v>0</v>
          </cell>
        </row>
        <row r="83">
          <cell r="B83" t="str">
            <v>Centro Nacional de Metrología</v>
          </cell>
          <cell r="C83">
            <v>0</v>
          </cell>
          <cell r="D83">
            <v>0</v>
          </cell>
          <cell r="E83">
            <v>0</v>
          </cell>
        </row>
        <row r="84">
          <cell r="B84" t="str">
            <v>ProMéxico</v>
          </cell>
          <cell r="C84">
            <v>0</v>
          </cell>
          <cell r="D84">
            <v>0</v>
          </cell>
          <cell r="E84">
            <v>0</v>
          </cell>
        </row>
        <row r="85">
          <cell r="B85" t="str">
            <v>Procuraduría Federal del Consumidor</v>
          </cell>
          <cell r="C85">
            <v>0</v>
          </cell>
          <cell r="D85">
            <v>0</v>
          </cell>
          <cell r="E85">
            <v>0</v>
          </cell>
        </row>
        <row r="86">
          <cell r="B86" t="str">
            <v>Servicio Geológico Mexicano</v>
          </cell>
          <cell r="C86">
            <v>0</v>
          </cell>
          <cell r="D86">
            <v>0</v>
          </cell>
          <cell r="E86">
            <v>0</v>
          </cell>
        </row>
        <row r="87">
          <cell r="B87" t="str">
            <v>EDUCACIÓN PÚBLICA</v>
          </cell>
          <cell r="C87">
            <v>0</v>
          </cell>
          <cell r="D87">
            <v>0</v>
          </cell>
          <cell r="E87">
            <v>0</v>
          </cell>
        </row>
        <row r="88">
          <cell r="B88" t="str">
            <v>Secretaría de Educación Pública</v>
          </cell>
          <cell r="C88">
            <v>0</v>
          </cell>
          <cell r="D88">
            <v>0</v>
          </cell>
          <cell r="E88">
            <v>0</v>
          </cell>
        </row>
        <row r="89">
          <cell r="B89" t="str">
            <v>Universidad Pedagógica Nacional</v>
          </cell>
          <cell r="C89">
            <v>0</v>
          </cell>
          <cell r="D89">
            <v>0</v>
          </cell>
          <cell r="E89">
            <v>0</v>
          </cell>
        </row>
        <row r="90">
          <cell r="B90" t="str">
            <v>Instituto Politécnico Nacional</v>
          </cell>
          <cell r="C90">
            <v>0</v>
          </cell>
          <cell r="D90">
            <v>0</v>
          </cell>
          <cell r="E90">
            <v>0</v>
          </cell>
        </row>
        <row r="91">
          <cell r="B91" t="str">
            <v>XE-IPN Canal 11</v>
          </cell>
          <cell r="C91">
            <v>0</v>
          </cell>
          <cell r="D91">
            <v>0</v>
          </cell>
          <cell r="E91">
            <v>0</v>
          </cell>
        </row>
        <row r="92">
          <cell r="B92" t="str">
            <v>Comisión de Apelación y Arbitraje del Deporte</v>
          </cell>
          <cell r="C92">
            <v>0</v>
          </cell>
          <cell r="D92">
            <v>0</v>
          </cell>
          <cell r="E92">
            <v>0</v>
          </cell>
        </row>
        <row r="93">
          <cell r="B93" t="str">
            <v>Universidad Abierta y a Distancia de México</v>
          </cell>
          <cell r="C93">
            <v>0</v>
          </cell>
          <cell r="D93">
            <v>0</v>
          </cell>
          <cell r="E93">
            <v>0</v>
          </cell>
        </row>
        <row r="94">
          <cell r="B94" t="str">
            <v>Coordinación Nacional del Servicio Profesional Docente</v>
          </cell>
          <cell r="C94">
            <v>0</v>
          </cell>
          <cell r="D94">
            <v>0</v>
          </cell>
          <cell r="E94">
            <v>0</v>
          </cell>
        </row>
        <row r="95">
          <cell r="B95" t="str">
            <v>Tecnológico Nacional de México</v>
          </cell>
          <cell r="C95">
            <v>0</v>
          </cell>
          <cell r="D95">
            <v>0</v>
          </cell>
          <cell r="E95">
            <v>0</v>
          </cell>
        </row>
        <row r="96">
          <cell r="B96" t="str">
            <v>Coordinación General @prende.mx</v>
          </cell>
          <cell r="C96">
            <v>0</v>
          </cell>
          <cell r="D96">
            <v>0</v>
          </cell>
          <cell r="E96">
            <v>0</v>
          </cell>
        </row>
        <row r="97">
          <cell r="B97" t="str">
            <v>Fondo de Cultura Económica</v>
          </cell>
          <cell r="C97">
            <v>0</v>
          </cell>
          <cell r="D97">
            <v>0</v>
          </cell>
          <cell r="E97">
            <v>0</v>
          </cell>
        </row>
        <row r="98">
          <cell r="B98" t="str">
            <v>Universidad Autónoma Metropolitana</v>
          </cell>
          <cell r="C98">
            <v>0</v>
          </cell>
          <cell r="D98">
            <v>0</v>
          </cell>
          <cell r="E98">
            <v>0</v>
          </cell>
        </row>
        <row r="99">
          <cell r="B99" t="str">
            <v>Universidad Nacional Autónoma de México</v>
          </cell>
          <cell r="C99">
            <v>0</v>
          </cell>
          <cell r="D99">
            <v>0</v>
          </cell>
          <cell r="E99">
            <v>0</v>
          </cell>
        </row>
        <row r="100">
          <cell r="B100" t="str">
            <v>Centro de Enseñanza Técnica Industrial</v>
          </cell>
          <cell r="C100">
            <v>0</v>
          </cell>
          <cell r="D100">
            <v>0</v>
          </cell>
          <cell r="E100">
            <v>0</v>
          </cell>
        </row>
        <row r="101">
          <cell r="B101" t="str">
            <v>Centro de Investigación y de Estudios Avanzados del Instituto Politécnico Nacional</v>
          </cell>
          <cell r="C101">
            <v>0</v>
          </cell>
          <cell r="D101">
            <v>0</v>
          </cell>
          <cell r="E101">
            <v>0</v>
          </cell>
        </row>
        <row r="102">
          <cell r="B102" t="str">
            <v>Colegio de Bachilleres</v>
          </cell>
          <cell r="C102">
            <v>0</v>
          </cell>
          <cell r="D102">
            <v>0</v>
          </cell>
          <cell r="E102">
            <v>0</v>
          </cell>
        </row>
        <row r="103">
          <cell r="B103" t="str">
            <v>Colegio Nacional de Educación Profesional Técnica</v>
          </cell>
          <cell r="C103">
            <v>0</v>
          </cell>
          <cell r="D103">
            <v>0</v>
          </cell>
          <cell r="E103">
            <v>0</v>
          </cell>
        </row>
        <row r="104">
          <cell r="B104" t="str">
            <v>Comisión de Operación y Fomento de Actividades Académicas del Instituto Politécnico Nacional</v>
          </cell>
          <cell r="C104">
            <v>0</v>
          </cell>
          <cell r="D104">
            <v>0</v>
          </cell>
          <cell r="E104">
            <v>0</v>
          </cell>
        </row>
        <row r="105">
          <cell r="B105" t="str">
            <v>Comisión Nacional de Cultura Física y Deporte</v>
          </cell>
          <cell r="C105">
            <v>0</v>
          </cell>
          <cell r="D105">
            <v>0</v>
          </cell>
          <cell r="E105">
            <v>0</v>
          </cell>
        </row>
        <row r="106">
          <cell r="B106" t="str">
            <v>Comisión Nacional de Libros de Texto Gratuitos</v>
          </cell>
          <cell r="C106">
            <v>0</v>
          </cell>
          <cell r="D106">
            <v>0</v>
          </cell>
          <cell r="E106">
            <v>0</v>
          </cell>
        </row>
        <row r="107">
          <cell r="B107" t="str">
            <v>Consejo Nacional de Fomento Educativo</v>
          </cell>
          <cell r="C107">
            <v>0</v>
          </cell>
          <cell r="D107">
            <v>0</v>
          </cell>
          <cell r="E107">
            <v>0</v>
          </cell>
        </row>
        <row r="108">
          <cell r="B108" t="str">
            <v>El Colegio de México, A.C.</v>
          </cell>
          <cell r="C108">
            <v>0</v>
          </cell>
          <cell r="D108">
            <v>0</v>
          </cell>
          <cell r="E108">
            <v>0</v>
          </cell>
        </row>
        <row r="109">
          <cell r="B109" t="str">
            <v>Fideicomiso de los Sistemas Normalizado de Competencia Laboral y de Certificación de Competencia Laboral</v>
          </cell>
          <cell r="C109">
            <v>0</v>
          </cell>
          <cell r="D109">
            <v>0</v>
          </cell>
          <cell r="E109">
            <v>0</v>
          </cell>
        </row>
        <row r="110">
          <cell r="B110" t="str">
            <v>Instituto Nacional para la Educación de los Adultos</v>
          </cell>
          <cell r="C110">
            <v>0</v>
          </cell>
          <cell r="D110">
            <v>0</v>
          </cell>
          <cell r="E110">
            <v>0</v>
          </cell>
        </row>
        <row r="111">
          <cell r="B111" t="str">
            <v>Instituto Nacional de la Infraestructura Física Educativa</v>
          </cell>
          <cell r="C111">
            <v>0</v>
          </cell>
          <cell r="D111">
            <v>0</v>
          </cell>
          <cell r="E111">
            <v>0</v>
          </cell>
        </row>
        <row r="112">
          <cell r="B112" t="str">
            <v>Instituto Mexicano de la Radio</v>
          </cell>
          <cell r="C112">
            <v>0</v>
          </cell>
          <cell r="D112">
            <v>0</v>
          </cell>
          <cell r="E112">
            <v>0</v>
          </cell>
        </row>
        <row r="113">
          <cell r="B113" t="str">
            <v>Patronato de Obras e Instalaciones del Instituto Politécnico Nacional</v>
          </cell>
          <cell r="C113">
            <v>0</v>
          </cell>
          <cell r="D113">
            <v>0</v>
          </cell>
          <cell r="E113">
            <v>0</v>
          </cell>
        </row>
        <row r="114">
          <cell r="B114" t="str">
            <v>Universidad Autónoma Agraria Antonio Narro</v>
          </cell>
          <cell r="C114">
            <v>0</v>
          </cell>
          <cell r="D114">
            <v>0</v>
          </cell>
          <cell r="E114">
            <v>0</v>
          </cell>
        </row>
        <row r="115">
          <cell r="B115" t="str">
            <v>SALUD</v>
          </cell>
          <cell r="C115">
            <v>0</v>
          </cell>
          <cell r="D115">
            <v>0</v>
          </cell>
          <cell r="E115">
            <v>0</v>
          </cell>
        </row>
        <row r="116">
          <cell r="B116" t="str">
            <v>Secretaría de Salud</v>
          </cell>
          <cell r="C116">
            <v>0</v>
          </cell>
          <cell r="D116">
            <v>0</v>
          </cell>
          <cell r="E116">
            <v>0</v>
          </cell>
        </row>
        <row r="117">
          <cell r="B117" t="str">
            <v>Administración del Patrimonio de la Beneficencia Pública</v>
          </cell>
          <cell r="C117">
            <v>0</v>
          </cell>
          <cell r="D117">
            <v>0</v>
          </cell>
          <cell r="E117">
            <v>0</v>
          </cell>
        </row>
        <row r="118">
          <cell r="B118" t="str">
            <v>Centro Nacional de la Transfusión Sanguínea</v>
          </cell>
          <cell r="C118">
            <v>0</v>
          </cell>
          <cell r="D118">
            <v>0</v>
          </cell>
          <cell r="E118">
            <v>0</v>
          </cell>
        </row>
        <row r="119">
          <cell r="B119" t="str">
            <v>Centro Nacional para la Prevención y el Control del VIH/SIDA</v>
          </cell>
          <cell r="C119">
            <v>0</v>
          </cell>
          <cell r="D119">
            <v>0</v>
          </cell>
          <cell r="E119">
            <v>0</v>
          </cell>
        </row>
        <row r="120">
          <cell r="B120" t="str">
            <v>Centro Nacional de Equidad de Género y Salud Reproductiva</v>
          </cell>
          <cell r="C120">
            <v>0</v>
          </cell>
          <cell r="D120">
            <v>0</v>
          </cell>
          <cell r="E120">
            <v>0</v>
          </cell>
        </row>
        <row r="121">
          <cell r="B121" t="str">
            <v>Comisión Nacional de Arbitraje Médico</v>
          </cell>
          <cell r="C121">
            <v>0</v>
          </cell>
          <cell r="D121">
            <v>0</v>
          </cell>
          <cell r="E121">
            <v>0</v>
          </cell>
        </row>
        <row r="122">
          <cell r="B122" t="str">
            <v>Servicios de Atención Psiquiátrica</v>
          </cell>
          <cell r="C122">
            <v>0</v>
          </cell>
          <cell r="D122">
            <v>0</v>
          </cell>
          <cell r="E122">
            <v>0</v>
          </cell>
        </row>
        <row r="123">
          <cell r="B123" t="str">
            <v>Centro Nacional de Programas Preventivos y Control de Enfermedades</v>
          </cell>
          <cell r="C123">
            <v>0</v>
          </cell>
          <cell r="D123">
            <v>0</v>
          </cell>
          <cell r="E123">
            <v>0</v>
          </cell>
        </row>
        <row r="124">
          <cell r="B124" t="str">
            <v>Centro Nacional de Trasplantes</v>
          </cell>
          <cell r="C124">
            <v>0</v>
          </cell>
          <cell r="D124">
            <v>0</v>
          </cell>
          <cell r="E124">
            <v>0</v>
          </cell>
        </row>
        <row r="125">
          <cell r="B125" t="str">
            <v>Centro Nacional para la Salud de la Infancia y la Adolescencia</v>
          </cell>
          <cell r="C125">
            <v>0</v>
          </cell>
          <cell r="D125">
            <v>0</v>
          </cell>
          <cell r="E125">
            <v>0</v>
          </cell>
        </row>
        <row r="126">
          <cell r="B126" t="str">
            <v>Comisión Federal para la Protección contra Riesgos Sanitarios</v>
          </cell>
          <cell r="C126">
            <v>0</v>
          </cell>
          <cell r="D126">
            <v>0</v>
          </cell>
          <cell r="E126">
            <v>0</v>
          </cell>
        </row>
        <row r="127">
          <cell r="B127" t="str">
            <v>Centro Nacional de Excelencia Tecnológica en Salud</v>
          </cell>
          <cell r="C127">
            <v>0</v>
          </cell>
          <cell r="D127">
            <v>0</v>
          </cell>
          <cell r="E127">
            <v>0</v>
          </cell>
        </row>
        <row r="128">
          <cell r="B128" t="str">
            <v>Comisión Nacional de Protección Social en Salud</v>
          </cell>
          <cell r="C128">
            <v>0</v>
          </cell>
          <cell r="D128">
            <v>0</v>
          </cell>
          <cell r="E128">
            <v>0</v>
          </cell>
        </row>
        <row r="129">
          <cell r="B129" t="str">
            <v>Comisión Nacional de Bioética</v>
          </cell>
          <cell r="C129">
            <v>0</v>
          </cell>
          <cell r="D129">
            <v>0</v>
          </cell>
          <cell r="E129">
            <v>0</v>
          </cell>
        </row>
        <row r="130">
          <cell r="B130" t="str">
            <v>Comisión Nacional contra las Adicciones</v>
          </cell>
          <cell r="C130">
            <v>0</v>
          </cell>
          <cell r="D130">
            <v>0</v>
          </cell>
          <cell r="E130">
            <v>0</v>
          </cell>
        </row>
        <row r="131">
          <cell r="B131" t="str">
            <v>Centro Regional de Alta Especialidad de Chiapas</v>
          </cell>
          <cell r="C131">
            <v>0</v>
          </cell>
          <cell r="D131">
            <v>0</v>
          </cell>
          <cell r="E131">
            <v>0</v>
          </cell>
        </row>
        <row r="132">
          <cell r="B132" t="str">
            <v>Instituto Nacional de Psiquiatría Ramón de la Fuente Muñiz</v>
          </cell>
          <cell r="C132">
            <v>0</v>
          </cell>
          <cell r="D132">
            <v>0</v>
          </cell>
          <cell r="E132">
            <v>0</v>
          </cell>
        </row>
        <row r="133">
          <cell r="B133" t="str">
            <v>Centros de Integración Juvenil, A.C.</v>
          </cell>
          <cell r="C133">
            <v>0</v>
          </cell>
          <cell r="D133">
            <v>0</v>
          </cell>
          <cell r="E133">
            <v>0</v>
          </cell>
        </row>
        <row r="134">
          <cell r="B134" t="str">
            <v>Hospital Juárez de México</v>
          </cell>
          <cell r="C134">
            <v>0</v>
          </cell>
          <cell r="D134">
            <v>0</v>
          </cell>
          <cell r="E134">
            <v>0</v>
          </cell>
        </row>
        <row r="135">
          <cell r="B135" t="str">
            <v>Hospital General "Dr. Manuel Gea González"</v>
          </cell>
          <cell r="C135">
            <v>0</v>
          </cell>
          <cell r="D135">
            <v>0</v>
          </cell>
          <cell r="E135">
            <v>0</v>
          </cell>
        </row>
        <row r="136">
          <cell r="B136" t="str">
            <v>Hospital General de México "Dr. Eduardo Liceaga"</v>
          </cell>
          <cell r="C136">
            <v>0</v>
          </cell>
          <cell r="D136">
            <v>0</v>
          </cell>
          <cell r="E136">
            <v>0</v>
          </cell>
        </row>
        <row r="137">
          <cell r="B137" t="str">
            <v>Hospital Infantil de México Federico Gómez</v>
          </cell>
          <cell r="C137">
            <v>0</v>
          </cell>
          <cell r="D137">
            <v>0</v>
          </cell>
          <cell r="E137">
            <v>0</v>
          </cell>
        </row>
        <row r="138">
          <cell r="B138" t="str">
            <v>Hospital Regional de Alta Especialidad del Bajío</v>
          </cell>
          <cell r="C138">
            <v>0</v>
          </cell>
          <cell r="D138">
            <v>0</v>
          </cell>
          <cell r="E138">
            <v>0</v>
          </cell>
        </row>
        <row r="139">
          <cell r="B139" t="str">
            <v>Hospital Regional de Alta Especialidad de Oaxaca</v>
          </cell>
          <cell r="C139">
            <v>0</v>
          </cell>
          <cell r="D139">
            <v>0</v>
          </cell>
          <cell r="E139">
            <v>0</v>
          </cell>
        </row>
        <row r="140">
          <cell r="B140" t="str">
            <v>Hospital Regional de Alta Especialidad de la Península de Yucatán</v>
          </cell>
          <cell r="C140">
            <v>0</v>
          </cell>
          <cell r="D140">
            <v>0</v>
          </cell>
          <cell r="E140">
            <v>0</v>
          </cell>
        </row>
        <row r="141">
          <cell r="B141" t="str">
            <v>Hospital Regional de Alta Especialidad de Ciudad Victoria "Bicentenario 2010"</v>
          </cell>
          <cell r="C141">
            <v>0</v>
          </cell>
          <cell r="D141">
            <v>0</v>
          </cell>
          <cell r="E141">
            <v>0</v>
          </cell>
        </row>
        <row r="142">
          <cell r="B142" t="str">
            <v>Hospital Regional de Alta Especialidad de Ixtapaluca</v>
          </cell>
          <cell r="C142">
            <v>0</v>
          </cell>
          <cell r="D142">
            <v>0</v>
          </cell>
          <cell r="E142">
            <v>0</v>
          </cell>
        </row>
        <row r="143">
          <cell r="B143" t="str">
            <v>Instituto Nacional de Cancerología</v>
          </cell>
          <cell r="C143">
            <v>0</v>
          </cell>
          <cell r="D143">
            <v>0</v>
          </cell>
          <cell r="E143">
            <v>0</v>
          </cell>
        </row>
        <row r="144">
          <cell r="B144" t="str">
            <v>Instituto Nacional de Cardiología Ignacio Chávez</v>
          </cell>
          <cell r="C144">
            <v>0</v>
          </cell>
          <cell r="D144">
            <v>0</v>
          </cell>
          <cell r="E144">
            <v>0</v>
          </cell>
        </row>
        <row r="145">
          <cell r="B145" t="str">
            <v>Instituto Nacional de Enfermedades Respiratorias Ismael Cosío Villegas</v>
          </cell>
          <cell r="C145">
            <v>0</v>
          </cell>
          <cell r="D145">
            <v>0</v>
          </cell>
          <cell r="E145">
            <v>0</v>
          </cell>
        </row>
        <row r="146">
          <cell r="B146" t="str">
            <v>Instituto Nacional de Geriatría</v>
          </cell>
          <cell r="C146">
            <v>0</v>
          </cell>
          <cell r="D146">
            <v>0</v>
          </cell>
          <cell r="E146">
            <v>0</v>
          </cell>
        </row>
        <row r="147">
          <cell r="B147" t="str">
            <v>Instituto Nacional de Ciencias Médicas y Nutrición Salvador Zubirán</v>
          </cell>
          <cell r="C147">
            <v>0</v>
          </cell>
          <cell r="D147">
            <v>0</v>
          </cell>
          <cell r="E147">
            <v>0</v>
          </cell>
        </row>
        <row r="148">
          <cell r="B148" t="str">
            <v>Instituto Nacional de Medicina Genómica</v>
          </cell>
          <cell r="C148">
            <v>0</v>
          </cell>
          <cell r="D148">
            <v>0</v>
          </cell>
          <cell r="E148">
            <v>0</v>
          </cell>
        </row>
        <row r="149">
          <cell r="B149" t="str">
            <v>Instituto Nacional de Neurología y Neurocirugía Manuel Velasco Suárez</v>
          </cell>
          <cell r="C149">
            <v>0</v>
          </cell>
          <cell r="D149">
            <v>0</v>
          </cell>
          <cell r="E149">
            <v>0</v>
          </cell>
        </row>
        <row r="150">
          <cell r="B150" t="str">
            <v>Instituto Nacional de Pediatría</v>
          </cell>
          <cell r="C150">
            <v>0</v>
          </cell>
          <cell r="D150">
            <v>0</v>
          </cell>
          <cell r="E150">
            <v>0</v>
          </cell>
        </row>
        <row r="151">
          <cell r="B151" t="str">
            <v>Instituto Nacional de Perinatología Isidro Espinosa de los Reyes</v>
          </cell>
          <cell r="C151">
            <v>0</v>
          </cell>
          <cell r="D151">
            <v>0</v>
          </cell>
          <cell r="E151">
            <v>0</v>
          </cell>
        </row>
        <row r="152">
          <cell r="B152" t="str">
            <v>Instituto Nacional de Rehabilitación Luis Guillermo Ibarra Ibarra</v>
          </cell>
          <cell r="C152">
            <v>0</v>
          </cell>
          <cell r="D152">
            <v>0</v>
          </cell>
          <cell r="E152">
            <v>0</v>
          </cell>
        </row>
        <row r="153">
          <cell r="B153" t="str">
            <v>Instituto Nacional de Salud Pública</v>
          </cell>
          <cell r="C153">
            <v>0</v>
          </cell>
          <cell r="D153">
            <v>0</v>
          </cell>
          <cell r="E153">
            <v>0</v>
          </cell>
        </row>
        <row r="154">
          <cell r="B154" t="str">
            <v>Sistema Nacional para el Desarrollo Integral de la Familia</v>
          </cell>
          <cell r="C154">
            <v>0</v>
          </cell>
          <cell r="D154">
            <v>0</v>
          </cell>
          <cell r="E154">
            <v>0</v>
          </cell>
        </row>
        <row r="155">
          <cell r="B155" t="str">
            <v>MARINA</v>
          </cell>
          <cell r="C155">
            <v>20606.5</v>
          </cell>
          <cell r="D155">
            <v>10303.25</v>
          </cell>
          <cell r="E155">
            <v>5151.625</v>
          </cell>
        </row>
        <row r="156">
          <cell r="B156" t="str">
            <v>Secretaría de Marina</v>
          </cell>
          <cell r="C156">
            <v>20606.5</v>
          </cell>
          <cell r="D156">
            <v>10303.25</v>
          </cell>
          <cell r="E156">
            <v>5151.625</v>
          </cell>
        </row>
        <row r="157">
          <cell r="B157" t="str">
            <v>TRABAJO Y PREVISIÓN SOCIAL</v>
          </cell>
          <cell r="C157">
            <v>2139.77</v>
          </cell>
          <cell r="D157">
            <v>1069.885</v>
          </cell>
          <cell r="E157">
            <v>534.9425</v>
          </cell>
        </row>
        <row r="158">
          <cell r="B158" t="str">
            <v>Secretaría del Trabajo y Previsión Social</v>
          </cell>
          <cell r="C158">
            <v>1936.78</v>
          </cell>
          <cell r="D158">
            <v>968.39</v>
          </cell>
          <cell r="E158">
            <v>484.19499999999999</v>
          </cell>
        </row>
        <row r="159">
          <cell r="B159" t="str">
            <v>Procuraduría Federal de la Defensa del Trabajo</v>
          </cell>
          <cell r="C159">
            <v>156.08000000000001</v>
          </cell>
          <cell r="D159">
            <v>78.040000000000006</v>
          </cell>
          <cell r="E159">
            <v>39.020000000000003</v>
          </cell>
        </row>
        <row r="160">
          <cell r="B160" t="str">
            <v>Comité Nacional Mixto de Protección al Salario</v>
          </cell>
          <cell r="C160">
            <v>15.54</v>
          </cell>
          <cell r="D160">
            <v>7.77</v>
          </cell>
          <cell r="E160">
            <v>3.8849999999999998</v>
          </cell>
        </row>
        <row r="161">
          <cell r="B161" t="str">
            <v>Comisión Nacional de los Salarios Mínimos</v>
          </cell>
          <cell r="C161">
            <v>31.37</v>
          </cell>
          <cell r="D161">
            <v>15.685</v>
          </cell>
          <cell r="E161">
            <v>7.8425000000000002</v>
          </cell>
        </row>
        <row r="162">
          <cell r="B162" t="str">
            <v>DESARROLLO AGRARIO, TERRITORIAL Y URBANO</v>
          </cell>
          <cell r="C162">
            <v>2042.28</v>
          </cell>
          <cell r="D162">
            <v>1021.14</v>
          </cell>
          <cell r="E162">
            <v>510.57</v>
          </cell>
        </row>
        <row r="163">
          <cell r="B163" t="str">
            <v>Secretaría de Desarrollo Agrario, Territorial y Urbano</v>
          </cell>
          <cell r="C163">
            <v>825.62</v>
          </cell>
          <cell r="D163">
            <v>412.81</v>
          </cell>
          <cell r="E163">
            <v>206.405</v>
          </cell>
        </row>
        <row r="164">
          <cell r="B164" t="str">
            <v>Registro Agrario Nacional</v>
          </cell>
          <cell r="C164">
            <v>391.48</v>
          </cell>
          <cell r="D164">
            <v>195.74</v>
          </cell>
          <cell r="E164">
            <v>97.87</v>
          </cell>
        </row>
        <row r="165">
          <cell r="B165" t="str">
            <v>Comisión Nacional de Vivienda</v>
          </cell>
          <cell r="C165">
            <v>57.67</v>
          </cell>
          <cell r="D165">
            <v>28.835000000000001</v>
          </cell>
          <cell r="E165">
            <v>14.4175</v>
          </cell>
        </row>
        <row r="166">
          <cell r="B166" t="str">
            <v>Instituto Nacional del Suelo Sustentable</v>
          </cell>
          <cell r="C166">
            <v>100</v>
          </cell>
          <cell r="D166">
            <v>50</v>
          </cell>
          <cell r="E166">
            <v>25</v>
          </cell>
        </row>
        <row r="167">
          <cell r="B167" t="str">
            <v>Procuraduría Agraria</v>
          </cell>
          <cell r="C167">
            <v>657.19</v>
          </cell>
          <cell r="D167">
            <v>328.59500000000003</v>
          </cell>
          <cell r="E167">
            <v>164.29750000000001</v>
          </cell>
        </row>
        <row r="168">
          <cell r="B168" t="str">
            <v>Fideicomiso Fondo Nacional de Habitaciones Populares</v>
          </cell>
          <cell r="C168">
            <v>10.32</v>
          </cell>
          <cell r="D168">
            <v>5.16</v>
          </cell>
          <cell r="E168">
            <v>2.58</v>
          </cell>
        </row>
        <row r="169">
          <cell r="B169" t="str">
            <v>MEDIO AMBIENTE Y RECURSOS NATURALES</v>
          </cell>
          <cell r="C169">
            <v>0</v>
          </cell>
          <cell r="D169">
            <v>0</v>
          </cell>
          <cell r="E169">
            <v>0</v>
          </cell>
        </row>
        <row r="170">
          <cell r="B170" t="str">
            <v>Secretaría del Medio Ambiente y Recursos Naturales</v>
          </cell>
          <cell r="C170">
            <v>0</v>
          </cell>
          <cell r="D170">
            <v>0</v>
          </cell>
          <cell r="E170">
            <v>0</v>
          </cell>
        </row>
        <row r="171">
          <cell r="B171" t="str">
            <v>Comisión Nacional del Agua</v>
          </cell>
          <cell r="C171">
            <v>0</v>
          </cell>
          <cell r="D171">
            <v>0</v>
          </cell>
          <cell r="E171">
            <v>0</v>
          </cell>
        </row>
        <row r="172">
          <cell r="B172" t="str">
            <v>Procuraduría Federal de Protección al Ambiente</v>
          </cell>
          <cell r="C172">
            <v>0</v>
          </cell>
          <cell r="D172">
            <v>0</v>
          </cell>
          <cell r="E172">
            <v>0</v>
          </cell>
        </row>
        <row r="173">
          <cell r="B173" t="str">
            <v>Comisión Nacional de Áreas Naturales Protegidas</v>
          </cell>
          <cell r="C173">
            <v>0</v>
          </cell>
          <cell r="D173">
            <v>0</v>
          </cell>
          <cell r="E173">
            <v>0</v>
          </cell>
        </row>
        <row r="174">
          <cell r="B174" t="str">
            <v>Agencia Nacional de Seguridad Industrial y de Protección al Medio Ambiente del Sector Hidrocarburos  </v>
          </cell>
          <cell r="C174">
            <v>0</v>
          </cell>
          <cell r="D174">
            <v>0</v>
          </cell>
          <cell r="E174">
            <v>0</v>
          </cell>
        </row>
        <row r="175">
          <cell r="B175" t="str">
            <v>Comisión Nacional Forestal</v>
          </cell>
          <cell r="C175">
            <v>0</v>
          </cell>
          <cell r="D175">
            <v>0</v>
          </cell>
          <cell r="E175">
            <v>0</v>
          </cell>
        </row>
        <row r="176">
          <cell r="B176" t="str">
            <v>Instituto Mexicano de Tecnología del Agua</v>
          </cell>
          <cell r="C176">
            <v>0</v>
          </cell>
          <cell r="D176">
            <v>0</v>
          </cell>
          <cell r="E176">
            <v>0</v>
          </cell>
        </row>
        <row r="177">
          <cell r="B177" t="str">
            <v>Instituto Nacional de Ecología y Cambio Climático</v>
          </cell>
          <cell r="C177">
            <v>0</v>
          </cell>
          <cell r="D177">
            <v>0</v>
          </cell>
          <cell r="E177">
            <v>0</v>
          </cell>
        </row>
        <row r="178">
          <cell r="B178" t="str">
            <v>PROCURADURIA GENERAL DE LA REPUBLICA</v>
          </cell>
          <cell r="C178">
            <v>11976.92</v>
          </cell>
          <cell r="D178">
            <v>5988.46</v>
          </cell>
          <cell r="E178">
            <v>2994.23</v>
          </cell>
        </row>
        <row r="179">
          <cell r="B179" t="str">
            <v>Procuraduía General de la República</v>
          </cell>
          <cell r="C179">
            <v>11483.28</v>
          </cell>
          <cell r="D179">
            <v>5741.64</v>
          </cell>
          <cell r="E179">
            <v>2870.82</v>
          </cell>
        </row>
        <row r="180">
          <cell r="B180" t="str">
            <v>Centro Nacional de Planeación, Análisis e Información para el Combate a la Delincuencia</v>
          </cell>
          <cell r="C180">
            <v>260.33</v>
          </cell>
          <cell r="D180">
            <v>130.16499999999999</v>
          </cell>
          <cell r="E180">
            <v>65.082499999999996</v>
          </cell>
        </row>
        <row r="181">
          <cell r="B181" t="str">
            <v>Instituto de Formación Ministerial, Policial y Pericial</v>
          </cell>
          <cell r="C181">
            <v>36.14</v>
          </cell>
          <cell r="D181">
            <v>18.07</v>
          </cell>
          <cell r="E181">
            <v>9.0350000000000001</v>
          </cell>
        </row>
        <row r="182">
          <cell r="B182" t="str">
            <v>Centro de Evaluación y Control de Confianza</v>
          </cell>
          <cell r="C182">
            <v>103.17</v>
          </cell>
          <cell r="D182">
            <v>51.585000000000001</v>
          </cell>
          <cell r="E182">
            <v>25.7925</v>
          </cell>
        </row>
        <row r="183">
          <cell r="B183" t="str">
            <v>Centro Federal de Protección a Personas</v>
          </cell>
          <cell r="C183">
            <v>10.039999999999999</v>
          </cell>
          <cell r="D183">
            <v>5.0199999999999996</v>
          </cell>
          <cell r="E183">
            <v>2.5099999999999998</v>
          </cell>
        </row>
        <row r="184">
          <cell r="B184" t="str">
            <v>Agencia de Investigación Criminal</v>
          </cell>
          <cell r="C184">
            <v>12.66</v>
          </cell>
          <cell r="D184">
            <v>6.33</v>
          </cell>
          <cell r="E184">
            <v>3.165</v>
          </cell>
        </row>
        <row r="185">
          <cell r="B185" t="str">
            <v>Instituto Nacional de Ciencias Penales</v>
          </cell>
          <cell r="C185">
            <v>71.3</v>
          </cell>
          <cell r="D185">
            <v>35.65</v>
          </cell>
          <cell r="E185">
            <v>17.824999999999999</v>
          </cell>
        </row>
        <row r="186">
          <cell r="B186" t="str">
            <v>ENERGÍA</v>
          </cell>
          <cell r="C186">
            <v>0</v>
          </cell>
          <cell r="D186">
            <v>0</v>
          </cell>
          <cell r="E186">
            <v>0</v>
          </cell>
        </row>
        <row r="187">
          <cell r="B187" t="str">
            <v>Secretaría de Energía</v>
          </cell>
          <cell r="C187">
            <v>0</v>
          </cell>
          <cell r="D187">
            <v>0</v>
          </cell>
          <cell r="E187">
            <v>0</v>
          </cell>
        </row>
        <row r="188">
          <cell r="B188" t="str">
            <v>Comisión Nacional de Seguridad Nuclear y Salvaguardias</v>
          </cell>
          <cell r="C188">
            <v>0</v>
          </cell>
          <cell r="D188">
            <v>0</v>
          </cell>
          <cell r="E188">
            <v>0</v>
          </cell>
        </row>
        <row r="189">
          <cell r="B189" t="str">
            <v>Comisión Nacional para el Uso Eficiente de la Energía</v>
          </cell>
          <cell r="C189">
            <v>0</v>
          </cell>
          <cell r="D189">
            <v>0</v>
          </cell>
          <cell r="E189">
            <v>0</v>
          </cell>
        </row>
        <row r="190">
          <cell r="B190" t="str">
            <v>Instituto Nacional de Electricidad y Energías Limpias</v>
          </cell>
          <cell r="C190">
            <v>0</v>
          </cell>
          <cell r="D190">
            <v>0</v>
          </cell>
          <cell r="E190">
            <v>0</v>
          </cell>
        </row>
        <row r="191">
          <cell r="B191" t="str">
            <v>Instituto Nacional de Investigaciones Nucleares</v>
          </cell>
          <cell r="C191">
            <v>0</v>
          </cell>
          <cell r="D191">
            <v>0</v>
          </cell>
          <cell r="E191">
            <v>0</v>
          </cell>
        </row>
        <row r="192">
          <cell r="B192" t="str">
            <v>DESARROLLO SOCIAL</v>
          </cell>
          <cell r="C192">
            <v>2903.7900000000009</v>
          </cell>
          <cell r="D192">
            <v>1451.8950000000004</v>
          </cell>
          <cell r="E192">
            <v>725.94750000000022</v>
          </cell>
        </row>
        <row r="193">
          <cell r="B193" t="str">
            <v>Secretaría de Desarrollo Social</v>
          </cell>
          <cell r="C193">
            <v>1447.19</v>
          </cell>
          <cell r="D193">
            <v>723.59500000000003</v>
          </cell>
          <cell r="E193">
            <v>361.79750000000001</v>
          </cell>
        </row>
        <row r="194">
          <cell r="B194" t="str">
            <v>Instituto Nacional de Desarrollo Social</v>
          </cell>
          <cell r="C194">
            <v>71.930000000000007</v>
          </cell>
          <cell r="D194">
            <v>35.965000000000003</v>
          </cell>
          <cell r="E194">
            <v>17.982500000000002</v>
          </cell>
        </row>
        <row r="195">
          <cell r="B195" t="str">
            <v>Coordinación Nacional de PROSPERA Programa de Inclusión Social</v>
          </cell>
          <cell r="C195">
            <v>572.47</v>
          </cell>
          <cell r="D195">
            <v>286.23500000000001</v>
          </cell>
          <cell r="E195">
            <v>143.11750000000001</v>
          </cell>
        </row>
        <row r="196">
          <cell r="B196" t="str">
            <v>Instituto Nacional de la Economía Social</v>
          </cell>
          <cell r="C196">
            <v>259.52</v>
          </cell>
          <cell r="D196">
            <v>129.76</v>
          </cell>
          <cell r="E196">
            <v>64.88</v>
          </cell>
        </row>
        <row r="197">
          <cell r="B197" t="str">
            <v>Instituto Nacional de las Personas Adultas Mayores</v>
          </cell>
          <cell r="C197">
            <v>261.32</v>
          </cell>
          <cell r="D197">
            <v>130.66</v>
          </cell>
          <cell r="E197">
            <v>65.33</v>
          </cell>
        </row>
        <row r="198">
          <cell r="B198" t="str">
            <v>Consejo Nacional de Evaluación de la Política de Desarrollo Social</v>
          </cell>
          <cell r="C198">
            <v>163.47999999999999</v>
          </cell>
          <cell r="D198">
            <v>81.739999999999995</v>
          </cell>
          <cell r="E198">
            <v>40.869999999999997</v>
          </cell>
        </row>
        <row r="199">
          <cell r="B199" t="str">
            <v>Consejo Nacional para el Desarrollo y la Inclusión de las Personas con Discapacidad</v>
          </cell>
          <cell r="C199">
            <v>24.03</v>
          </cell>
          <cell r="D199">
            <v>12.015000000000001</v>
          </cell>
          <cell r="E199">
            <v>6.0075000000000003</v>
          </cell>
        </row>
        <row r="200">
          <cell r="B200" t="str">
            <v>Instituto Mexicano de la Juventud</v>
          </cell>
          <cell r="C200">
            <v>73.260000000000005</v>
          </cell>
          <cell r="D200">
            <v>36.630000000000003</v>
          </cell>
          <cell r="E200">
            <v>18.315000000000001</v>
          </cell>
        </row>
        <row r="201">
          <cell r="B201" t="str">
            <v>Fondo Nacional para el Fomento de las Artesanías</v>
          </cell>
          <cell r="C201">
            <v>30.59</v>
          </cell>
          <cell r="D201">
            <v>15.295</v>
          </cell>
          <cell r="E201">
            <v>7.6475</v>
          </cell>
        </row>
        <row r="202">
          <cell r="B202" t="str">
            <v>TURISMO</v>
          </cell>
          <cell r="C202">
            <v>1016.45</v>
          </cell>
          <cell r="D202">
            <v>508.22500000000002</v>
          </cell>
          <cell r="E202">
            <v>254.11250000000001</v>
          </cell>
        </row>
        <row r="203">
          <cell r="B203" t="str">
            <v>Secretaría de Turismo</v>
          </cell>
          <cell r="C203">
            <v>347.01</v>
          </cell>
          <cell r="D203">
            <v>173.505</v>
          </cell>
          <cell r="E203">
            <v>86.752499999999998</v>
          </cell>
        </row>
        <row r="204">
          <cell r="B204" t="str">
            <v>Instituto de Competitividad Turística</v>
          </cell>
          <cell r="C204">
            <v>13.11</v>
          </cell>
          <cell r="D204">
            <v>6.5549999999999997</v>
          </cell>
          <cell r="E204">
            <v>3.2774999999999999</v>
          </cell>
        </row>
        <row r="205">
          <cell r="B205" t="str">
            <v>Corporación de Servicios al Turista Ángeles Verdes</v>
          </cell>
          <cell r="C205">
            <v>153.65</v>
          </cell>
          <cell r="D205">
            <v>76.825000000000003</v>
          </cell>
          <cell r="E205">
            <v>38.412500000000001</v>
          </cell>
        </row>
        <row r="206">
          <cell r="B206" t="str">
            <v>Consejo de Promoción Turística de México, S.A. de C.V.</v>
          </cell>
          <cell r="C206">
            <v>213.24</v>
          </cell>
          <cell r="D206">
            <v>106.62</v>
          </cell>
          <cell r="E206">
            <v>53.31</v>
          </cell>
        </row>
        <row r="207">
          <cell r="B207" t="str">
            <v>Fondo Nacional de Fomento al Turismo</v>
          </cell>
          <cell r="C207">
            <v>289.44</v>
          </cell>
          <cell r="D207">
            <v>144.72</v>
          </cell>
          <cell r="E207">
            <v>72.36</v>
          </cell>
        </row>
        <row r="208">
          <cell r="B208" t="str">
            <v>ADMINISTRACIÓN FEDERAL DE SERVICIOS EDUCATIVOS EN EL D.F.</v>
          </cell>
          <cell r="C208">
            <v>0</v>
          </cell>
          <cell r="D208">
            <v>0</v>
          </cell>
          <cell r="E208">
            <v>0</v>
          </cell>
        </row>
        <row r="209">
          <cell r="B209" t="str">
            <v>Administración Federal de Servicios Educativos en el Distrito Federal</v>
          </cell>
          <cell r="C209">
            <v>0</v>
          </cell>
          <cell r="D209">
            <v>0</v>
          </cell>
          <cell r="E209">
            <v>0</v>
          </cell>
        </row>
        <row r="210">
          <cell r="B210" t="str">
            <v>FUNCIÓN PÚBLICA</v>
          </cell>
          <cell r="C210">
            <v>969.05</v>
          </cell>
          <cell r="D210">
            <v>484.52499999999998</v>
          </cell>
          <cell r="E210">
            <v>242.26249999999999</v>
          </cell>
        </row>
        <row r="211">
          <cell r="B211" t="str">
            <v>Secretaría de la Función Pública</v>
          </cell>
          <cell r="C211">
            <v>969.05</v>
          </cell>
          <cell r="D211">
            <v>484.52499999999998</v>
          </cell>
          <cell r="E211">
            <v>242.26249999999999</v>
          </cell>
        </row>
        <row r="212">
          <cell r="B212" t="str">
            <v>TRIBUNALES AGRARIOS</v>
          </cell>
          <cell r="C212">
            <v>0</v>
          </cell>
          <cell r="D212">
            <v>0</v>
          </cell>
          <cell r="E212">
            <v>0</v>
          </cell>
        </row>
        <row r="213">
          <cell r="B213" t="str">
            <v>Tribunales Agrarios</v>
          </cell>
          <cell r="C213">
            <v>0</v>
          </cell>
          <cell r="D213">
            <v>0</v>
          </cell>
          <cell r="E213">
            <v>0</v>
          </cell>
        </row>
        <row r="214">
          <cell r="B214" t="str">
            <v>APORTACIONES FEDERALES PARA ENTIDADES FEDERATIVAS Y MUNICIPIOS</v>
          </cell>
          <cell r="C214">
            <v>0</v>
          </cell>
          <cell r="D214">
            <v>0</v>
          </cell>
          <cell r="E214">
            <v>0</v>
          </cell>
        </row>
        <row r="215">
          <cell r="B215" t="str">
            <v>FASSA</v>
          </cell>
          <cell r="C215">
            <v>0</v>
          </cell>
          <cell r="D215">
            <v>0</v>
          </cell>
          <cell r="E215">
            <v>0</v>
          </cell>
        </row>
        <row r="216">
          <cell r="B216" t="str">
            <v>FONE</v>
          </cell>
          <cell r="C216">
            <v>0</v>
          </cell>
          <cell r="D216">
            <v>0</v>
          </cell>
          <cell r="E216">
            <v>0</v>
          </cell>
        </row>
        <row r="217">
          <cell r="B217" t="str">
            <v>FAETA</v>
          </cell>
          <cell r="C217">
            <v>0</v>
          </cell>
          <cell r="D217">
            <v>0</v>
          </cell>
          <cell r="E217">
            <v>0</v>
          </cell>
        </row>
        <row r="218">
          <cell r="B218" t="str">
            <v>CONSEJERÍA JURÍDICA DEL EJECUTIVO FEDERAL</v>
          </cell>
          <cell r="C218">
            <v>116.56</v>
          </cell>
          <cell r="D218">
            <v>58.28</v>
          </cell>
          <cell r="E218">
            <v>29.14</v>
          </cell>
        </row>
        <row r="219">
          <cell r="B219" t="str">
            <v>Consejería Jurídica del Ejecutivo Federal</v>
          </cell>
          <cell r="C219">
            <v>116.56</v>
          </cell>
          <cell r="D219">
            <v>58.28</v>
          </cell>
          <cell r="E219">
            <v>29.14</v>
          </cell>
        </row>
        <row r="220">
          <cell r="B220" t="str">
            <v>CONSEJO NACIONAL DE CIENCIA Y TECNOLOGÍA</v>
          </cell>
          <cell r="C220">
            <v>0</v>
          </cell>
          <cell r="D220">
            <v>0</v>
          </cell>
          <cell r="E220">
            <v>0</v>
          </cell>
        </row>
        <row r="221">
          <cell r="B221" t="str">
            <v>Centro de Investigación en Geografía y Geomática "Ing. Jorge L. Tamayo", A.C.</v>
          </cell>
          <cell r="C221">
            <v>0</v>
          </cell>
          <cell r="D221">
            <v>0</v>
          </cell>
          <cell r="E221">
            <v>0</v>
          </cell>
        </row>
        <row r="222">
          <cell r="B222" t="str">
            <v>Centro de Investigación en Matemáticas, A.C.</v>
          </cell>
          <cell r="C222">
            <v>0</v>
          </cell>
          <cell r="D222">
            <v>0</v>
          </cell>
          <cell r="E222">
            <v>0</v>
          </cell>
        </row>
        <row r="223">
          <cell r="B223" t="str">
            <v>Centro de Investigación en Materiales Avanzados, S.C.</v>
          </cell>
          <cell r="C223">
            <v>0</v>
          </cell>
          <cell r="D223">
            <v>0</v>
          </cell>
          <cell r="E223">
            <v>0</v>
          </cell>
        </row>
        <row r="224">
          <cell r="B224" t="str">
            <v>CIATEC, A.C. "Centro de Innovación Aplicada en Tecnologías Competitivas"</v>
          </cell>
          <cell r="C224">
            <v>0</v>
          </cell>
          <cell r="D224">
            <v>0</v>
          </cell>
          <cell r="E224">
            <v>0</v>
          </cell>
        </row>
        <row r="225">
          <cell r="B225" t="str">
            <v>Centro de Investigación y Asistencia en Tecnología y Diseño del Estado de Jalisco, A.C.</v>
          </cell>
          <cell r="C225">
            <v>0</v>
          </cell>
          <cell r="D225">
            <v>0</v>
          </cell>
          <cell r="E225">
            <v>0</v>
          </cell>
        </row>
        <row r="226">
          <cell r="B226" t="str">
            <v>Centro de Investigación y Desarrollo Tecnológico en Electroquímica, S.C.</v>
          </cell>
          <cell r="C226">
            <v>0</v>
          </cell>
          <cell r="D226">
            <v>0</v>
          </cell>
          <cell r="E226">
            <v>0</v>
          </cell>
        </row>
        <row r="227">
          <cell r="B227" t="str">
            <v>Centro de Investigación y Docencia Económicas, A.C.</v>
          </cell>
          <cell r="C227">
            <v>0</v>
          </cell>
          <cell r="D227">
            <v>0</v>
          </cell>
          <cell r="E227">
            <v>0</v>
          </cell>
        </row>
        <row r="228">
          <cell r="B228" t="str">
            <v>Centro de Investigaciones Biológicas del Noroeste, S.C.</v>
          </cell>
          <cell r="C228">
            <v>0</v>
          </cell>
          <cell r="D228">
            <v>0</v>
          </cell>
          <cell r="E228">
            <v>0</v>
          </cell>
        </row>
        <row r="229">
          <cell r="B229" t="str">
            <v>Centro de Investigación Científica de Yucatán, A.C.</v>
          </cell>
          <cell r="C229">
            <v>0</v>
          </cell>
          <cell r="D229">
            <v>0</v>
          </cell>
          <cell r="E229">
            <v>0</v>
          </cell>
        </row>
        <row r="230">
          <cell r="B230" t="str">
            <v>Centro de Investigaciones en Óptica, A.C.</v>
          </cell>
          <cell r="C230">
            <v>0</v>
          </cell>
          <cell r="D230">
            <v>0</v>
          </cell>
          <cell r="E230">
            <v>0</v>
          </cell>
        </row>
        <row r="231">
          <cell r="B231" t="str">
            <v>Centro de Investigación en Química Aplicada</v>
          </cell>
          <cell r="C231">
            <v>0</v>
          </cell>
          <cell r="D231">
            <v>0</v>
          </cell>
          <cell r="E231">
            <v>0</v>
          </cell>
        </row>
        <row r="232">
          <cell r="B232" t="str">
            <v>Centro de Investigaciones y Estudios Superiores en Antropología Social</v>
          </cell>
          <cell r="C232">
            <v>0</v>
          </cell>
          <cell r="D232">
            <v>0</v>
          </cell>
          <cell r="E232">
            <v>0</v>
          </cell>
        </row>
        <row r="233">
          <cell r="B233" t="str">
            <v>Consejo Nacional de Ciencia y Tecnología</v>
          </cell>
          <cell r="C233">
            <v>0</v>
          </cell>
          <cell r="D233">
            <v>0</v>
          </cell>
          <cell r="E233">
            <v>0</v>
          </cell>
        </row>
        <row r="234">
          <cell r="B234" t="str">
            <v>CIATEQ, A.C. Centro de Tecnología Avanzada</v>
          </cell>
          <cell r="C234">
            <v>0</v>
          </cell>
          <cell r="D234">
            <v>0</v>
          </cell>
          <cell r="E234">
            <v>0</v>
          </cell>
        </row>
        <row r="235">
          <cell r="B235" t="str">
            <v>El Colegio de la Frontera Norte, A.C.</v>
          </cell>
          <cell r="C235">
            <v>0</v>
          </cell>
          <cell r="D235">
            <v>0</v>
          </cell>
          <cell r="E235">
            <v>0</v>
          </cell>
        </row>
        <row r="236">
          <cell r="B236" t="str">
            <v>El Colegio de la Frontera Sur</v>
          </cell>
          <cell r="C236">
            <v>0</v>
          </cell>
          <cell r="D236">
            <v>0</v>
          </cell>
          <cell r="E236">
            <v>0</v>
          </cell>
        </row>
        <row r="237">
          <cell r="B237" t="str">
            <v>El Colegio de Michoacán, A.C.</v>
          </cell>
          <cell r="C237">
            <v>0</v>
          </cell>
          <cell r="D237">
            <v>0</v>
          </cell>
          <cell r="E237">
            <v>0</v>
          </cell>
        </row>
        <row r="238">
          <cell r="B238" t="str">
            <v>El Colegio de San Luis, A.C.</v>
          </cell>
          <cell r="C238">
            <v>0</v>
          </cell>
          <cell r="D238">
            <v>0</v>
          </cell>
          <cell r="E238">
            <v>0</v>
          </cell>
        </row>
        <row r="239">
          <cell r="B239" t="str">
            <v>Instituto de Ecología, A.C.</v>
          </cell>
          <cell r="C239">
            <v>0</v>
          </cell>
          <cell r="D239">
            <v>0</v>
          </cell>
          <cell r="E239">
            <v>0</v>
          </cell>
        </row>
        <row r="240">
          <cell r="B240" t="str">
            <v>Instituto de Investigaciones "Dr. José María Luis Mora"</v>
          </cell>
          <cell r="C240">
            <v>0</v>
          </cell>
          <cell r="D240">
            <v>0</v>
          </cell>
          <cell r="E240">
            <v>0</v>
          </cell>
        </row>
        <row r="241">
          <cell r="B241" t="str">
            <v>Instituto Nacional de Astrofísica, Óptica y Electrónica</v>
          </cell>
          <cell r="C241">
            <v>0</v>
          </cell>
          <cell r="D241">
            <v>0</v>
          </cell>
          <cell r="E241">
            <v>0</v>
          </cell>
        </row>
        <row r="242">
          <cell r="B242" t="str">
            <v>Instituto Potosino de Investigación Científica y Tecnológica, A.C.</v>
          </cell>
          <cell r="C242">
            <v>0</v>
          </cell>
          <cell r="D242">
            <v>0</v>
          </cell>
          <cell r="E242">
            <v>0</v>
          </cell>
        </row>
        <row r="243">
          <cell r="B243" t="str">
            <v>Centro de Ingeniería y Desarrollo Industrial</v>
          </cell>
          <cell r="C243">
            <v>0</v>
          </cell>
          <cell r="D243">
            <v>0</v>
          </cell>
          <cell r="E243">
            <v>0</v>
          </cell>
        </row>
        <row r="244">
          <cell r="B244" t="str">
            <v>Centro de Investigación Científica y de Educación Superior de Ensenada, Baja California</v>
          </cell>
          <cell r="C244">
            <v>0</v>
          </cell>
          <cell r="D244">
            <v>0</v>
          </cell>
          <cell r="E244">
            <v>0</v>
          </cell>
        </row>
        <row r="245">
          <cell r="B245" t="str">
            <v>Centro de Investigación en Alimentación y Desarrollo, A.C.</v>
          </cell>
          <cell r="C245">
            <v>0</v>
          </cell>
          <cell r="D245">
            <v>0</v>
          </cell>
          <cell r="E245">
            <v>0</v>
          </cell>
        </row>
        <row r="246">
          <cell r="B246" t="str">
            <v>COMISIÓN REGULADORA DE ENERGÍA</v>
          </cell>
          <cell r="C246">
            <v>0</v>
          </cell>
          <cell r="D246">
            <v>0</v>
          </cell>
          <cell r="E246">
            <v>0</v>
          </cell>
        </row>
        <row r="247">
          <cell r="B247" t="str">
            <v>Comisión Reguladora de Energía</v>
          </cell>
          <cell r="C247">
            <v>0</v>
          </cell>
          <cell r="D247">
            <v>0</v>
          </cell>
          <cell r="E247">
            <v>0</v>
          </cell>
        </row>
        <row r="248">
          <cell r="B248" t="str">
            <v>COMISIÓN NACIONAL DE HIDROCARBUROS</v>
          </cell>
          <cell r="C248">
            <v>0</v>
          </cell>
          <cell r="D248">
            <v>0</v>
          </cell>
          <cell r="E248">
            <v>0</v>
          </cell>
        </row>
        <row r="249">
          <cell r="B249" t="str">
            <v>Comisión Nacional de Hidrocarburos</v>
          </cell>
          <cell r="C249">
            <v>0</v>
          </cell>
          <cell r="D249">
            <v>0</v>
          </cell>
          <cell r="E249">
            <v>0</v>
          </cell>
        </row>
        <row r="250">
          <cell r="B250" t="str">
            <v>ENTIDADES NO SECTORIZADAS</v>
          </cell>
          <cell r="C250">
            <v>1786.19</v>
          </cell>
          <cell r="D250">
            <v>893.09500000000003</v>
          </cell>
          <cell r="E250">
            <v>446.54750000000001</v>
          </cell>
        </row>
        <row r="251">
          <cell r="B251" t="str">
            <v>Comisión Nacional para el Desarrollo de los Pueblos Indígenas</v>
          </cell>
          <cell r="C251">
            <v>727.12</v>
          </cell>
          <cell r="D251">
            <v>363.56</v>
          </cell>
          <cell r="E251">
            <v>181.78</v>
          </cell>
        </row>
        <row r="252">
          <cell r="B252" t="str">
            <v>Notimex, Agencia de Noticias del Estado Mexicano</v>
          </cell>
          <cell r="C252">
            <v>135.68</v>
          </cell>
          <cell r="D252">
            <v>67.84</v>
          </cell>
          <cell r="E252">
            <v>33.92</v>
          </cell>
        </row>
        <row r="253">
          <cell r="B253" t="str">
            <v>Procuraduría de la Defensa del Contribuyente</v>
          </cell>
          <cell r="C253">
            <v>423.45</v>
          </cell>
          <cell r="D253">
            <v>211.72499999999999</v>
          </cell>
          <cell r="E253">
            <v>105.8625</v>
          </cell>
        </row>
        <row r="254">
          <cell r="B254" t="str">
            <v>Comisión Ejecutiva de Atención a Víctimas</v>
          </cell>
          <cell r="C254">
            <v>223.28</v>
          </cell>
          <cell r="D254">
            <v>111.64</v>
          </cell>
          <cell r="E254">
            <v>55.82</v>
          </cell>
        </row>
        <row r="255">
          <cell r="B255" t="str">
            <v>Sistema Público de Radiodifusión del Estado Mexicano</v>
          </cell>
          <cell r="C255">
            <v>105.99</v>
          </cell>
          <cell r="D255">
            <v>52.994999999999997</v>
          </cell>
          <cell r="E255">
            <v>26.497499999999999</v>
          </cell>
        </row>
        <row r="256">
          <cell r="B256" t="str">
            <v>Secretaría Ejecutiva del Sistema Nacional Anticorrupción</v>
          </cell>
          <cell r="C256">
            <v>24.14</v>
          </cell>
          <cell r="D256">
            <v>12.07</v>
          </cell>
          <cell r="E256">
            <v>6.0350000000000001</v>
          </cell>
        </row>
        <row r="257">
          <cell r="B257" t="str">
            <v>Instituto Nacional de las Mujeres</v>
          </cell>
          <cell r="C257">
            <v>146.53</v>
          </cell>
          <cell r="D257">
            <v>73.265000000000001</v>
          </cell>
          <cell r="E257">
            <v>36.6325</v>
          </cell>
        </row>
        <row r="258">
          <cell r="B258" t="str">
            <v>CULTURA</v>
          </cell>
          <cell r="C258">
            <v>0</v>
          </cell>
          <cell r="D258">
            <v>0</v>
          </cell>
          <cell r="E258">
            <v>0</v>
          </cell>
        </row>
        <row r="259">
          <cell r="B259" t="str">
            <v>Secretaría de Cultura</v>
          </cell>
          <cell r="C259">
            <v>0</v>
          </cell>
          <cell r="D259">
            <v>0</v>
          </cell>
          <cell r="E259">
            <v>0</v>
          </cell>
        </row>
        <row r="260">
          <cell r="B260" t="str">
            <v>Instituto Nacional de Antropología e Historia</v>
          </cell>
          <cell r="C260">
            <v>0</v>
          </cell>
          <cell r="D260">
            <v>0</v>
          </cell>
          <cell r="E260">
            <v>0</v>
          </cell>
        </row>
        <row r="261">
          <cell r="B261" t="str">
            <v>Instituto Nacional de Bellas Artes y Literatura</v>
          </cell>
          <cell r="C261">
            <v>0</v>
          </cell>
          <cell r="D261">
            <v>0</v>
          </cell>
          <cell r="E261">
            <v>0</v>
          </cell>
        </row>
        <row r="262">
          <cell r="B262" t="str">
            <v>Radio Educación</v>
          </cell>
          <cell r="C262">
            <v>0</v>
          </cell>
          <cell r="D262">
            <v>0</v>
          </cell>
          <cell r="E262">
            <v>0</v>
          </cell>
        </row>
        <row r="263">
          <cell r="B263" t="str">
            <v>Instituto Nacional del Derecho de Autor</v>
          </cell>
          <cell r="C263">
            <v>0</v>
          </cell>
          <cell r="D263">
            <v>0</v>
          </cell>
          <cell r="E263">
            <v>0</v>
          </cell>
        </row>
        <row r="264">
          <cell r="B264" t="str">
            <v>Instituto Nacional de Estudios Históricos de las Revoluciones de México</v>
          </cell>
          <cell r="C264">
            <v>0</v>
          </cell>
          <cell r="D264">
            <v>0</v>
          </cell>
          <cell r="E264">
            <v>0</v>
          </cell>
        </row>
        <row r="265">
          <cell r="B265" t="str">
            <v>Centro de Capacitación Cinematográfica, A.C.</v>
          </cell>
          <cell r="C265">
            <v>0</v>
          </cell>
          <cell r="D265">
            <v>0</v>
          </cell>
          <cell r="E265">
            <v>0</v>
          </cell>
        </row>
        <row r="266">
          <cell r="B266" t="str">
            <v>Compañía Operadora del Centro Cultural y Turístico de Tijuana, S.A. de C.V.</v>
          </cell>
          <cell r="C266">
            <v>0</v>
          </cell>
          <cell r="D266">
            <v>0</v>
          </cell>
          <cell r="E266">
            <v>0</v>
          </cell>
        </row>
        <row r="267">
          <cell r="B267" t="str">
            <v>Fideicomiso para la Cineteca Nacional</v>
          </cell>
          <cell r="C267">
            <v>0</v>
          </cell>
          <cell r="D267">
            <v>0</v>
          </cell>
          <cell r="E267">
            <v>0</v>
          </cell>
        </row>
        <row r="268">
          <cell r="B268" t="str">
            <v>Instituto Nacional de Lenguas Indígenas</v>
          </cell>
          <cell r="C268">
            <v>0</v>
          </cell>
          <cell r="D268">
            <v>0</v>
          </cell>
          <cell r="E268">
            <v>0</v>
          </cell>
        </row>
        <row r="269">
          <cell r="B269" t="str">
            <v>Instituto Mexicano de Cinematografía</v>
          </cell>
          <cell r="C269">
            <v>0</v>
          </cell>
          <cell r="D269">
            <v>0</v>
          </cell>
          <cell r="E269">
            <v>0</v>
          </cell>
        </row>
        <row r="270">
          <cell r="B270" t="str">
            <v>Televisión Metropolitana S.A. de C.V.</v>
          </cell>
          <cell r="C270">
            <v>0</v>
          </cell>
          <cell r="D270">
            <v>0</v>
          </cell>
          <cell r="E270">
            <v>0</v>
          </cell>
        </row>
      </sheetData>
      <sheetData sheetId="2">
        <row r="8">
          <cell r="B8" t="str">
            <v>TOTAL</v>
          </cell>
          <cell r="C8">
            <v>115029.90999999997</v>
          </cell>
          <cell r="D8">
            <v>57514.954999999987</v>
          </cell>
          <cell r="E8">
            <v>28757.477499999994</v>
          </cell>
          <cell r="F8">
            <v>86272.432499999995</v>
          </cell>
        </row>
        <row r="9">
          <cell r="B9" t="str">
            <v>OFICINA DE LA PRESIDENCIA DE LA REPÚBLICA</v>
          </cell>
          <cell r="C9">
            <v>0</v>
          </cell>
          <cell r="D9">
            <v>0</v>
          </cell>
          <cell r="E9">
            <v>0</v>
          </cell>
          <cell r="F9">
            <v>0</v>
          </cell>
        </row>
        <row r="10">
          <cell r="B10" t="str">
            <v>Oficina de la Presidencia de la República</v>
          </cell>
          <cell r="C10">
            <v>0</v>
          </cell>
          <cell r="D10">
            <v>0</v>
          </cell>
          <cell r="E10">
            <v>0</v>
          </cell>
          <cell r="F10">
            <v>0</v>
          </cell>
        </row>
        <row r="11">
          <cell r="B11" t="str">
            <v>GOBERNACIÓN</v>
          </cell>
          <cell r="C11">
            <v>0</v>
          </cell>
          <cell r="D11">
            <v>0</v>
          </cell>
          <cell r="E11">
            <v>0</v>
          </cell>
          <cell r="F11">
            <v>0</v>
          </cell>
        </row>
        <row r="12">
          <cell r="B12" t="str">
            <v>Secretaría de Gobernación</v>
          </cell>
          <cell r="C12">
            <v>0</v>
          </cell>
          <cell r="D12">
            <v>0</v>
          </cell>
          <cell r="E12">
            <v>0</v>
          </cell>
          <cell r="F12">
            <v>0</v>
          </cell>
        </row>
        <row r="13">
          <cell r="B13" t="str">
            <v>Instituto Nacional para el Federalismo y el Desarrollo Municipal</v>
          </cell>
          <cell r="C13">
            <v>0</v>
          </cell>
          <cell r="D13">
            <v>0</v>
          </cell>
          <cell r="E13">
            <v>0</v>
          </cell>
          <cell r="F13">
            <v>0</v>
          </cell>
        </row>
        <row r="14">
          <cell r="B14" t="str">
            <v>Prevención y Readaptación Social</v>
          </cell>
          <cell r="C14">
            <v>0</v>
          </cell>
          <cell r="D14">
            <v>0</v>
          </cell>
          <cell r="E14">
            <v>0</v>
          </cell>
          <cell r="F14">
            <v>0</v>
          </cell>
        </row>
        <row r="15">
          <cell r="B15" t="str">
            <v>Tribunal Federal de Conciliación y Arbitraje</v>
          </cell>
          <cell r="C15">
            <v>0</v>
          </cell>
          <cell r="D15">
            <v>0</v>
          </cell>
          <cell r="E15">
            <v>0</v>
          </cell>
          <cell r="F15">
            <v>0</v>
          </cell>
        </row>
        <row r="16">
          <cell r="B16" t="str">
            <v>Secretaría General del Consejo Nacional de Población</v>
          </cell>
          <cell r="C16">
            <v>0</v>
          </cell>
          <cell r="D16">
            <v>0</v>
          </cell>
          <cell r="E16">
            <v>0</v>
          </cell>
          <cell r="F16">
            <v>0</v>
          </cell>
        </row>
        <row r="17">
          <cell r="B17" t="str">
            <v>Centro Nacional de Prevención de Desastres</v>
          </cell>
          <cell r="C17">
            <v>0</v>
          </cell>
          <cell r="D17">
            <v>0</v>
          </cell>
          <cell r="E17">
            <v>0</v>
          </cell>
          <cell r="F17">
            <v>0</v>
          </cell>
        </row>
        <row r="18">
          <cell r="B18" t="str">
            <v>Centro de Investigación y Seguridad Nacional</v>
          </cell>
          <cell r="C18">
            <v>0</v>
          </cell>
          <cell r="D18">
            <v>0</v>
          </cell>
          <cell r="E18">
            <v>0</v>
          </cell>
          <cell r="F18">
            <v>0</v>
          </cell>
        </row>
        <row r="19">
          <cell r="B19" t="str">
            <v>Instituto Nacional de Migración</v>
          </cell>
          <cell r="C19">
            <v>0</v>
          </cell>
          <cell r="D19">
            <v>0</v>
          </cell>
          <cell r="E19">
            <v>0</v>
          </cell>
          <cell r="F19">
            <v>0</v>
          </cell>
        </row>
        <row r="20">
          <cell r="B20" t="str">
            <v>Policía Federal</v>
          </cell>
          <cell r="C20">
            <v>0</v>
          </cell>
          <cell r="D20">
            <v>0</v>
          </cell>
          <cell r="E20">
            <v>0</v>
          </cell>
          <cell r="F20">
            <v>0</v>
          </cell>
        </row>
        <row r="21">
          <cell r="B21" t="str">
            <v>Secretaría Técnica de la Comisión Calificadora de Publicaciones y Revistas Ilustradas</v>
          </cell>
          <cell r="C21">
            <v>0</v>
          </cell>
          <cell r="D21">
            <v>0</v>
          </cell>
          <cell r="E21">
            <v>0</v>
          </cell>
          <cell r="F21">
            <v>0</v>
          </cell>
        </row>
        <row r="22">
          <cell r="B22" t="str">
            <v>Coordinación General de la Comisión Mexicana de Ayuda a Refugiados</v>
          </cell>
          <cell r="C22">
            <v>0</v>
          </cell>
          <cell r="D22">
            <v>0</v>
          </cell>
          <cell r="E22">
            <v>0</v>
          </cell>
          <cell r="F22">
            <v>0</v>
          </cell>
        </row>
        <row r="23">
          <cell r="B23" t="str">
            <v>Servicio de Protección Federal</v>
          </cell>
          <cell r="C23">
            <v>0</v>
          </cell>
          <cell r="D23">
            <v>0</v>
          </cell>
          <cell r="E23">
            <v>0</v>
          </cell>
          <cell r="F23">
            <v>0</v>
          </cell>
        </row>
        <row r="24">
          <cell r="B24" t="str">
            <v>Secretaría Ejecutiva del Sistema Nacional para la Protección Integral de Niñas, Niños y Adolescentes</v>
          </cell>
          <cell r="C24">
            <v>0</v>
          </cell>
          <cell r="D24">
            <v>0</v>
          </cell>
          <cell r="E24">
            <v>0</v>
          </cell>
          <cell r="F24">
            <v>0</v>
          </cell>
        </row>
        <row r="25">
          <cell r="B25" t="str">
            <v>Centro de Producción de Programas Informativos y Especiales</v>
          </cell>
          <cell r="C25">
            <v>0</v>
          </cell>
          <cell r="D25">
            <v>0</v>
          </cell>
          <cell r="E25">
            <v>0</v>
          </cell>
          <cell r="F25">
            <v>0</v>
          </cell>
        </row>
        <row r="26">
          <cell r="B26" t="str">
            <v>Coordinación Nacional Antisecuestro</v>
          </cell>
          <cell r="C26">
            <v>0</v>
          </cell>
          <cell r="D26">
            <v>0</v>
          </cell>
          <cell r="E26">
            <v>0</v>
          </cell>
          <cell r="F26">
            <v>0</v>
          </cell>
        </row>
        <row r="27">
          <cell r="B27" t="str">
            <v>Coordinación para la Atención Integral de la Migración en la Frontera Sur</v>
          </cell>
          <cell r="C27">
            <v>0</v>
          </cell>
          <cell r="D27">
            <v>0</v>
          </cell>
          <cell r="E27">
            <v>0</v>
          </cell>
          <cell r="F27">
            <v>0</v>
          </cell>
        </row>
        <row r="28">
          <cell r="B28" t="str">
            <v>Comisión Nacional para Prevenir y Erradicar la Violencia Contra las Mujeres</v>
          </cell>
          <cell r="C28">
            <v>0</v>
          </cell>
          <cell r="D28">
            <v>0</v>
          </cell>
          <cell r="E28">
            <v>0</v>
          </cell>
          <cell r="F28">
            <v>0</v>
          </cell>
        </row>
        <row r="29">
          <cell r="B29" t="str">
            <v>Secretariado Ejecutivo del Sistema Nacional de Seguridad Pública</v>
          </cell>
          <cell r="C29">
            <v>0</v>
          </cell>
          <cell r="D29">
            <v>0</v>
          </cell>
          <cell r="E29">
            <v>0</v>
          </cell>
          <cell r="F29">
            <v>0</v>
          </cell>
        </row>
        <row r="30">
          <cell r="B30" t="str">
            <v>Archivo General de la Nación</v>
          </cell>
          <cell r="C30">
            <v>0</v>
          </cell>
          <cell r="D30">
            <v>0</v>
          </cell>
          <cell r="E30">
            <v>0</v>
          </cell>
          <cell r="F30">
            <v>0</v>
          </cell>
        </row>
        <row r="31">
          <cell r="B31" t="str">
            <v>Consejo Nacional para Prevenir la Discriminación</v>
          </cell>
          <cell r="C31">
            <v>0</v>
          </cell>
          <cell r="D31">
            <v>0</v>
          </cell>
          <cell r="E31">
            <v>0</v>
          </cell>
          <cell r="F31">
            <v>0</v>
          </cell>
        </row>
        <row r="32">
          <cell r="B32" t="str">
            <v>RELACIONES EXTERIORES</v>
          </cell>
          <cell r="C32">
            <v>0</v>
          </cell>
          <cell r="D32">
            <v>0</v>
          </cell>
          <cell r="E32">
            <v>0</v>
          </cell>
          <cell r="F32">
            <v>0</v>
          </cell>
        </row>
        <row r="33">
          <cell r="B33" t="str">
            <v>Secretaría de Relaciones Exteriores</v>
          </cell>
          <cell r="C33">
            <v>0</v>
          </cell>
          <cell r="D33">
            <v>0</v>
          </cell>
          <cell r="E33">
            <v>0</v>
          </cell>
          <cell r="F33">
            <v>0</v>
          </cell>
        </row>
        <row r="34">
          <cell r="B34" t="str">
            <v>Sección Mexicana de la Comisión Internacional de Límites y Aguas entre México y Estados Unidos</v>
          </cell>
          <cell r="C34">
            <v>0</v>
          </cell>
          <cell r="D34">
            <v>0</v>
          </cell>
          <cell r="E34">
            <v>0</v>
          </cell>
          <cell r="F34">
            <v>0</v>
          </cell>
        </row>
        <row r="35">
          <cell r="B35" t="str">
            <v>Secciones Mexicanas de las Comisiones Internacionales de Límites y Aguas entre México y Guatemala, y entre México y Belize</v>
          </cell>
          <cell r="C35">
            <v>0</v>
          </cell>
          <cell r="D35">
            <v>0</v>
          </cell>
          <cell r="E35">
            <v>0</v>
          </cell>
          <cell r="F35">
            <v>0</v>
          </cell>
        </row>
        <row r="36">
          <cell r="B36" t="str">
            <v>Instituto Matías Romero</v>
          </cell>
          <cell r="C36">
            <v>0</v>
          </cell>
          <cell r="D36">
            <v>0</v>
          </cell>
          <cell r="E36">
            <v>0</v>
          </cell>
          <cell r="F36">
            <v>0</v>
          </cell>
        </row>
        <row r="37">
          <cell r="B37" t="str">
            <v>Instituto de los Mexicanos en el Exterior</v>
          </cell>
          <cell r="C37">
            <v>0</v>
          </cell>
          <cell r="D37">
            <v>0</v>
          </cell>
          <cell r="E37">
            <v>0</v>
          </cell>
          <cell r="F37">
            <v>0</v>
          </cell>
        </row>
        <row r="38">
          <cell r="B38" t="str">
            <v>Agencia Mexicana de Cooperación Internacional para el Desarrollo</v>
          </cell>
          <cell r="C38">
            <v>0</v>
          </cell>
          <cell r="D38">
            <v>0</v>
          </cell>
          <cell r="E38">
            <v>0</v>
          </cell>
          <cell r="F38">
            <v>0</v>
          </cell>
        </row>
        <row r="39">
          <cell r="B39" t="str">
            <v>HACIENDA Y CRÉDITO PÚBLICO</v>
          </cell>
          <cell r="C39">
            <v>0</v>
          </cell>
          <cell r="D39">
            <v>0</v>
          </cell>
          <cell r="E39">
            <v>0</v>
          </cell>
          <cell r="F39">
            <v>0</v>
          </cell>
        </row>
        <row r="40">
          <cell r="B40" t="str">
            <v>Secretaría de Hacienda y Crédito Público</v>
          </cell>
          <cell r="C40">
            <v>0</v>
          </cell>
          <cell r="D40">
            <v>0</v>
          </cell>
          <cell r="E40">
            <v>0</v>
          </cell>
          <cell r="F40">
            <v>0</v>
          </cell>
        </row>
        <row r="41">
          <cell r="B41" t="str">
            <v>Instituto de Administración y Avalúos de Bienes Nacionales</v>
          </cell>
          <cell r="C41">
            <v>0</v>
          </cell>
          <cell r="D41">
            <v>0</v>
          </cell>
          <cell r="E41">
            <v>0</v>
          </cell>
          <cell r="F41">
            <v>0</v>
          </cell>
        </row>
        <row r="42">
          <cell r="B42" t="str">
            <v>Comisión Nacional Bancaria y de Valores</v>
          </cell>
          <cell r="C42">
            <v>0</v>
          </cell>
          <cell r="D42">
            <v>0</v>
          </cell>
          <cell r="E42">
            <v>0</v>
          </cell>
          <cell r="F42">
            <v>0</v>
          </cell>
        </row>
        <row r="43">
          <cell r="B43" t="str">
            <v>Comisión Nacional de Seguros y Fianzas</v>
          </cell>
          <cell r="C43">
            <v>0</v>
          </cell>
          <cell r="D43">
            <v>0</v>
          </cell>
          <cell r="E43">
            <v>0</v>
          </cell>
          <cell r="F43">
            <v>0</v>
          </cell>
        </row>
        <row r="44">
          <cell r="B44" t="str">
            <v>Comisión Nacional del Sistema de Ahorro para el Retiro</v>
          </cell>
          <cell r="C44">
            <v>0</v>
          </cell>
          <cell r="D44">
            <v>0</v>
          </cell>
          <cell r="E44">
            <v>0</v>
          </cell>
          <cell r="F44">
            <v>0</v>
          </cell>
        </row>
        <row r="45">
          <cell r="B45" t="str">
            <v>Servicio de Administración Tributaria</v>
          </cell>
          <cell r="C45">
            <v>0</v>
          </cell>
          <cell r="D45">
            <v>0</v>
          </cell>
          <cell r="E45">
            <v>0</v>
          </cell>
          <cell r="F45">
            <v>0</v>
          </cell>
        </row>
        <row r="46">
          <cell r="B46" t="str">
            <v>Autoridad Federal para el Desarrollo de las Zonas Económicas Especiales</v>
          </cell>
          <cell r="C46">
            <v>0</v>
          </cell>
          <cell r="D46">
            <v>0</v>
          </cell>
          <cell r="E46">
            <v>0</v>
          </cell>
          <cell r="F46">
            <v>0</v>
          </cell>
        </row>
        <row r="47">
          <cell r="B47" t="str">
            <v>Comisión Nacional para la Protección y Defensa de los Usuarios de Servicios Financieros</v>
          </cell>
          <cell r="C47">
            <v>0</v>
          </cell>
          <cell r="D47">
            <v>0</v>
          </cell>
          <cell r="E47">
            <v>0</v>
          </cell>
          <cell r="F47">
            <v>0</v>
          </cell>
        </row>
        <row r="48">
          <cell r="B48" t="str">
            <v>Servicio de Administración y Enajenación de Bienes</v>
          </cell>
          <cell r="C48">
            <v>0</v>
          </cell>
          <cell r="D48">
            <v>0</v>
          </cell>
          <cell r="E48">
            <v>0</v>
          </cell>
          <cell r="F48">
            <v>0</v>
          </cell>
        </row>
        <row r="49">
          <cell r="B49" t="str">
            <v>DEFENSA NACIONAL</v>
          </cell>
          <cell r="C49">
            <v>0</v>
          </cell>
          <cell r="D49">
            <v>0</v>
          </cell>
          <cell r="E49">
            <v>0</v>
          </cell>
          <cell r="F49">
            <v>0</v>
          </cell>
        </row>
        <row r="50">
          <cell r="B50" t="str">
            <v>Secretaría de la Defensa Nacional</v>
          </cell>
          <cell r="C50">
            <v>0</v>
          </cell>
          <cell r="D50">
            <v>0</v>
          </cell>
          <cell r="E50">
            <v>0</v>
          </cell>
          <cell r="F50">
            <v>0</v>
          </cell>
        </row>
        <row r="51">
          <cell r="B51" t="str">
            <v>AGRICULTURA , GANADERÍA, DESARROLLO RURAL,PESCA Y ALIMENTACIÓN</v>
          </cell>
          <cell r="C51">
            <v>7901.94</v>
          </cell>
          <cell r="D51">
            <v>3950.97</v>
          </cell>
          <cell r="E51">
            <v>1975.4849999999999</v>
          </cell>
          <cell r="F51">
            <v>5926.4549999999999</v>
          </cell>
        </row>
        <row r="52">
          <cell r="B52" t="str">
            <v>Secretaría de Agricultura , Ganadería, Desarrollo Rural, Pesca y Alimentación</v>
          </cell>
          <cell r="C52">
            <v>3030.11</v>
          </cell>
          <cell r="D52">
            <v>1515.0550000000001</v>
          </cell>
          <cell r="E52">
            <v>757.52750000000003</v>
          </cell>
          <cell r="F52">
            <v>2272.5825</v>
          </cell>
        </row>
        <row r="53">
          <cell r="B53" t="str">
            <v>Servicio Nacional de Sanidad, Inocuidad y Calidad Agroalimentaria</v>
          </cell>
          <cell r="C53">
            <v>685.74</v>
          </cell>
          <cell r="D53">
            <v>342.87</v>
          </cell>
          <cell r="E53">
            <v>171.435</v>
          </cell>
          <cell r="F53">
            <v>514.30500000000006</v>
          </cell>
        </row>
        <row r="54">
          <cell r="B54" t="str">
            <v>Servicio Nacional de Inspección y Certificación de Semillas</v>
          </cell>
          <cell r="C54">
            <v>27.08</v>
          </cell>
          <cell r="D54">
            <v>13.54</v>
          </cell>
          <cell r="E54">
            <v>6.77</v>
          </cell>
          <cell r="F54">
            <v>20.309999999999999</v>
          </cell>
        </row>
        <row r="55">
          <cell r="B55" t="str">
            <v>Colegio Superior Agropecuario del Estado de Guerrero</v>
          </cell>
          <cell r="C55">
            <v>61.51</v>
          </cell>
          <cell r="D55">
            <v>30.754999999999999</v>
          </cell>
          <cell r="E55">
            <v>15.3775</v>
          </cell>
          <cell r="F55">
            <v>46.1325</v>
          </cell>
        </row>
        <row r="56">
          <cell r="B56" t="str">
            <v>Agencia de Servicios a la Comercialización y Desarrollo de Mercados Agropecuarios</v>
          </cell>
          <cell r="C56">
            <v>177.91</v>
          </cell>
          <cell r="D56">
            <v>88.954999999999998</v>
          </cell>
          <cell r="E56">
            <v>44.477499999999999</v>
          </cell>
          <cell r="F56">
            <v>133.4325</v>
          </cell>
        </row>
        <row r="57">
          <cell r="B57" t="str">
            <v>Servicio de Información Agroalimentaria y Pesquera</v>
          </cell>
          <cell r="C57">
            <v>38.380000000000003</v>
          </cell>
          <cell r="D57">
            <v>19.190000000000001</v>
          </cell>
          <cell r="E57">
            <v>9.5950000000000006</v>
          </cell>
          <cell r="F57">
            <v>28.785000000000004</v>
          </cell>
        </row>
        <row r="58">
          <cell r="B58" t="str">
            <v>Comisión Nacional de Acuacultura y Pesca</v>
          </cell>
          <cell r="C58">
            <v>276.27999999999997</v>
          </cell>
          <cell r="D58">
            <v>138.13999999999999</v>
          </cell>
          <cell r="E58">
            <v>69.069999999999993</v>
          </cell>
          <cell r="F58">
            <v>207.20999999999998</v>
          </cell>
        </row>
        <row r="59">
          <cell r="B59" t="str">
            <v>Universidad Autónoma Chapingo</v>
          </cell>
          <cell r="C59">
            <v>1528.86</v>
          </cell>
          <cell r="D59">
            <v>764.43</v>
          </cell>
          <cell r="E59">
            <v>382.21499999999997</v>
          </cell>
          <cell r="F59">
            <v>1146.645</v>
          </cell>
        </row>
        <row r="60">
          <cell r="B60" t="str">
            <v>Comité Nacional para el Desarrollo Sustentable de la Caña de Azúcar</v>
          </cell>
          <cell r="C60">
            <v>8.83</v>
          </cell>
          <cell r="D60">
            <v>4.415</v>
          </cell>
          <cell r="E60">
            <v>2.2075</v>
          </cell>
          <cell r="F60">
            <v>6.6225000000000005</v>
          </cell>
        </row>
        <row r="61">
          <cell r="B61" t="str">
            <v>Fideicomiso de Riesgo Compartido</v>
          </cell>
          <cell r="C61">
            <v>211.33</v>
          </cell>
          <cell r="D61">
            <v>105.66500000000001</v>
          </cell>
          <cell r="E61">
            <v>52.832500000000003</v>
          </cell>
          <cell r="F61">
            <v>158.4975</v>
          </cell>
        </row>
        <row r="62">
          <cell r="B62" t="str">
            <v>Fondo de Empresas Expropiadas del Sector Azucarero</v>
          </cell>
          <cell r="C62">
            <v>8.0399999999999991</v>
          </cell>
          <cell r="D62">
            <v>4.0199999999999996</v>
          </cell>
          <cell r="E62">
            <v>2.0099999999999998</v>
          </cell>
          <cell r="F62">
            <v>6.0299999999999994</v>
          </cell>
        </row>
        <row r="63">
          <cell r="B63" t="str">
            <v>Instituto Nacional para el Desarrollo de Capacidades del Sector Rural, A.C.</v>
          </cell>
          <cell r="C63">
            <v>22.54</v>
          </cell>
          <cell r="D63">
            <v>11.27</v>
          </cell>
          <cell r="E63">
            <v>5.6349999999999998</v>
          </cell>
          <cell r="F63">
            <v>16.905000000000001</v>
          </cell>
        </row>
        <row r="64">
          <cell r="B64" t="str">
            <v>Colegio de Postgraduados</v>
          </cell>
          <cell r="C64">
            <v>711.19</v>
          </cell>
          <cell r="D64">
            <v>355.59500000000003</v>
          </cell>
          <cell r="E64">
            <v>177.79750000000001</v>
          </cell>
          <cell r="F64">
            <v>533.39250000000004</v>
          </cell>
        </row>
        <row r="65">
          <cell r="B65" t="str">
            <v>Comisión Nacional de las Zonas Áridas</v>
          </cell>
          <cell r="C65">
            <v>55.1</v>
          </cell>
          <cell r="D65">
            <v>27.55</v>
          </cell>
          <cell r="E65">
            <v>13.775</v>
          </cell>
          <cell r="F65">
            <v>41.325000000000003</v>
          </cell>
        </row>
        <row r="66">
          <cell r="B66" t="str">
            <v>Instituto Nacional de Investigaciones Forestales, Agrícolas y Pecuarias</v>
          </cell>
          <cell r="C66">
            <v>916.82</v>
          </cell>
          <cell r="D66">
            <v>458.41</v>
          </cell>
          <cell r="E66">
            <v>229.20500000000001</v>
          </cell>
          <cell r="F66">
            <v>687.61500000000001</v>
          </cell>
        </row>
        <row r="67">
          <cell r="B67" t="str">
            <v>Instituto Nacional de Pesca y Acuacultura</v>
          </cell>
          <cell r="C67">
            <v>142.22</v>
          </cell>
          <cell r="D67">
            <v>71.11</v>
          </cell>
          <cell r="E67">
            <v>35.555</v>
          </cell>
          <cell r="F67">
            <v>106.66499999999999</v>
          </cell>
        </row>
        <row r="68">
          <cell r="B68" t="str">
            <v>COMUNICACIONES Y TRANSPORTES</v>
          </cell>
          <cell r="C68">
            <v>7380.1900000000014</v>
          </cell>
          <cell r="D68">
            <v>3690.0950000000007</v>
          </cell>
          <cell r="E68">
            <v>1845.0475000000004</v>
          </cell>
          <cell r="F68">
            <v>5535.1425000000008</v>
          </cell>
        </row>
        <row r="69">
          <cell r="B69" t="str">
            <v>Secretaría de Comunicaciones y Transportes</v>
          </cell>
          <cell r="C69">
            <v>4548.75</v>
          </cell>
          <cell r="D69">
            <v>2274.375</v>
          </cell>
          <cell r="E69">
            <v>1137.1875</v>
          </cell>
          <cell r="F69">
            <v>3411.5625</v>
          </cell>
        </row>
        <row r="70">
          <cell r="B70" t="str">
            <v>Instituto Mexicano del Transporte</v>
          </cell>
          <cell r="C70">
            <v>87.93</v>
          </cell>
          <cell r="D70">
            <v>43.965000000000003</v>
          </cell>
          <cell r="E70">
            <v>21.982500000000002</v>
          </cell>
          <cell r="F70">
            <v>65.947500000000005</v>
          </cell>
        </row>
        <row r="71">
          <cell r="B71" t="str">
            <v>Servicios a la Navegación en el Espacio Aéreo Mexicano</v>
          </cell>
          <cell r="C71">
            <v>2313.12</v>
          </cell>
          <cell r="D71">
            <v>1156.56</v>
          </cell>
          <cell r="E71">
            <v>578.28</v>
          </cell>
          <cell r="F71">
            <v>1734.84</v>
          </cell>
        </row>
        <row r="72">
          <cell r="B72" t="str">
            <v>Agencia Reguladora del Transporte Ferroviario</v>
          </cell>
          <cell r="C72">
            <v>15.93</v>
          </cell>
          <cell r="D72">
            <v>7.9649999999999999</v>
          </cell>
          <cell r="E72">
            <v>3.9824999999999999</v>
          </cell>
          <cell r="F72">
            <v>11.9475</v>
          </cell>
        </row>
        <row r="73">
          <cell r="B73" t="str">
            <v>Administración Portuaria Integral de Puerto Madero, S.A. de C.V.</v>
          </cell>
          <cell r="C73">
            <v>10.89</v>
          </cell>
          <cell r="D73">
            <v>5.4450000000000003</v>
          </cell>
          <cell r="E73">
            <v>2.7225000000000001</v>
          </cell>
          <cell r="F73">
            <v>8.1675000000000004</v>
          </cell>
        </row>
        <row r="74">
          <cell r="B74" t="str">
            <v>Ferrocarril del Istmo de Tehuantepec, S.A. de C.V.</v>
          </cell>
          <cell r="C74">
            <v>36.25</v>
          </cell>
          <cell r="D74">
            <v>18.125</v>
          </cell>
          <cell r="E74">
            <v>9.0625</v>
          </cell>
          <cell r="F74">
            <v>27.1875</v>
          </cell>
        </row>
        <row r="75">
          <cell r="B75" t="str">
            <v>Organismo Promotor de Inversiones en Telecomunicaciones</v>
          </cell>
          <cell r="C75">
            <v>54.71</v>
          </cell>
          <cell r="D75">
            <v>27.355</v>
          </cell>
          <cell r="E75">
            <v>13.6775</v>
          </cell>
          <cell r="F75">
            <v>41.032499999999999</v>
          </cell>
        </row>
        <row r="76">
          <cell r="B76" t="str">
            <v>Fideicomiso de Formación y Capacitación para el Personal de la Marina Mercante Nacional</v>
          </cell>
          <cell r="C76">
            <v>75.72</v>
          </cell>
          <cell r="D76">
            <v>37.86</v>
          </cell>
          <cell r="E76">
            <v>18.93</v>
          </cell>
          <cell r="F76">
            <v>56.79</v>
          </cell>
        </row>
        <row r="77">
          <cell r="B77" t="str">
            <v>Agencia Espacial Mexicana</v>
          </cell>
          <cell r="C77">
            <v>43.55</v>
          </cell>
          <cell r="D77">
            <v>21.774999999999999</v>
          </cell>
          <cell r="E77">
            <v>10.887499999999999</v>
          </cell>
          <cell r="F77">
            <v>32.662499999999994</v>
          </cell>
        </row>
        <row r="78">
          <cell r="B78" t="str">
            <v>Grupo Aeroportuario de la Ciudad de México, S.A. de C.V.</v>
          </cell>
          <cell r="C78">
            <v>193.34</v>
          </cell>
          <cell r="D78">
            <v>96.67</v>
          </cell>
          <cell r="E78">
            <v>48.335000000000001</v>
          </cell>
          <cell r="F78">
            <v>145.005</v>
          </cell>
        </row>
        <row r="79">
          <cell r="B79" t="str">
            <v>ECONOMÍA</v>
          </cell>
          <cell r="C79">
            <v>3235.6800000000003</v>
          </cell>
          <cell r="D79">
            <v>1617.8400000000001</v>
          </cell>
          <cell r="E79">
            <v>808.92000000000007</v>
          </cell>
          <cell r="F79">
            <v>2426.7599999999998</v>
          </cell>
        </row>
        <row r="80">
          <cell r="B80" t="str">
            <v>Secretaría de Economía</v>
          </cell>
          <cell r="C80">
            <v>1375.99</v>
          </cell>
          <cell r="D80">
            <v>687.995</v>
          </cell>
          <cell r="E80">
            <v>343.9975</v>
          </cell>
          <cell r="F80">
            <v>1031.9925000000001</v>
          </cell>
        </row>
        <row r="81">
          <cell r="B81" t="str">
            <v>Comisión Federal de Mejora Regulatoria</v>
          </cell>
          <cell r="C81">
            <v>65.28</v>
          </cell>
          <cell r="D81">
            <v>32.64</v>
          </cell>
          <cell r="E81">
            <v>16.32</v>
          </cell>
          <cell r="F81">
            <v>48.96</v>
          </cell>
        </row>
        <row r="82">
          <cell r="B82" t="str">
            <v>Instituto Nacional del Emprendedor</v>
          </cell>
          <cell r="C82">
            <v>147.66999999999999</v>
          </cell>
          <cell r="D82">
            <v>73.834999999999994</v>
          </cell>
          <cell r="E82">
            <v>36.917499999999997</v>
          </cell>
          <cell r="F82">
            <v>110.7525</v>
          </cell>
        </row>
        <row r="83">
          <cell r="B83" t="str">
            <v>Centro Nacional de Metrología</v>
          </cell>
          <cell r="C83">
            <v>155.22999999999999</v>
          </cell>
          <cell r="D83">
            <v>77.614999999999995</v>
          </cell>
          <cell r="E83">
            <v>38.807499999999997</v>
          </cell>
          <cell r="F83">
            <v>116.42249999999999</v>
          </cell>
        </row>
        <row r="84">
          <cell r="B84" t="str">
            <v>ProMéxico</v>
          </cell>
          <cell r="C84">
            <v>362.98</v>
          </cell>
          <cell r="D84">
            <v>181.49</v>
          </cell>
          <cell r="E84">
            <v>90.745000000000005</v>
          </cell>
          <cell r="F84">
            <v>272.23500000000001</v>
          </cell>
        </row>
        <row r="85">
          <cell r="B85" t="str">
            <v>Procuraduría Federal del Consumidor</v>
          </cell>
          <cell r="C85">
            <v>914.57</v>
          </cell>
          <cell r="D85">
            <v>457.28500000000003</v>
          </cell>
          <cell r="E85">
            <v>228.64250000000001</v>
          </cell>
          <cell r="F85">
            <v>685.92750000000001</v>
          </cell>
        </row>
        <row r="86">
          <cell r="B86" t="str">
            <v>Servicio Geológico Mexicano</v>
          </cell>
          <cell r="C86">
            <v>213.96</v>
          </cell>
          <cell r="D86">
            <v>106.98</v>
          </cell>
          <cell r="E86">
            <v>53.49</v>
          </cell>
          <cell r="F86">
            <v>160.47</v>
          </cell>
        </row>
        <row r="87">
          <cell r="B87" t="str">
            <v>EDUCACIÓN PÚBLICA</v>
          </cell>
          <cell r="C87">
            <v>0</v>
          </cell>
          <cell r="D87">
            <v>0</v>
          </cell>
          <cell r="E87">
            <v>0</v>
          </cell>
          <cell r="F87">
            <v>0</v>
          </cell>
        </row>
        <row r="88">
          <cell r="B88" t="str">
            <v>Secretaría de Educación Pública</v>
          </cell>
          <cell r="C88">
            <v>0</v>
          </cell>
          <cell r="D88">
            <v>0</v>
          </cell>
          <cell r="E88">
            <v>0</v>
          </cell>
          <cell r="F88">
            <v>0</v>
          </cell>
        </row>
        <row r="89">
          <cell r="B89" t="str">
            <v>Universidad Pedagógica Nacional</v>
          </cell>
          <cell r="C89">
            <v>0</v>
          </cell>
          <cell r="D89">
            <v>0</v>
          </cell>
          <cell r="E89">
            <v>0</v>
          </cell>
          <cell r="F89">
            <v>0</v>
          </cell>
        </row>
        <row r="90">
          <cell r="B90" t="str">
            <v>Instituto Politécnico Nacional</v>
          </cell>
          <cell r="C90">
            <v>0</v>
          </cell>
          <cell r="D90">
            <v>0</v>
          </cell>
          <cell r="E90">
            <v>0</v>
          </cell>
          <cell r="F90">
            <v>0</v>
          </cell>
        </row>
        <row r="91">
          <cell r="B91" t="str">
            <v>XE-IPN Canal 11</v>
          </cell>
          <cell r="C91">
            <v>0</v>
          </cell>
          <cell r="D91">
            <v>0</v>
          </cell>
          <cell r="E91">
            <v>0</v>
          </cell>
          <cell r="F91">
            <v>0</v>
          </cell>
        </row>
        <row r="92">
          <cell r="B92" t="str">
            <v>Comisión de Apelación y Arbitraje del Deporte</v>
          </cell>
          <cell r="C92">
            <v>0</v>
          </cell>
          <cell r="D92">
            <v>0</v>
          </cell>
          <cell r="E92">
            <v>0</v>
          </cell>
          <cell r="F92">
            <v>0</v>
          </cell>
        </row>
        <row r="93">
          <cell r="B93" t="str">
            <v>Universidad Abierta y a Distancia de México</v>
          </cell>
          <cell r="C93">
            <v>0</v>
          </cell>
          <cell r="D93">
            <v>0</v>
          </cell>
          <cell r="E93">
            <v>0</v>
          </cell>
          <cell r="F93">
            <v>0</v>
          </cell>
        </row>
        <row r="94">
          <cell r="B94" t="str">
            <v>Coordinación Nacional del Servicio Profesional Docente</v>
          </cell>
          <cell r="C94">
            <v>0</v>
          </cell>
          <cell r="D94">
            <v>0</v>
          </cell>
          <cell r="E94">
            <v>0</v>
          </cell>
          <cell r="F94">
            <v>0</v>
          </cell>
        </row>
        <row r="95">
          <cell r="B95" t="str">
            <v>Tecnológico Nacional de México</v>
          </cell>
          <cell r="C95">
            <v>0</v>
          </cell>
          <cell r="D95">
            <v>0</v>
          </cell>
          <cell r="E95">
            <v>0</v>
          </cell>
          <cell r="F95">
            <v>0</v>
          </cell>
        </row>
        <row r="96">
          <cell r="B96" t="str">
            <v>Coordinación General @prende.mx</v>
          </cell>
          <cell r="C96">
            <v>0</v>
          </cell>
          <cell r="D96">
            <v>0</v>
          </cell>
          <cell r="E96">
            <v>0</v>
          </cell>
          <cell r="F96">
            <v>0</v>
          </cell>
        </row>
        <row r="97">
          <cell r="B97" t="str">
            <v>Fondo de Cultura Económica</v>
          </cell>
          <cell r="C97">
            <v>0</v>
          </cell>
          <cell r="D97">
            <v>0</v>
          </cell>
          <cell r="E97">
            <v>0</v>
          </cell>
          <cell r="F97">
            <v>0</v>
          </cell>
        </row>
        <row r="98">
          <cell r="B98" t="str">
            <v>Universidad Autónoma Metropolitana</v>
          </cell>
          <cell r="C98">
            <v>0</v>
          </cell>
          <cell r="D98">
            <v>0</v>
          </cell>
          <cell r="E98">
            <v>0</v>
          </cell>
          <cell r="F98">
            <v>0</v>
          </cell>
        </row>
        <row r="99">
          <cell r="B99" t="str">
            <v>Universidad Nacional Autónoma de México</v>
          </cell>
          <cell r="C99">
            <v>0</v>
          </cell>
          <cell r="D99">
            <v>0</v>
          </cell>
          <cell r="E99">
            <v>0</v>
          </cell>
          <cell r="F99">
            <v>0</v>
          </cell>
        </row>
        <row r="100">
          <cell r="B100" t="str">
            <v>Centro de Enseñanza Técnica Industrial</v>
          </cell>
          <cell r="C100">
            <v>0</v>
          </cell>
          <cell r="D100">
            <v>0</v>
          </cell>
          <cell r="E100">
            <v>0</v>
          </cell>
          <cell r="F100">
            <v>0</v>
          </cell>
        </row>
        <row r="101">
          <cell r="B101" t="str">
            <v>Centro de Investigación y de Estudios Avanzados del Instituto Politécnico Nacional</v>
          </cell>
          <cell r="C101">
            <v>0</v>
          </cell>
          <cell r="D101">
            <v>0</v>
          </cell>
          <cell r="E101">
            <v>0</v>
          </cell>
          <cell r="F101">
            <v>0</v>
          </cell>
        </row>
        <row r="102">
          <cell r="B102" t="str">
            <v>Colegio de Bachilleres</v>
          </cell>
          <cell r="C102">
            <v>0</v>
          </cell>
          <cell r="D102">
            <v>0</v>
          </cell>
          <cell r="E102">
            <v>0</v>
          </cell>
          <cell r="F102">
            <v>0</v>
          </cell>
        </row>
        <row r="103">
          <cell r="B103" t="str">
            <v>Colegio Nacional de Educación Profesional Técnica</v>
          </cell>
          <cell r="C103">
            <v>0</v>
          </cell>
          <cell r="D103">
            <v>0</v>
          </cell>
          <cell r="E103">
            <v>0</v>
          </cell>
          <cell r="F103">
            <v>0</v>
          </cell>
        </row>
        <row r="104">
          <cell r="B104" t="str">
            <v>Comisión de Operación y Fomento de Actividades Académicas del Instituto Politécnico Nacional</v>
          </cell>
          <cell r="C104">
            <v>0</v>
          </cell>
          <cell r="D104">
            <v>0</v>
          </cell>
          <cell r="E104">
            <v>0</v>
          </cell>
          <cell r="F104">
            <v>0</v>
          </cell>
        </row>
        <row r="105">
          <cell r="B105" t="str">
            <v>Comisión Nacional de Cultura Física y Deporte</v>
          </cell>
          <cell r="C105">
            <v>0</v>
          </cell>
          <cell r="D105">
            <v>0</v>
          </cell>
          <cell r="E105">
            <v>0</v>
          </cell>
          <cell r="F105">
            <v>0</v>
          </cell>
        </row>
        <row r="106">
          <cell r="B106" t="str">
            <v>Comisión Nacional de Libros de Texto Gratuitos</v>
          </cell>
          <cell r="C106">
            <v>0</v>
          </cell>
          <cell r="D106">
            <v>0</v>
          </cell>
          <cell r="E106">
            <v>0</v>
          </cell>
          <cell r="F106">
            <v>0</v>
          </cell>
        </row>
        <row r="107">
          <cell r="B107" t="str">
            <v>Consejo Nacional de Fomento Educativo</v>
          </cell>
          <cell r="C107">
            <v>0</v>
          </cell>
          <cell r="D107">
            <v>0</v>
          </cell>
          <cell r="E107">
            <v>0</v>
          </cell>
          <cell r="F107">
            <v>0</v>
          </cell>
        </row>
        <row r="108">
          <cell r="B108" t="str">
            <v>El Colegio de México, A.C.</v>
          </cell>
          <cell r="C108">
            <v>0</v>
          </cell>
          <cell r="D108">
            <v>0</v>
          </cell>
          <cell r="E108">
            <v>0</v>
          </cell>
          <cell r="F108">
            <v>0</v>
          </cell>
        </row>
        <row r="109">
          <cell r="B109" t="str">
            <v>Fideicomiso de los Sistemas Normalizado de Competencia Laboral y de Certificación de Competencia Laboral</v>
          </cell>
          <cell r="C109">
            <v>0</v>
          </cell>
          <cell r="D109">
            <v>0</v>
          </cell>
          <cell r="E109">
            <v>0</v>
          </cell>
          <cell r="F109">
            <v>0</v>
          </cell>
        </row>
        <row r="110">
          <cell r="B110" t="str">
            <v>Instituto Nacional para la Educación de los Adultos</v>
          </cell>
          <cell r="C110">
            <v>0</v>
          </cell>
          <cell r="D110">
            <v>0</v>
          </cell>
          <cell r="E110">
            <v>0</v>
          </cell>
          <cell r="F110">
            <v>0</v>
          </cell>
        </row>
        <row r="111">
          <cell r="B111" t="str">
            <v>Instituto Nacional de la Infraestructura Física Educativa</v>
          </cell>
          <cell r="C111">
            <v>0</v>
          </cell>
          <cell r="D111">
            <v>0</v>
          </cell>
          <cell r="E111">
            <v>0</v>
          </cell>
          <cell r="F111">
            <v>0</v>
          </cell>
        </row>
        <row r="112">
          <cell r="B112" t="str">
            <v>Instituto Mexicano de la Radio</v>
          </cell>
          <cell r="C112">
            <v>0</v>
          </cell>
          <cell r="D112">
            <v>0</v>
          </cell>
          <cell r="E112">
            <v>0</v>
          </cell>
          <cell r="F112">
            <v>0</v>
          </cell>
        </row>
        <row r="113">
          <cell r="B113" t="str">
            <v>Patronato de Obras e Instalaciones del Instituto Politécnico Nacional</v>
          </cell>
          <cell r="C113">
            <v>0</v>
          </cell>
          <cell r="D113">
            <v>0</v>
          </cell>
          <cell r="E113">
            <v>0</v>
          </cell>
          <cell r="F113">
            <v>0</v>
          </cell>
        </row>
        <row r="114">
          <cell r="B114" t="str">
            <v>Universidad Autónoma Agraria Antonio Narro</v>
          </cell>
          <cell r="C114">
            <v>0</v>
          </cell>
          <cell r="D114">
            <v>0</v>
          </cell>
          <cell r="E114">
            <v>0</v>
          </cell>
          <cell r="F114">
            <v>0</v>
          </cell>
        </row>
        <row r="115">
          <cell r="B115" t="str">
            <v>SALUD</v>
          </cell>
          <cell r="C115">
            <v>26593.639999999996</v>
          </cell>
          <cell r="D115">
            <v>13296.819999999998</v>
          </cell>
          <cell r="E115">
            <v>6648.4099999999989</v>
          </cell>
          <cell r="F115">
            <v>19945.230000000003</v>
          </cell>
        </row>
        <row r="116">
          <cell r="B116" t="str">
            <v>Secretaría de Salud</v>
          </cell>
          <cell r="C116">
            <v>5455.08</v>
          </cell>
          <cell r="D116">
            <v>2727.54</v>
          </cell>
          <cell r="E116">
            <v>1363.77</v>
          </cell>
          <cell r="F116">
            <v>4091.31</v>
          </cell>
        </row>
        <row r="117">
          <cell r="B117" t="str">
            <v>Administración del Patrimonio de la Beneficencia Pública</v>
          </cell>
          <cell r="C117">
            <v>46.19</v>
          </cell>
          <cell r="D117">
            <v>23.094999999999999</v>
          </cell>
          <cell r="E117">
            <v>11.547499999999999</v>
          </cell>
          <cell r="F117">
            <v>34.642499999999998</v>
          </cell>
        </row>
        <row r="118">
          <cell r="B118" t="str">
            <v>Centro Nacional de la Transfusión Sanguínea</v>
          </cell>
          <cell r="C118">
            <v>62.43</v>
          </cell>
          <cell r="D118">
            <v>31.215</v>
          </cell>
          <cell r="E118">
            <v>15.6075</v>
          </cell>
          <cell r="F118">
            <v>46.822499999999998</v>
          </cell>
        </row>
        <row r="119">
          <cell r="B119" t="str">
            <v>Centro Nacional para la Prevención y el Control del VIH/SIDA</v>
          </cell>
          <cell r="C119">
            <v>36.369999999999997</v>
          </cell>
          <cell r="D119">
            <v>18.184999999999999</v>
          </cell>
          <cell r="E119">
            <v>9.0924999999999994</v>
          </cell>
          <cell r="F119">
            <v>27.277499999999996</v>
          </cell>
        </row>
        <row r="120">
          <cell r="B120" t="str">
            <v>Centro Nacional de Equidad de Género y Salud Reproductiva</v>
          </cell>
          <cell r="C120">
            <v>88.81</v>
          </cell>
          <cell r="D120">
            <v>44.405000000000001</v>
          </cell>
          <cell r="E120">
            <v>22.202500000000001</v>
          </cell>
          <cell r="F120">
            <v>66.607500000000002</v>
          </cell>
        </row>
        <row r="121">
          <cell r="B121" t="str">
            <v>Comisión Nacional de Arbitraje Médico</v>
          </cell>
          <cell r="C121">
            <v>101.92</v>
          </cell>
          <cell r="D121">
            <v>50.96</v>
          </cell>
          <cell r="E121">
            <v>25.48</v>
          </cell>
          <cell r="F121">
            <v>76.44</v>
          </cell>
        </row>
        <row r="122">
          <cell r="B122" t="str">
            <v>Servicios de Atención Psiquiátrica</v>
          </cell>
          <cell r="C122">
            <v>791.24</v>
          </cell>
          <cell r="D122">
            <v>395.62</v>
          </cell>
          <cell r="E122">
            <v>197.81</v>
          </cell>
          <cell r="F122">
            <v>593.43000000000006</v>
          </cell>
        </row>
        <row r="123">
          <cell r="B123" t="str">
            <v>Centro Nacional de Programas Preventivos y Control de Enfermedades</v>
          </cell>
          <cell r="C123">
            <v>152.79</v>
          </cell>
          <cell r="D123">
            <v>76.394999999999996</v>
          </cell>
          <cell r="E123">
            <v>38.197499999999998</v>
          </cell>
          <cell r="F123">
            <v>114.5925</v>
          </cell>
        </row>
        <row r="124">
          <cell r="B124" t="str">
            <v>Centro Nacional de Trasplantes</v>
          </cell>
          <cell r="C124">
            <v>18.850000000000001</v>
          </cell>
          <cell r="D124">
            <v>9.4250000000000007</v>
          </cell>
          <cell r="E124">
            <v>4.7125000000000004</v>
          </cell>
          <cell r="F124">
            <v>14.137500000000001</v>
          </cell>
        </row>
        <row r="125">
          <cell r="B125" t="str">
            <v>Centro Nacional para la Salud de la Infancia y la Adolescencia</v>
          </cell>
          <cell r="C125">
            <v>47.24</v>
          </cell>
          <cell r="D125">
            <v>23.62</v>
          </cell>
          <cell r="E125">
            <v>11.81</v>
          </cell>
          <cell r="F125">
            <v>35.43</v>
          </cell>
        </row>
        <row r="126">
          <cell r="B126" t="str">
            <v>Comisión Federal para la Protección contra Riesgos Sanitarios</v>
          </cell>
          <cell r="C126">
            <v>662.98</v>
          </cell>
          <cell r="D126">
            <v>331.49</v>
          </cell>
          <cell r="E126">
            <v>165.745</v>
          </cell>
          <cell r="F126">
            <v>497.23500000000001</v>
          </cell>
        </row>
        <row r="127">
          <cell r="B127" t="str">
            <v>Centro Nacional de Excelencia Tecnológica en Salud</v>
          </cell>
          <cell r="C127">
            <v>31.37</v>
          </cell>
          <cell r="D127">
            <v>15.685</v>
          </cell>
          <cell r="E127">
            <v>7.8425000000000002</v>
          </cell>
          <cell r="F127">
            <v>23.5275</v>
          </cell>
        </row>
        <row r="128">
          <cell r="B128" t="str">
            <v>Comisión Nacional de Protección Social en Salud</v>
          </cell>
          <cell r="C128">
            <v>666.24</v>
          </cell>
          <cell r="D128">
            <v>333.12</v>
          </cell>
          <cell r="E128">
            <v>166.56</v>
          </cell>
          <cell r="F128">
            <v>499.68</v>
          </cell>
        </row>
        <row r="129">
          <cell r="B129" t="str">
            <v>Comisión Nacional de Bioética</v>
          </cell>
          <cell r="C129">
            <v>29.38</v>
          </cell>
          <cell r="D129">
            <v>14.69</v>
          </cell>
          <cell r="E129">
            <v>7.3449999999999998</v>
          </cell>
          <cell r="F129">
            <v>22.035</v>
          </cell>
        </row>
        <row r="130">
          <cell r="B130" t="str">
            <v>Comisión Nacional contra las Adicciones</v>
          </cell>
          <cell r="C130">
            <v>511.42</v>
          </cell>
          <cell r="D130">
            <v>255.71</v>
          </cell>
          <cell r="E130">
            <v>127.855</v>
          </cell>
          <cell r="F130">
            <v>383.565</v>
          </cell>
        </row>
        <row r="131">
          <cell r="B131" t="str">
            <v>Centro Regional de Alta Especialidad de Chiapas</v>
          </cell>
          <cell r="C131">
            <v>880.98</v>
          </cell>
          <cell r="D131">
            <v>440.49</v>
          </cell>
          <cell r="E131">
            <v>220.245</v>
          </cell>
          <cell r="F131">
            <v>660.73500000000001</v>
          </cell>
        </row>
        <row r="132">
          <cell r="B132" t="str">
            <v>Instituto Nacional de Psiquiatría Ramón de la Fuente Muñiz</v>
          </cell>
          <cell r="C132">
            <v>281.45999999999998</v>
          </cell>
          <cell r="D132">
            <v>140.72999999999999</v>
          </cell>
          <cell r="E132">
            <v>70.364999999999995</v>
          </cell>
          <cell r="F132">
            <v>211.09499999999997</v>
          </cell>
        </row>
        <row r="133">
          <cell r="B133" t="str">
            <v>Centros de Integración Juvenil, A.C.</v>
          </cell>
          <cell r="C133">
            <v>672.16</v>
          </cell>
          <cell r="D133">
            <v>336.08</v>
          </cell>
          <cell r="E133">
            <v>168.04</v>
          </cell>
          <cell r="F133">
            <v>504.12</v>
          </cell>
        </row>
        <row r="134">
          <cell r="B134" t="str">
            <v>Hospital Juárez de México</v>
          </cell>
          <cell r="C134">
            <v>970.25</v>
          </cell>
          <cell r="D134">
            <v>485.125</v>
          </cell>
          <cell r="E134">
            <v>242.5625</v>
          </cell>
          <cell r="F134">
            <v>727.6875</v>
          </cell>
        </row>
        <row r="135">
          <cell r="B135" t="str">
            <v>Hospital General "Dr. Manuel Gea González"</v>
          </cell>
          <cell r="C135">
            <v>777.7</v>
          </cell>
          <cell r="D135">
            <v>388.85</v>
          </cell>
          <cell r="E135">
            <v>194.42500000000001</v>
          </cell>
          <cell r="F135">
            <v>583.27500000000009</v>
          </cell>
        </row>
        <row r="136">
          <cell r="B136" t="str">
            <v>Hospital General de México "Dr. Eduardo Liceaga"</v>
          </cell>
          <cell r="C136">
            <v>2341.06</v>
          </cell>
          <cell r="D136">
            <v>1170.53</v>
          </cell>
          <cell r="E136">
            <v>585.26499999999999</v>
          </cell>
          <cell r="F136">
            <v>1755.7950000000001</v>
          </cell>
        </row>
        <row r="137">
          <cell r="B137" t="str">
            <v>Hospital Infantil de México Federico Gómez</v>
          </cell>
          <cell r="C137">
            <v>1074.07</v>
          </cell>
          <cell r="D137">
            <v>537.03499999999997</v>
          </cell>
          <cell r="E137">
            <v>268.51749999999998</v>
          </cell>
          <cell r="F137">
            <v>805.55250000000001</v>
          </cell>
        </row>
        <row r="138">
          <cell r="B138" t="str">
            <v>Hospital Regional de Alta Especialidad del Bajío</v>
          </cell>
          <cell r="C138">
            <v>539.41999999999996</v>
          </cell>
          <cell r="D138">
            <v>269.70999999999998</v>
          </cell>
          <cell r="E138">
            <v>134.85499999999999</v>
          </cell>
          <cell r="F138">
            <v>404.56499999999994</v>
          </cell>
        </row>
        <row r="139">
          <cell r="B139" t="str">
            <v>Hospital Regional de Alta Especialidad de Oaxaca</v>
          </cell>
          <cell r="C139">
            <v>377.69</v>
          </cell>
          <cell r="D139">
            <v>188.845</v>
          </cell>
          <cell r="E139">
            <v>94.422499999999999</v>
          </cell>
          <cell r="F139">
            <v>283.26749999999998</v>
          </cell>
        </row>
        <row r="140">
          <cell r="B140" t="str">
            <v>Hospital Regional de Alta Especialidad de la Península de Yucatán</v>
          </cell>
          <cell r="C140">
            <v>580.51</v>
          </cell>
          <cell r="D140">
            <v>290.255</v>
          </cell>
          <cell r="E140">
            <v>145.1275</v>
          </cell>
          <cell r="F140">
            <v>435.38249999999999</v>
          </cell>
        </row>
        <row r="141">
          <cell r="B141" t="str">
            <v>Hospital Regional de Alta Especialidad de Ciudad Victoria "Bicentenario 2010"</v>
          </cell>
          <cell r="C141">
            <v>272.60000000000002</v>
          </cell>
          <cell r="D141">
            <v>136.30000000000001</v>
          </cell>
          <cell r="E141">
            <v>68.150000000000006</v>
          </cell>
          <cell r="F141">
            <v>204.45000000000002</v>
          </cell>
        </row>
        <row r="142">
          <cell r="B142" t="str">
            <v>Hospital Regional de Alta Especialidad de Ixtapaluca</v>
          </cell>
          <cell r="C142">
            <v>388.6</v>
          </cell>
          <cell r="D142">
            <v>194.3</v>
          </cell>
          <cell r="E142">
            <v>97.15</v>
          </cell>
          <cell r="F142">
            <v>291.45000000000005</v>
          </cell>
        </row>
        <row r="143">
          <cell r="B143" t="str">
            <v>Instituto Nacional de Cancerología</v>
          </cell>
          <cell r="C143">
            <v>720.32</v>
          </cell>
          <cell r="D143">
            <v>360.16</v>
          </cell>
          <cell r="E143">
            <v>180.08</v>
          </cell>
          <cell r="F143">
            <v>540.24</v>
          </cell>
        </row>
        <row r="144">
          <cell r="B144" t="str">
            <v>Instituto Nacional de Cardiología Ignacio Chávez</v>
          </cell>
          <cell r="C144">
            <v>809.63</v>
          </cell>
          <cell r="D144">
            <v>404.815</v>
          </cell>
          <cell r="E144">
            <v>202.4075</v>
          </cell>
          <cell r="F144">
            <v>607.22249999999997</v>
          </cell>
        </row>
        <row r="145">
          <cell r="B145" t="str">
            <v>Instituto Nacional de Enfermedades Respiratorias Ismael Cosío Villegas</v>
          </cell>
          <cell r="C145">
            <v>835.95</v>
          </cell>
          <cell r="D145">
            <v>417.97500000000002</v>
          </cell>
          <cell r="E145">
            <v>208.98750000000001</v>
          </cell>
          <cell r="F145">
            <v>626.96250000000009</v>
          </cell>
        </row>
        <row r="146">
          <cell r="B146" t="str">
            <v>Instituto Nacional de Geriatría</v>
          </cell>
          <cell r="C146">
            <v>33.17</v>
          </cell>
          <cell r="D146">
            <v>16.585000000000001</v>
          </cell>
          <cell r="E146">
            <v>8.2925000000000004</v>
          </cell>
          <cell r="F146">
            <v>24.877500000000001</v>
          </cell>
        </row>
        <row r="147">
          <cell r="B147" t="str">
            <v>Instituto Nacional de Ciencias Médicas y Nutrición Salvador Zubirán</v>
          </cell>
          <cell r="C147">
            <v>1071.08</v>
          </cell>
          <cell r="D147">
            <v>535.54</v>
          </cell>
          <cell r="E147">
            <v>267.77</v>
          </cell>
          <cell r="F147">
            <v>803.31</v>
          </cell>
        </row>
        <row r="148">
          <cell r="B148" t="str">
            <v>Instituto Nacional de Medicina Genómica</v>
          </cell>
          <cell r="C148">
            <v>112.5</v>
          </cell>
          <cell r="D148">
            <v>56.25</v>
          </cell>
          <cell r="E148">
            <v>28.125</v>
          </cell>
          <cell r="F148">
            <v>84.375</v>
          </cell>
        </row>
        <row r="149">
          <cell r="B149" t="str">
            <v>Instituto Nacional de Neurología y Neurocirugía Manuel Velasco Suárez</v>
          </cell>
          <cell r="C149">
            <v>535.58000000000004</v>
          </cell>
          <cell r="D149">
            <v>267.79000000000002</v>
          </cell>
          <cell r="E149">
            <v>133.89500000000001</v>
          </cell>
          <cell r="F149">
            <v>401.68500000000006</v>
          </cell>
        </row>
        <row r="150">
          <cell r="B150" t="str">
            <v>Instituto Nacional de Pediatría</v>
          </cell>
          <cell r="C150">
            <v>1009.72</v>
          </cell>
          <cell r="D150">
            <v>504.86</v>
          </cell>
          <cell r="E150">
            <v>252.43</v>
          </cell>
          <cell r="F150">
            <v>757.29</v>
          </cell>
        </row>
        <row r="151">
          <cell r="B151" t="str">
            <v>Instituto Nacional de Perinatología Isidro Espinosa de los Reyes</v>
          </cell>
          <cell r="C151">
            <v>639.32000000000005</v>
          </cell>
          <cell r="D151">
            <v>319.66000000000003</v>
          </cell>
          <cell r="E151">
            <v>159.83000000000001</v>
          </cell>
          <cell r="F151">
            <v>479.49</v>
          </cell>
        </row>
        <row r="152">
          <cell r="B152" t="str">
            <v>Instituto Nacional de Rehabilitación Luis Guillermo Ibarra Ibarra</v>
          </cell>
          <cell r="C152">
            <v>1063.6300000000001</v>
          </cell>
          <cell r="D152">
            <v>531.81500000000005</v>
          </cell>
          <cell r="E152">
            <v>265.90750000000003</v>
          </cell>
          <cell r="F152">
            <v>797.72250000000008</v>
          </cell>
        </row>
        <row r="153">
          <cell r="B153" t="str">
            <v>Instituto Nacional de Salud Pública</v>
          </cell>
          <cell r="C153">
            <v>346.83</v>
          </cell>
          <cell r="D153">
            <v>173.41499999999999</v>
          </cell>
          <cell r="E153">
            <v>86.707499999999996</v>
          </cell>
          <cell r="F153">
            <v>260.1225</v>
          </cell>
        </row>
        <row r="154">
          <cell r="B154" t="str">
            <v>Sistema Nacional para el Desarrollo Integral de la Familia</v>
          </cell>
          <cell r="C154">
            <v>1557.1</v>
          </cell>
          <cell r="D154">
            <v>778.55</v>
          </cell>
          <cell r="E154">
            <v>389.27499999999998</v>
          </cell>
          <cell r="F154">
            <v>1167.8249999999998</v>
          </cell>
        </row>
        <row r="155">
          <cell r="B155" t="str">
            <v>MARINA</v>
          </cell>
          <cell r="C155">
            <v>0</v>
          </cell>
          <cell r="D155">
            <v>0</v>
          </cell>
          <cell r="E155">
            <v>0</v>
          </cell>
          <cell r="F155">
            <v>0</v>
          </cell>
        </row>
        <row r="156">
          <cell r="B156" t="str">
            <v>Secretaría de Marina</v>
          </cell>
          <cell r="C156">
            <v>0</v>
          </cell>
          <cell r="D156">
            <v>0</v>
          </cell>
          <cell r="E156">
            <v>0</v>
          </cell>
          <cell r="F156">
            <v>0</v>
          </cell>
        </row>
        <row r="157">
          <cell r="B157" t="str">
            <v>TRABAJO Y PREVISIÓN SOCIAL</v>
          </cell>
          <cell r="C157">
            <v>0</v>
          </cell>
          <cell r="D157">
            <v>0</v>
          </cell>
          <cell r="E157">
            <v>0</v>
          </cell>
          <cell r="F157">
            <v>0</v>
          </cell>
        </row>
        <row r="158">
          <cell r="B158" t="str">
            <v>Secretaría del Trabajo y Previsión Social</v>
          </cell>
          <cell r="C158">
            <v>0</v>
          </cell>
          <cell r="D158">
            <v>0</v>
          </cell>
          <cell r="E158">
            <v>0</v>
          </cell>
          <cell r="F158">
            <v>0</v>
          </cell>
        </row>
        <row r="159">
          <cell r="B159" t="str">
            <v>Procuraduría Federal de la Defensa del Trabajo</v>
          </cell>
          <cell r="C159">
            <v>0</v>
          </cell>
          <cell r="D159">
            <v>0</v>
          </cell>
          <cell r="E159">
            <v>0</v>
          </cell>
          <cell r="F159">
            <v>0</v>
          </cell>
        </row>
        <row r="160">
          <cell r="B160" t="str">
            <v>Comité Nacional Mixto de Protección al Salario</v>
          </cell>
          <cell r="C160">
            <v>0</v>
          </cell>
          <cell r="D160">
            <v>0</v>
          </cell>
          <cell r="E160">
            <v>0</v>
          </cell>
          <cell r="F160">
            <v>0</v>
          </cell>
        </row>
        <row r="161">
          <cell r="B161" t="str">
            <v>Comisión Nacional de los Salarios Mínimos</v>
          </cell>
          <cell r="C161">
            <v>0</v>
          </cell>
          <cell r="D161">
            <v>0</v>
          </cell>
          <cell r="E161">
            <v>0</v>
          </cell>
          <cell r="F161">
            <v>0</v>
          </cell>
        </row>
        <row r="162">
          <cell r="B162" t="str">
            <v>DESARROLLO AGRARIO, TERRITORIAL Y URBANO</v>
          </cell>
          <cell r="C162">
            <v>0</v>
          </cell>
          <cell r="D162">
            <v>0</v>
          </cell>
          <cell r="E162">
            <v>0</v>
          </cell>
          <cell r="F162">
            <v>0</v>
          </cell>
        </row>
        <row r="163">
          <cell r="B163" t="str">
            <v>Secretaría de Desarrollo Agrario, Territorial y Urbano</v>
          </cell>
          <cell r="C163">
            <v>0</v>
          </cell>
          <cell r="D163">
            <v>0</v>
          </cell>
          <cell r="E163">
            <v>0</v>
          </cell>
          <cell r="F163">
            <v>0</v>
          </cell>
        </row>
        <row r="164">
          <cell r="B164" t="str">
            <v>Registro Agrario Nacional</v>
          </cell>
          <cell r="C164">
            <v>0</v>
          </cell>
          <cell r="D164">
            <v>0</v>
          </cell>
          <cell r="E164">
            <v>0</v>
          </cell>
          <cell r="F164">
            <v>0</v>
          </cell>
        </row>
        <row r="165">
          <cell r="B165" t="str">
            <v>Comisión Nacional de Vivienda</v>
          </cell>
          <cell r="C165">
            <v>0</v>
          </cell>
          <cell r="D165">
            <v>0</v>
          </cell>
          <cell r="E165">
            <v>0</v>
          </cell>
          <cell r="F165">
            <v>0</v>
          </cell>
        </row>
        <row r="166">
          <cell r="B166" t="str">
            <v>Instituto Nacional del Suelo Sustentable</v>
          </cell>
          <cell r="C166">
            <v>0</v>
          </cell>
          <cell r="D166">
            <v>0</v>
          </cell>
          <cell r="E166">
            <v>0</v>
          </cell>
          <cell r="F166">
            <v>0</v>
          </cell>
        </row>
        <row r="167">
          <cell r="B167" t="str">
            <v>Procuraduría Agraria</v>
          </cell>
          <cell r="C167">
            <v>0</v>
          </cell>
          <cell r="D167">
            <v>0</v>
          </cell>
          <cell r="E167">
            <v>0</v>
          </cell>
          <cell r="F167">
            <v>0</v>
          </cell>
        </row>
        <row r="168">
          <cell r="B168" t="str">
            <v>Fideicomiso Fondo Nacional de Habitaciones Populares</v>
          </cell>
          <cell r="C168">
            <v>0</v>
          </cell>
          <cell r="D168">
            <v>0</v>
          </cell>
          <cell r="E168">
            <v>0</v>
          </cell>
          <cell r="F168">
            <v>0</v>
          </cell>
        </row>
        <row r="169">
          <cell r="B169" t="str">
            <v>MEDIO AMBIENTE Y RECURSOS NATURALES</v>
          </cell>
          <cell r="C169">
            <v>8224.2099999999991</v>
          </cell>
          <cell r="D169">
            <v>4112.1049999999996</v>
          </cell>
          <cell r="E169">
            <v>2056.0524999999998</v>
          </cell>
          <cell r="F169">
            <v>6168.1575000000003</v>
          </cell>
        </row>
        <row r="170">
          <cell r="B170" t="str">
            <v>Secretaría del Medio Ambiente y Recursos Naturales</v>
          </cell>
          <cell r="C170">
            <v>1498.81</v>
          </cell>
          <cell r="D170">
            <v>749.40499999999997</v>
          </cell>
          <cell r="E170">
            <v>374.70249999999999</v>
          </cell>
          <cell r="F170">
            <v>1124.1075000000001</v>
          </cell>
        </row>
        <row r="171">
          <cell r="B171" t="str">
            <v>Comisión Nacional del Agua</v>
          </cell>
          <cell r="C171">
            <v>4056.17</v>
          </cell>
          <cell r="D171">
            <v>2028.085</v>
          </cell>
          <cell r="E171">
            <v>1014.0425</v>
          </cell>
          <cell r="F171">
            <v>3042.1275000000001</v>
          </cell>
        </row>
        <row r="172">
          <cell r="B172" t="str">
            <v>Procuraduría Federal de Protección al Ambiente</v>
          </cell>
          <cell r="C172">
            <v>673.89</v>
          </cell>
          <cell r="D172">
            <v>336.94499999999999</v>
          </cell>
          <cell r="E172">
            <v>168.4725</v>
          </cell>
          <cell r="F172">
            <v>505.41750000000002</v>
          </cell>
        </row>
        <row r="173">
          <cell r="B173" t="str">
            <v>Comisión Nacional de Áreas Naturales Protegidas</v>
          </cell>
          <cell r="C173">
            <v>420.62</v>
          </cell>
          <cell r="D173">
            <v>210.31</v>
          </cell>
          <cell r="E173">
            <v>105.155</v>
          </cell>
          <cell r="F173">
            <v>315.46500000000003</v>
          </cell>
        </row>
        <row r="174">
          <cell r="B174" t="str">
            <v>Agencia Nacional de Seguridad Industrial y de Protección al Medio Ambiente del Sector Hidrocarburos  </v>
          </cell>
          <cell r="C174">
            <v>328.92</v>
          </cell>
          <cell r="D174">
            <v>164.46</v>
          </cell>
          <cell r="E174">
            <v>82.23</v>
          </cell>
          <cell r="F174">
            <v>246.69</v>
          </cell>
        </row>
        <row r="175">
          <cell r="B175" t="str">
            <v>Comisión Nacional Forestal</v>
          </cell>
          <cell r="C175">
            <v>942.59</v>
          </cell>
          <cell r="D175">
            <v>471.29500000000002</v>
          </cell>
          <cell r="E175">
            <v>235.64750000000001</v>
          </cell>
          <cell r="F175">
            <v>706.9425</v>
          </cell>
        </row>
        <row r="176">
          <cell r="B176" t="str">
            <v>Instituto Mexicano de Tecnología del Agua</v>
          </cell>
          <cell r="C176">
            <v>186.03</v>
          </cell>
          <cell r="D176">
            <v>93.015000000000001</v>
          </cell>
          <cell r="E176">
            <v>46.5075</v>
          </cell>
          <cell r="F176">
            <v>139.52250000000001</v>
          </cell>
        </row>
        <row r="177">
          <cell r="B177" t="str">
            <v>Instituto Nacional de Ecología y Cambio Climático</v>
          </cell>
          <cell r="C177">
            <v>117.18</v>
          </cell>
          <cell r="D177">
            <v>58.59</v>
          </cell>
          <cell r="E177">
            <v>29.295000000000002</v>
          </cell>
          <cell r="F177">
            <v>87.885000000000005</v>
          </cell>
        </row>
        <row r="178">
          <cell r="B178" t="str">
            <v>PROCURADURIA GENERAL DE LA REPUBLICA</v>
          </cell>
          <cell r="C178">
            <v>0</v>
          </cell>
          <cell r="D178">
            <v>0</v>
          </cell>
          <cell r="E178">
            <v>0</v>
          </cell>
          <cell r="F178">
            <v>0</v>
          </cell>
        </row>
        <row r="179">
          <cell r="B179" t="str">
            <v>Procuraduía General de la República</v>
          </cell>
          <cell r="C179">
            <v>0</v>
          </cell>
          <cell r="D179">
            <v>0</v>
          </cell>
          <cell r="E179">
            <v>0</v>
          </cell>
          <cell r="F179">
            <v>0</v>
          </cell>
        </row>
        <row r="180">
          <cell r="B180" t="str">
            <v>Centro Nacional de Planeación, Análisis e Información para el Combate a la Delincuencia</v>
          </cell>
          <cell r="C180">
            <v>0</v>
          </cell>
          <cell r="D180">
            <v>0</v>
          </cell>
          <cell r="E180">
            <v>0</v>
          </cell>
          <cell r="F180">
            <v>0</v>
          </cell>
        </row>
        <row r="181">
          <cell r="B181" t="str">
            <v>Instituto de Formación Ministerial, Policial y Pericial</v>
          </cell>
          <cell r="C181">
            <v>0</v>
          </cell>
          <cell r="D181">
            <v>0</v>
          </cell>
          <cell r="E181">
            <v>0</v>
          </cell>
          <cell r="F181">
            <v>0</v>
          </cell>
        </row>
        <row r="182">
          <cell r="B182" t="str">
            <v>Centro de Evaluación y Control de Confianza</v>
          </cell>
          <cell r="C182">
            <v>0</v>
          </cell>
          <cell r="D182">
            <v>0</v>
          </cell>
          <cell r="E182">
            <v>0</v>
          </cell>
          <cell r="F182">
            <v>0</v>
          </cell>
        </row>
        <row r="183">
          <cell r="B183" t="str">
            <v>Centro Federal de Protección a Personas</v>
          </cell>
          <cell r="C183">
            <v>0</v>
          </cell>
          <cell r="D183">
            <v>0</v>
          </cell>
          <cell r="E183">
            <v>0</v>
          </cell>
          <cell r="F183">
            <v>0</v>
          </cell>
        </row>
        <row r="184">
          <cell r="B184" t="str">
            <v>Agencia de Investigación Criminal</v>
          </cell>
          <cell r="C184">
            <v>0</v>
          </cell>
          <cell r="D184">
            <v>0</v>
          </cell>
          <cell r="E184">
            <v>0</v>
          </cell>
          <cell r="F184">
            <v>0</v>
          </cell>
        </row>
        <row r="185">
          <cell r="B185" t="str">
            <v>Instituto Nacional de Ciencias Penales</v>
          </cell>
          <cell r="C185">
            <v>0</v>
          </cell>
          <cell r="D185">
            <v>0</v>
          </cell>
          <cell r="E185">
            <v>0</v>
          </cell>
          <cell r="F185">
            <v>0</v>
          </cell>
        </row>
        <row r="186">
          <cell r="B186" t="str">
            <v>ENERGÍA</v>
          </cell>
          <cell r="C186">
            <v>1627.9299999999998</v>
          </cell>
          <cell r="D186">
            <v>813.96499999999992</v>
          </cell>
          <cell r="E186">
            <v>406.98249999999996</v>
          </cell>
          <cell r="F186">
            <v>1220.9474999999998</v>
          </cell>
        </row>
        <row r="187">
          <cell r="B187" t="str">
            <v>Secretaría de Energía</v>
          </cell>
          <cell r="C187">
            <v>581.83000000000004</v>
          </cell>
          <cell r="D187">
            <v>290.91500000000002</v>
          </cell>
          <cell r="E187">
            <v>145.45750000000001</v>
          </cell>
          <cell r="F187">
            <v>436.37250000000006</v>
          </cell>
        </row>
        <row r="188">
          <cell r="B188" t="str">
            <v>Comisión Nacional de Seguridad Nuclear y Salvaguardias</v>
          </cell>
          <cell r="C188">
            <v>103.17</v>
          </cell>
          <cell r="D188">
            <v>51.585000000000001</v>
          </cell>
          <cell r="E188">
            <v>25.7925</v>
          </cell>
          <cell r="F188">
            <v>77.377499999999998</v>
          </cell>
        </row>
        <row r="189">
          <cell r="B189" t="str">
            <v>Comisión Nacional para el Uso Eficiente de la Energía</v>
          </cell>
          <cell r="C189">
            <v>72.34</v>
          </cell>
          <cell r="D189">
            <v>36.17</v>
          </cell>
          <cell r="E189">
            <v>18.085000000000001</v>
          </cell>
          <cell r="F189">
            <v>54.255000000000003</v>
          </cell>
        </row>
        <row r="190">
          <cell r="B190" t="str">
            <v>Instituto Nacional de Electricidad y Energías Limpias</v>
          </cell>
          <cell r="C190">
            <v>313.42</v>
          </cell>
          <cell r="D190">
            <v>156.71</v>
          </cell>
          <cell r="E190">
            <v>78.355000000000004</v>
          </cell>
          <cell r="F190">
            <v>235.065</v>
          </cell>
        </row>
        <row r="191">
          <cell r="B191" t="str">
            <v>Instituto Nacional de Investigaciones Nucleares</v>
          </cell>
          <cell r="C191">
            <v>557.16999999999996</v>
          </cell>
          <cell r="D191">
            <v>278.58499999999998</v>
          </cell>
          <cell r="E191">
            <v>139.29249999999999</v>
          </cell>
          <cell r="F191">
            <v>417.87749999999994</v>
          </cell>
        </row>
        <row r="192">
          <cell r="B192" t="str">
            <v>DESARROLLO SOCIAL</v>
          </cell>
          <cell r="C192">
            <v>0</v>
          </cell>
          <cell r="D192">
            <v>0</v>
          </cell>
          <cell r="E192">
            <v>0</v>
          </cell>
          <cell r="F192">
            <v>0</v>
          </cell>
        </row>
        <row r="193">
          <cell r="B193" t="str">
            <v>Secretaría de Desarrollo Social</v>
          </cell>
          <cell r="C193">
            <v>0</v>
          </cell>
          <cell r="D193">
            <v>0</v>
          </cell>
          <cell r="E193">
            <v>0</v>
          </cell>
          <cell r="F193">
            <v>0</v>
          </cell>
        </row>
        <row r="194">
          <cell r="B194" t="str">
            <v>Instituto Nacional de Desarrollo Social</v>
          </cell>
          <cell r="C194">
            <v>0</v>
          </cell>
          <cell r="D194">
            <v>0</v>
          </cell>
          <cell r="E194">
            <v>0</v>
          </cell>
          <cell r="F194">
            <v>0</v>
          </cell>
        </row>
        <row r="195">
          <cell r="B195" t="str">
            <v>Coordinación Nacional de PROSPERA Programa de Inclusión Social</v>
          </cell>
          <cell r="C195">
            <v>0</v>
          </cell>
          <cell r="D195">
            <v>0</v>
          </cell>
          <cell r="E195">
            <v>0</v>
          </cell>
          <cell r="F195">
            <v>0</v>
          </cell>
        </row>
        <row r="196">
          <cell r="B196" t="str">
            <v>Instituto Nacional de la Economía Social</v>
          </cell>
          <cell r="C196">
            <v>0</v>
          </cell>
          <cell r="D196">
            <v>0</v>
          </cell>
          <cell r="E196">
            <v>0</v>
          </cell>
          <cell r="F196">
            <v>0</v>
          </cell>
        </row>
        <row r="197">
          <cell r="B197" t="str">
            <v>Instituto Nacional de las Personas Adultas Mayores</v>
          </cell>
          <cell r="C197">
            <v>0</v>
          </cell>
          <cell r="D197">
            <v>0</v>
          </cell>
          <cell r="E197">
            <v>0</v>
          </cell>
          <cell r="F197">
            <v>0</v>
          </cell>
        </row>
        <row r="198">
          <cell r="B198" t="str">
            <v>Consejo Nacional de Evaluación de la Política de Desarrollo Social</v>
          </cell>
          <cell r="C198">
            <v>0</v>
          </cell>
          <cell r="D198">
            <v>0</v>
          </cell>
          <cell r="E198">
            <v>0</v>
          </cell>
          <cell r="F198">
            <v>0</v>
          </cell>
        </row>
        <row r="199">
          <cell r="B199" t="str">
            <v>Consejo Nacional para el Desarrollo y la Inclusión de las Personas con Discapacidad</v>
          </cell>
          <cell r="C199">
            <v>0</v>
          </cell>
          <cell r="D199">
            <v>0</v>
          </cell>
          <cell r="E199">
            <v>0</v>
          </cell>
          <cell r="F199">
            <v>0</v>
          </cell>
        </row>
        <row r="200">
          <cell r="B200" t="str">
            <v>Instituto Mexicano de la Juventud</v>
          </cell>
          <cell r="C200">
            <v>0</v>
          </cell>
          <cell r="D200">
            <v>0</v>
          </cell>
          <cell r="E200">
            <v>0</v>
          </cell>
          <cell r="F200">
            <v>0</v>
          </cell>
        </row>
        <row r="201">
          <cell r="B201" t="str">
            <v>Fondo Nacional para el Fomento de las Artesanías</v>
          </cell>
          <cell r="C201">
            <v>0</v>
          </cell>
          <cell r="D201">
            <v>0</v>
          </cell>
          <cell r="E201">
            <v>0</v>
          </cell>
          <cell r="F201">
            <v>0</v>
          </cell>
        </row>
        <row r="202">
          <cell r="B202" t="str">
            <v>TURISMO</v>
          </cell>
          <cell r="C202">
            <v>0</v>
          </cell>
          <cell r="D202">
            <v>0</v>
          </cell>
          <cell r="E202">
            <v>0</v>
          </cell>
          <cell r="F202">
            <v>0</v>
          </cell>
        </row>
        <row r="203">
          <cell r="B203" t="str">
            <v>Secretaría de Turismo</v>
          </cell>
          <cell r="C203">
            <v>0</v>
          </cell>
          <cell r="D203">
            <v>0</v>
          </cell>
          <cell r="E203">
            <v>0</v>
          </cell>
          <cell r="F203">
            <v>0</v>
          </cell>
        </row>
        <row r="204">
          <cell r="B204" t="str">
            <v>Instituto de Competitividad Turística</v>
          </cell>
          <cell r="C204">
            <v>0</v>
          </cell>
          <cell r="D204">
            <v>0</v>
          </cell>
          <cell r="E204">
            <v>0</v>
          </cell>
          <cell r="F204">
            <v>0</v>
          </cell>
        </row>
        <row r="205">
          <cell r="B205" t="str">
            <v>Corporación de Servicios al Turista Ángeles Verdes</v>
          </cell>
          <cell r="C205">
            <v>0</v>
          </cell>
          <cell r="D205">
            <v>0</v>
          </cell>
          <cell r="E205">
            <v>0</v>
          </cell>
          <cell r="F205">
            <v>0</v>
          </cell>
        </row>
        <row r="206">
          <cell r="B206" t="str">
            <v>Consejo de Promoción Turística de México, S.A. de C.V.</v>
          </cell>
          <cell r="C206">
            <v>0</v>
          </cell>
          <cell r="D206">
            <v>0</v>
          </cell>
          <cell r="E206">
            <v>0</v>
          </cell>
          <cell r="F206">
            <v>0</v>
          </cell>
        </row>
        <row r="207">
          <cell r="B207" t="str">
            <v>Fondo Nacional de Fomento al Turismo</v>
          </cell>
          <cell r="C207">
            <v>0</v>
          </cell>
          <cell r="D207">
            <v>0</v>
          </cell>
          <cell r="E207">
            <v>0</v>
          </cell>
          <cell r="F207">
            <v>0</v>
          </cell>
        </row>
        <row r="208">
          <cell r="B208" t="str">
            <v>ADMINISTRACIÓN FEDERAL DE SERVICIOS EDUCATIVOS EN EL D.F.</v>
          </cell>
          <cell r="C208">
            <v>0</v>
          </cell>
          <cell r="D208">
            <v>0</v>
          </cell>
          <cell r="E208">
            <v>0</v>
          </cell>
          <cell r="F208">
            <v>0</v>
          </cell>
        </row>
        <row r="209">
          <cell r="B209" t="str">
            <v>Administración Federal de Servicios Educativos en el Distrito Federal</v>
          </cell>
          <cell r="C209">
            <v>0</v>
          </cell>
          <cell r="D209">
            <v>0</v>
          </cell>
          <cell r="E209">
            <v>0</v>
          </cell>
          <cell r="F209">
            <v>0</v>
          </cell>
        </row>
        <row r="210">
          <cell r="B210" t="str">
            <v>FUNCIÓN PÚBLICA</v>
          </cell>
          <cell r="C210">
            <v>0</v>
          </cell>
          <cell r="D210">
            <v>0</v>
          </cell>
          <cell r="E210">
            <v>0</v>
          </cell>
          <cell r="F210">
            <v>0</v>
          </cell>
        </row>
        <row r="211">
          <cell r="B211" t="str">
            <v>Secretaría de la Función Pública</v>
          </cell>
          <cell r="C211">
            <v>0</v>
          </cell>
          <cell r="D211">
            <v>0</v>
          </cell>
          <cell r="E211">
            <v>0</v>
          </cell>
          <cell r="F211">
            <v>0</v>
          </cell>
        </row>
        <row r="212">
          <cell r="B212" t="str">
            <v>TRIBUNALES AGRARIOS</v>
          </cell>
          <cell r="C212">
            <v>639.14</v>
          </cell>
          <cell r="D212">
            <v>319.57</v>
          </cell>
          <cell r="E212">
            <v>159.785</v>
          </cell>
          <cell r="F212">
            <v>479.35500000000002</v>
          </cell>
        </row>
        <row r="213">
          <cell r="B213" t="str">
            <v>Tribunales Agrarios</v>
          </cell>
          <cell r="C213">
            <v>639.14</v>
          </cell>
          <cell r="D213">
            <v>319.57</v>
          </cell>
          <cell r="E213">
            <v>159.785</v>
          </cell>
          <cell r="F213">
            <v>479.35500000000002</v>
          </cell>
        </row>
        <row r="214">
          <cell r="B214" t="str">
            <v>APORTACIONES FEDERALES PARA ENTIDADES FEDERATIVAS Y MUNICIPIOS</v>
          </cell>
          <cell r="C214">
            <v>58783.35</v>
          </cell>
          <cell r="D214">
            <v>29391.674999999999</v>
          </cell>
          <cell r="E214">
            <v>14695.8375</v>
          </cell>
          <cell r="F214">
            <v>44087.512499999997</v>
          </cell>
        </row>
        <row r="215">
          <cell r="B215" t="str">
            <v>FASSA</v>
          </cell>
          <cell r="C215">
            <v>58783.35</v>
          </cell>
          <cell r="D215">
            <v>29391.674999999999</v>
          </cell>
          <cell r="E215">
            <v>14695.8375</v>
          </cell>
          <cell r="F215">
            <v>44087.512499999997</v>
          </cell>
        </row>
        <row r="216">
          <cell r="B216" t="str">
            <v>FONE</v>
          </cell>
          <cell r="C216">
            <v>0</v>
          </cell>
          <cell r="D216">
            <v>0</v>
          </cell>
          <cell r="E216">
            <v>0</v>
          </cell>
          <cell r="F216">
            <v>0</v>
          </cell>
        </row>
        <row r="217">
          <cell r="B217" t="str">
            <v>FAETA</v>
          </cell>
          <cell r="C217">
            <v>0</v>
          </cell>
          <cell r="D217">
            <v>0</v>
          </cell>
          <cell r="E217">
            <v>0</v>
          </cell>
          <cell r="F217">
            <v>0</v>
          </cell>
        </row>
        <row r="218">
          <cell r="B218" t="str">
            <v>CONSEJERÍA JURÍDICA DEL EJECUTIVO FEDERAL</v>
          </cell>
          <cell r="C218">
            <v>0</v>
          </cell>
          <cell r="D218">
            <v>0</v>
          </cell>
          <cell r="E218">
            <v>0</v>
          </cell>
          <cell r="F218">
            <v>0</v>
          </cell>
        </row>
        <row r="219">
          <cell r="B219" t="str">
            <v>Consejería Jurídica del Ejecutivo Federal</v>
          </cell>
          <cell r="C219">
            <v>0</v>
          </cell>
          <cell r="D219">
            <v>0</v>
          </cell>
          <cell r="E219">
            <v>0</v>
          </cell>
          <cell r="F219">
            <v>0</v>
          </cell>
        </row>
        <row r="220">
          <cell r="B220" t="str">
            <v>CONSEJO NACIONAL DE CIENCIA Y TECNOLOGÍA</v>
          </cell>
          <cell r="C220">
            <v>0</v>
          </cell>
          <cell r="D220">
            <v>0</v>
          </cell>
          <cell r="E220">
            <v>0</v>
          </cell>
          <cell r="F220">
            <v>0</v>
          </cell>
        </row>
        <row r="221">
          <cell r="B221" t="str">
            <v>Centro de Investigación en Geografía y Geomática "Ing. Jorge L. Tamayo", A.C.</v>
          </cell>
          <cell r="C221">
            <v>0</v>
          </cell>
          <cell r="D221">
            <v>0</v>
          </cell>
          <cell r="E221">
            <v>0</v>
          </cell>
          <cell r="F221">
            <v>0</v>
          </cell>
        </row>
        <row r="222">
          <cell r="B222" t="str">
            <v>Centro de Investigación en Matemáticas, A.C.</v>
          </cell>
          <cell r="C222">
            <v>0</v>
          </cell>
          <cell r="D222">
            <v>0</v>
          </cell>
          <cell r="E222">
            <v>0</v>
          </cell>
          <cell r="F222">
            <v>0</v>
          </cell>
        </row>
        <row r="223">
          <cell r="B223" t="str">
            <v>Centro de Investigación en Materiales Avanzados, S.C.</v>
          </cell>
          <cell r="C223">
            <v>0</v>
          </cell>
          <cell r="D223">
            <v>0</v>
          </cell>
          <cell r="E223">
            <v>0</v>
          </cell>
          <cell r="F223">
            <v>0</v>
          </cell>
        </row>
        <row r="224">
          <cell r="B224" t="str">
            <v>CIATEC, A.C. "Centro de Innovación Aplicada en Tecnologías Competitivas"</v>
          </cell>
          <cell r="C224">
            <v>0</v>
          </cell>
          <cell r="D224">
            <v>0</v>
          </cell>
          <cell r="E224">
            <v>0</v>
          </cell>
          <cell r="F224">
            <v>0</v>
          </cell>
        </row>
        <row r="225">
          <cell r="B225" t="str">
            <v>Centro de Investigación y Asistencia en Tecnología y Diseño del Estado de Jalisco, A.C.</v>
          </cell>
          <cell r="C225">
            <v>0</v>
          </cell>
          <cell r="D225">
            <v>0</v>
          </cell>
          <cell r="E225">
            <v>0</v>
          </cell>
          <cell r="F225">
            <v>0</v>
          </cell>
        </row>
        <row r="226">
          <cell r="B226" t="str">
            <v>Centro de Investigación y Desarrollo Tecnológico en Electroquímica, S.C.</v>
          </cell>
          <cell r="C226">
            <v>0</v>
          </cell>
          <cell r="D226">
            <v>0</v>
          </cell>
          <cell r="E226">
            <v>0</v>
          </cell>
          <cell r="F226">
            <v>0</v>
          </cell>
        </row>
        <row r="227">
          <cell r="B227" t="str">
            <v>Centro de Investigación y Docencia Económicas, A.C.</v>
          </cell>
          <cell r="C227">
            <v>0</v>
          </cell>
          <cell r="D227">
            <v>0</v>
          </cell>
          <cell r="E227">
            <v>0</v>
          </cell>
          <cell r="F227">
            <v>0</v>
          </cell>
        </row>
        <row r="228">
          <cell r="B228" t="str">
            <v>Centro de Investigaciones Biológicas del Noroeste, S.C.</v>
          </cell>
          <cell r="C228">
            <v>0</v>
          </cell>
          <cell r="D228">
            <v>0</v>
          </cell>
          <cell r="E228">
            <v>0</v>
          </cell>
          <cell r="F228">
            <v>0</v>
          </cell>
        </row>
        <row r="229">
          <cell r="B229" t="str">
            <v>Centro de Investigación Científica de Yucatán, A.C.</v>
          </cell>
          <cell r="C229">
            <v>0</v>
          </cell>
          <cell r="D229">
            <v>0</v>
          </cell>
          <cell r="E229">
            <v>0</v>
          </cell>
          <cell r="F229">
            <v>0</v>
          </cell>
        </row>
        <row r="230">
          <cell r="B230" t="str">
            <v>Centro de Investigaciones en Óptica, A.C.</v>
          </cell>
          <cell r="C230">
            <v>0</v>
          </cell>
          <cell r="D230">
            <v>0</v>
          </cell>
          <cell r="E230">
            <v>0</v>
          </cell>
          <cell r="F230">
            <v>0</v>
          </cell>
        </row>
        <row r="231">
          <cell r="B231" t="str">
            <v>Centro de Investigación en Química Aplicada</v>
          </cell>
          <cell r="C231">
            <v>0</v>
          </cell>
          <cell r="D231">
            <v>0</v>
          </cell>
          <cell r="E231">
            <v>0</v>
          </cell>
          <cell r="F231">
            <v>0</v>
          </cell>
        </row>
        <row r="232">
          <cell r="B232" t="str">
            <v>Centro de Investigaciones y Estudios Superiores en Antropología Social</v>
          </cell>
          <cell r="C232">
            <v>0</v>
          </cell>
          <cell r="D232">
            <v>0</v>
          </cell>
          <cell r="E232">
            <v>0</v>
          </cell>
          <cell r="F232">
            <v>0</v>
          </cell>
        </row>
        <row r="233">
          <cell r="B233" t="str">
            <v xml:space="preserve">Consejo Nacional de Ciencia y Tecnología </v>
          </cell>
          <cell r="C233">
            <v>0</v>
          </cell>
          <cell r="D233">
            <v>0</v>
          </cell>
          <cell r="E233">
            <v>0</v>
          </cell>
          <cell r="F233">
            <v>0</v>
          </cell>
        </row>
        <row r="234">
          <cell r="B234" t="str">
            <v>CIATEQ, A.C. Centro de Tecnología Avanzada</v>
          </cell>
          <cell r="C234">
            <v>0</v>
          </cell>
          <cell r="D234">
            <v>0</v>
          </cell>
          <cell r="E234">
            <v>0</v>
          </cell>
          <cell r="F234">
            <v>0</v>
          </cell>
        </row>
        <row r="235">
          <cell r="B235" t="str">
            <v>El Colegio de la Frontera Norte, A.C.</v>
          </cell>
          <cell r="C235">
            <v>0</v>
          </cell>
          <cell r="D235">
            <v>0</v>
          </cell>
          <cell r="E235">
            <v>0</v>
          </cell>
          <cell r="F235">
            <v>0</v>
          </cell>
        </row>
        <row r="236">
          <cell r="B236" t="str">
            <v>El Colegio de la Frontera Sur</v>
          </cell>
          <cell r="C236">
            <v>0</v>
          </cell>
          <cell r="D236">
            <v>0</v>
          </cell>
          <cell r="E236">
            <v>0</v>
          </cell>
          <cell r="F236">
            <v>0</v>
          </cell>
        </row>
        <row r="237">
          <cell r="B237" t="str">
            <v>El Colegio de Michoacán, A.C.</v>
          </cell>
          <cell r="C237">
            <v>0</v>
          </cell>
          <cell r="D237">
            <v>0</v>
          </cell>
          <cell r="E237">
            <v>0</v>
          </cell>
          <cell r="F237">
            <v>0</v>
          </cell>
        </row>
        <row r="238">
          <cell r="B238" t="str">
            <v>El Colegio de San Luis, A.C.</v>
          </cell>
          <cell r="C238">
            <v>0</v>
          </cell>
          <cell r="D238">
            <v>0</v>
          </cell>
          <cell r="E238">
            <v>0</v>
          </cell>
          <cell r="F238">
            <v>0</v>
          </cell>
        </row>
        <row r="239">
          <cell r="B239" t="str">
            <v>Instituto de Ecología, A.C.</v>
          </cell>
          <cell r="C239">
            <v>0</v>
          </cell>
          <cell r="D239">
            <v>0</v>
          </cell>
          <cell r="E239">
            <v>0</v>
          </cell>
          <cell r="F239">
            <v>0</v>
          </cell>
        </row>
        <row r="240">
          <cell r="B240" t="str">
            <v>Instituto de Investigaciones "Dr. José María Luis Mora"</v>
          </cell>
          <cell r="C240">
            <v>0</v>
          </cell>
          <cell r="D240">
            <v>0</v>
          </cell>
          <cell r="E240">
            <v>0</v>
          </cell>
          <cell r="F240">
            <v>0</v>
          </cell>
        </row>
        <row r="241">
          <cell r="B241" t="str">
            <v>Instituto Nacional de Astrofísica, Óptica y Electrónica</v>
          </cell>
          <cell r="C241">
            <v>0</v>
          </cell>
          <cell r="D241">
            <v>0</v>
          </cell>
          <cell r="E241">
            <v>0</v>
          </cell>
          <cell r="F241">
            <v>0</v>
          </cell>
        </row>
        <row r="242">
          <cell r="B242" t="str">
            <v>Instituto Potosino de Investigación Científica y Tecnológica, A.C.</v>
          </cell>
          <cell r="C242">
            <v>0</v>
          </cell>
          <cell r="D242">
            <v>0</v>
          </cell>
          <cell r="E242">
            <v>0</v>
          </cell>
          <cell r="F242">
            <v>0</v>
          </cell>
        </row>
        <row r="243">
          <cell r="B243" t="str">
            <v>Centro de Ingeniería y Desarrollo Industrial</v>
          </cell>
          <cell r="C243">
            <v>0</v>
          </cell>
          <cell r="D243">
            <v>0</v>
          </cell>
          <cell r="E243">
            <v>0</v>
          </cell>
          <cell r="F243">
            <v>0</v>
          </cell>
        </row>
        <row r="244">
          <cell r="B244" t="str">
            <v>Centro de Investigación Científica y de Educación Superior de Ensenada, Baja California</v>
          </cell>
          <cell r="C244">
            <v>0</v>
          </cell>
          <cell r="D244">
            <v>0</v>
          </cell>
          <cell r="E244">
            <v>0</v>
          </cell>
          <cell r="F244">
            <v>0</v>
          </cell>
        </row>
        <row r="245">
          <cell r="B245" t="str">
            <v>Centro de Investigación en Alimentación y Desarrollo, A.C.</v>
          </cell>
          <cell r="C245">
            <v>0</v>
          </cell>
          <cell r="D245">
            <v>0</v>
          </cell>
          <cell r="E245">
            <v>0</v>
          </cell>
          <cell r="F245">
            <v>0</v>
          </cell>
        </row>
        <row r="246">
          <cell r="B246" t="str">
            <v>COMISIÓN REGULADORA DE ENERGÍA</v>
          </cell>
          <cell r="C246">
            <v>346.9</v>
          </cell>
          <cell r="D246">
            <v>173.45</v>
          </cell>
          <cell r="E246">
            <v>86.724999999999994</v>
          </cell>
          <cell r="F246">
            <v>260.17499999999995</v>
          </cell>
        </row>
        <row r="247">
          <cell r="B247" t="str">
            <v>Comisión Reguladora de Energía</v>
          </cell>
          <cell r="C247">
            <v>346.9</v>
          </cell>
          <cell r="D247">
            <v>173.45</v>
          </cell>
          <cell r="E247">
            <v>86.724999999999994</v>
          </cell>
          <cell r="F247">
            <v>260.17499999999995</v>
          </cell>
        </row>
        <row r="248">
          <cell r="B248" t="str">
            <v>COMISIÓN NACIONAL DE HIDROCARBUROS</v>
          </cell>
          <cell r="C248">
            <v>296.93</v>
          </cell>
          <cell r="D248">
            <v>148.465</v>
          </cell>
          <cell r="E248">
            <v>74.232500000000002</v>
          </cell>
          <cell r="F248">
            <v>222.69749999999999</v>
          </cell>
        </row>
        <row r="249">
          <cell r="B249" t="str">
            <v>Comisión Nacional de Hidrocarburos</v>
          </cell>
          <cell r="C249">
            <v>296.93</v>
          </cell>
          <cell r="D249">
            <v>148.465</v>
          </cell>
          <cell r="E249">
            <v>74.232500000000002</v>
          </cell>
          <cell r="F249">
            <v>222.69749999999999</v>
          </cell>
        </row>
        <row r="250">
          <cell r="B250" t="str">
            <v>ENTIDADES NO SECTORIZADAS</v>
          </cell>
          <cell r="C250">
            <v>0</v>
          </cell>
          <cell r="D250">
            <v>0</v>
          </cell>
          <cell r="E250">
            <v>0</v>
          </cell>
          <cell r="F250">
            <v>0</v>
          </cell>
        </row>
        <row r="251">
          <cell r="B251" t="str">
            <v>Comisión Nacional para el Desarrollo de los Pueblos Indígenas</v>
          </cell>
          <cell r="C251">
            <v>0</v>
          </cell>
          <cell r="D251">
            <v>0</v>
          </cell>
          <cell r="E251">
            <v>0</v>
          </cell>
          <cell r="F251">
            <v>0</v>
          </cell>
        </row>
        <row r="252">
          <cell r="B252" t="str">
            <v>Notimex, Agencia de Noticias del Estado Mexicano</v>
          </cell>
          <cell r="C252">
            <v>0</v>
          </cell>
          <cell r="D252">
            <v>0</v>
          </cell>
          <cell r="E252">
            <v>0</v>
          </cell>
          <cell r="F252">
            <v>0</v>
          </cell>
        </row>
        <row r="253">
          <cell r="B253" t="str">
            <v>Procuraduría de la Defensa del Contribuyente</v>
          </cell>
          <cell r="C253">
            <v>0</v>
          </cell>
          <cell r="D253">
            <v>0</v>
          </cell>
          <cell r="E253">
            <v>0</v>
          </cell>
          <cell r="F253">
            <v>0</v>
          </cell>
        </row>
        <row r="254">
          <cell r="B254" t="str">
            <v>Comisión Ejecutiva de Atención a Víctimas</v>
          </cell>
          <cell r="C254">
            <v>0</v>
          </cell>
          <cell r="D254">
            <v>0</v>
          </cell>
          <cell r="E254">
            <v>0</v>
          </cell>
          <cell r="F254">
            <v>0</v>
          </cell>
        </row>
        <row r="255">
          <cell r="B255" t="str">
            <v>Sistema Público de Radiodifusión del Estado Mexicano</v>
          </cell>
          <cell r="C255">
            <v>0</v>
          </cell>
          <cell r="D255">
            <v>0</v>
          </cell>
          <cell r="E255">
            <v>0</v>
          </cell>
          <cell r="F255">
            <v>0</v>
          </cell>
        </row>
        <row r="256">
          <cell r="B256" t="str">
            <v>Secretaría Ejecutiva del Sistema Nacional Anticorrupción</v>
          </cell>
          <cell r="C256">
            <v>0</v>
          </cell>
          <cell r="D256">
            <v>0</v>
          </cell>
          <cell r="E256">
            <v>0</v>
          </cell>
          <cell r="F256">
            <v>0</v>
          </cell>
        </row>
        <row r="257">
          <cell r="B257" t="str">
            <v>Instituto Nacional de las Mujeres</v>
          </cell>
          <cell r="C257">
            <v>0</v>
          </cell>
          <cell r="D257">
            <v>0</v>
          </cell>
          <cell r="E257">
            <v>0</v>
          </cell>
          <cell r="F257">
            <v>0</v>
          </cell>
        </row>
        <row r="258">
          <cell r="B258" t="str">
            <v>CULTURA</v>
          </cell>
          <cell r="C258">
            <v>0</v>
          </cell>
          <cell r="D258">
            <v>0</v>
          </cell>
          <cell r="E258">
            <v>0</v>
          </cell>
          <cell r="F258">
            <v>0</v>
          </cell>
        </row>
        <row r="259">
          <cell r="B259" t="str">
            <v>Secretaría de Cultura</v>
          </cell>
          <cell r="C259">
            <v>0</v>
          </cell>
          <cell r="D259">
            <v>0</v>
          </cell>
          <cell r="E259">
            <v>0</v>
          </cell>
          <cell r="F259">
            <v>0</v>
          </cell>
        </row>
        <row r="260">
          <cell r="B260" t="str">
            <v>Instituto Nacional de Antropología e Historia</v>
          </cell>
          <cell r="C260">
            <v>0</v>
          </cell>
          <cell r="D260">
            <v>0</v>
          </cell>
          <cell r="E260">
            <v>0</v>
          </cell>
          <cell r="F260">
            <v>0</v>
          </cell>
        </row>
        <row r="261">
          <cell r="B261" t="str">
            <v>Instituto Nacional de Bellas Artes y Literatura</v>
          </cell>
          <cell r="C261">
            <v>0</v>
          </cell>
          <cell r="D261">
            <v>0</v>
          </cell>
          <cell r="E261">
            <v>0</v>
          </cell>
          <cell r="F261">
            <v>0</v>
          </cell>
        </row>
        <row r="262">
          <cell r="B262" t="str">
            <v>Radio Educación</v>
          </cell>
          <cell r="C262">
            <v>0</v>
          </cell>
          <cell r="D262">
            <v>0</v>
          </cell>
          <cell r="E262">
            <v>0</v>
          </cell>
          <cell r="F262">
            <v>0</v>
          </cell>
        </row>
        <row r="263">
          <cell r="B263" t="str">
            <v>Instituto Nacional del Derecho de Autor</v>
          </cell>
          <cell r="C263">
            <v>0</v>
          </cell>
          <cell r="D263">
            <v>0</v>
          </cell>
          <cell r="E263">
            <v>0</v>
          </cell>
          <cell r="F263">
            <v>0</v>
          </cell>
        </row>
        <row r="264">
          <cell r="B264" t="str">
            <v>Instituto Nacional de Estudios Históricos de las Revoluciones de México</v>
          </cell>
          <cell r="C264">
            <v>0</v>
          </cell>
          <cell r="D264">
            <v>0</v>
          </cell>
          <cell r="E264">
            <v>0</v>
          </cell>
          <cell r="F264">
            <v>0</v>
          </cell>
        </row>
        <row r="265">
          <cell r="B265" t="str">
            <v>Centro de Capacitación Cinematográfica, A.C.</v>
          </cell>
          <cell r="C265">
            <v>0</v>
          </cell>
          <cell r="D265">
            <v>0</v>
          </cell>
          <cell r="E265">
            <v>0</v>
          </cell>
          <cell r="F265">
            <v>0</v>
          </cell>
        </row>
        <row r="266">
          <cell r="B266" t="str">
            <v>Compañía Operadora del Centro Cultural y Turístico de Tijuana, S.A. de C.V.</v>
          </cell>
          <cell r="C266">
            <v>0</v>
          </cell>
          <cell r="D266">
            <v>0</v>
          </cell>
          <cell r="E266">
            <v>0</v>
          </cell>
          <cell r="F266">
            <v>0</v>
          </cell>
        </row>
        <row r="267">
          <cell r="B267" t="str">
            <v>Fideicomiso para la Cineteca Nacional</v>
          </cell>
          <cell r="C267">
            <v>0</v>
          </cell>
          <cell r="D267">
            <v>0</v>
          </cell>
          <cell r="E267">
            <v>0</v>
          </cell>
          <cell r="F267">
            <v>0</v>
          </cell>
        </row>
        <row r="268">
          <cell r="B268" t="str">
            <v>Instituto Nacional de Lenguas Indígenas</v>
          </cell>
          <cell r="C268">
            <v>0</v>
          </cell>
          <cell r="D268">
            <v>0</v>
          </cell>
          <cell r="E268">
            <v>0</v>
          </cell>
          <cell r="F268">
            <v>0</v>
          </cell>
        </row>
        <row r="269">
          <cell r="B269" t="str">
            <v>Instituto Mexicano de Cinematografía</v>
          </cell>
          <cell r="C269">
            <v>0</v>
          </cell>
          <cell r="D269">
            <v>0</v>
          </cell>
          <cell r="E269">
            <v>0</v>
          </cell>
          <cell r="F269">
            <v>0</v>
          </cell>
        </row>
        <row r="270">
          <cell r="B270" t="str">
            <v>Televisión Metropolitana S.A. de C.V.</v>
          </cell>
          <cell r="C270">
            <v>0</v>
          </cell>
          <cell r="D270">
            <v>0</v>
          </cell>
          <cell r="E270">
            <v>0</v>
          </cell>
          <cell r="F270">
            <v>0</v>
          </cell>
        </row>
      </sheetData>
      <sheetData sheetId="3">
        <row r="8">
          <cell r="B8" t="str">
            <v>TOTAL</v>
          </cell>
          <cell r="C8">
            <v>153164.45000000001</v>
          </cell>
          <cell r="D8">
            <v>76582.225000000006</v>
          </cell>
          <cell r="E8">
            <v>38291.112500000003</v>
          </cell>
        </row>
        <row r="9">
          <cell r="B9" t="str">
            <v>OFICINA DE LA PRESIDENCIA DE LA REPÚBLICA</v>
          </cell>
          <cell r="C9">
            <v>0</v>
          </cell>
          <cell r="D9">
            <v>0</v>
          </cell>
          <cell r="E9">
            <v>0</v>
          </cell>
        </row>
        <row r="10">
          <cell r="B10" t="str">
            <v>Oficina de la Presidencia de la República</v>
          </cell>
          <cell r="C10">
            <v>0</v>
          </cell>
          <cell r="D10">
            <v>0</v>
          </cell>
          <cell r="E10">
            <v>0</v>
          </cell>
        </row>
        <row r="11">
          <cell r="B11" t="str">
            <v>GOBERNACIÓN</v>
          </cell>
          <cell r="C11">
            <v>0</v>
          </cell>
          <cell r="D11">
            <v>0</v>
          </cell>
          <cell r="E11">
            <v>0</v>
          </cell>
        </row>
        <row r="12">
          <cell r="B12" t="str">
            <v>Secretaría de Gobernación</v>
          </cell>
          <cell r="C12">
            <v>0</v>
          </cell>
          <cell r="D12">
            <v>0</v>
          </cell>
          <cell r="E12">
            <v>0</v>
          </cell>
        </row>
        <row r="13">
          <cell r="B13" t="str">
            <v>Instituto Nacional para el Federalismo y el Desarrollo Municipal</v>
          </cell>
          <cell r="C13">
            <v>0</v>
          </cell>
          <cell r="D13">
            <v>0</v>
          </cell>
          <cell r="E13">
            <v>0</v>
          </cell>
        </row>
        <row r="14">
          <cell r="B14" t="str">
            <v>Prevención y Readaptación Social</v>
          </cell>
          <cell r="C14">
            <v>0</v>
          </cell>
          <cell r="D14">
            <v>0</v>
          </cell>
          <cell r="E14">
            <v>0</v>
          </cell>
        </row>
        <row r="15">
          <cell r="B15" t="str">
            <v>Tribunal Federal de Conciliación y Arbitraje</v>
          </cell>
          <cell r="C15">
            <v>0</v>
          </cell>
          <cell r="D15">
            <v>0</v>
          </cell>
          <cell r="E15">
            <v>0</v>
          </cell>
        </row>
        <row r="16">
          <cell r="B16" t="str">
            <v>Secretaría General del Consejo Nacional de Población</v>
          </cell>
          <cell r="C16">
            <v>0</v>
          </cell>
          <cell r="D16">
            <v>0</v>
          </cell>
          <cell r="E16">
            <v>0</v>
          </cell>
        </row>
        <row r="17">
          <cell r="B17" t="str">
            <v>Centro Nacional de Prevención de Desastres</v>
          </cell>
          <cell r="C17">
            <v>0</v>
          </cell>
          <cell r="D17">
            <v>0</v>
          </cell>
          <cell r="E17">
            <v>0</v>
          </cell>
        </row>
        <row r="18">
          <cell r="B18" t="str">
            <v>Centro de Investigación y Seguridad Nacional</v>
          </cell>
          <cell r="C18">
            <v>0</v>
          </cell>
          <cell r="D18">
            <v>0</v>
          </cell>
          <cell r="E18">
            <v>0</v>
          </cell>
        </row>
        <row r="19">
          <cell r="B19" t="str">
            <v>Instituto Nacional de Migración</v>
          </cell>
          <cell r="C19">
            <v>0</v>
          </cell>
          <cell r="D19">
            <v>0</v>
          </cell>
          <cell r="E19">
            <v>0</v>
          </cell>
        </row>
        <row r="20">
          <cell r="B20" t="str">
            <v>Policía Federal</v>
          </cell>
          <cell r="C20">
            <v>0</v>
          </cell>
          <cell r="D20">
            <v>0</v>
          </cell>
          <cell r="E20">
            <v>0</v>
          </cell>
        </row>
        <row r="21">
          <cell r="B21" t="str">
            <v>Secretaría Técnica de la Comisión Calificadora de Publicaciones y Revistas Ilustradas</v>
          </cell>
          <cell r="C21">
            <v>0</v>
          </cell>
          <cell r="D21">
            <v>0</v>
          </cell>
          <cell r="E21">
            <v>0</v>
          </cell>
        </row>
        <row r="22">
          <cell r="B22" t="str">
            <v>Coordinación General de la Comisión Mexicana de Ayuda a Refugiados</v>
          </cell>
          <cell r="C22">
            <v>0</v>
          </cell>
          <cell r="D22">
            <v>0</v>
          </cell>
          <cell r="E22">
            <v>0</v>
          </cell>
        </row>
        <row r="23">
          <cell r="B23" t="str">
            <v>Servicio de Protección Federal</v>
          </cell>
          <cell r="C23">
            <v>0</v>
          </cell>
          <cell r="D23">
            <v>0</v>
          </cell>
          <cell r="E23">
            <v>0</v>
          </cell>
        </row>
        <row r="24">
          <cell r="B24" t="str">
            <v>Secretaría Ejecutiva del Sistema Nacional para la Protección Integral de Niñas, Niños y Adolescentes</v>
          </cell>
          <cell r="C24">
            <v>0</v>
          </cell>
          <cell r="D24">
            <v>0</v>
          </cell>
          <cell r="E24">
            <v>0</v>
          </cell>
        </row>
        <row r="25">
          <cell r="B25" t="str">
            <v>Centro de Producción de Programas Informativos y Especiales</v>
          </cell>
          <cell r="C25">
            <v>0</v>
          </cell>
          <cell r="D25">
            <v>0</v>
          </cell>
          <cell r="E25">
            <v>0</v>
          </cell>
        </row>
        <row r="26">
          <cell r="B26" t="str">
            <v>Coordinación Nacional Antisecuestro</v>
          </cell>
          <cell r="C26">
            <v>0</v>
          </cell>
          <cell r="D26">
            <v>0</v>
          </cell>
          <cell r="E26">
            <v>0</v>
          </cell>
        </row>
        <row r="27">
          <cell r="B27" t="str">
            <v>Coordinación para la Atención Integral de la Migración en la Frontera Sur</v>
          </cell>
          <cell r="C27">
            <v>0</v>
          </cell>
          <cell r="D27">
            <v>0</v>
          </cell>
          <cell r="E27">
            <v>0</v>
          </cell>
        </row>
        <row r="28">
          <cell r="B28" t="str">
            <v>Comisión Nacional para Prevenir y Erradicar la Violencia Contra las Mujeres</v>
          </cell>
          <cell r="C28">
            <v>0</v>
          </cell>
          <cell r="D28">
            <v>0</v>
          </cell>
          <cell r="E28">
            <v>0</v>
          </cell>
        </row>
        <row r="29">
          <cell r="B29" t="str">
            <v>Secretariado Ejecutivo del Sistema Nacional de Seguridad Pública</v>
          </cell>
          <cell r="C29">
            <v>0</v>
          </cell>
          <cell r="D29">
            <v>0</v>
          </cell>
          <cell r="E29">
            <v>0</v>
          </cell>
        </row>
        <row r="30">
          <cell r="B30" t="str">
            <v>Archivo General de la Nación</v>
          </cell>
          <cell r="C30">
            <v>0</v>
          </cell>
          <cell r="D30">
            <v>0</v>
          </cell>
          <cell r="E30">
            <v>0</v>
          </cell>
        </row>
        <row r="31">
          <cell r="B31" t="str">
            <v>Consejo Nacional para Prevenir la Discriminación</v>
          </cell>
          <cell r="C31">
            <v>0</v>
          </cell>
          <cell r="D31">
            <v>0</v>
          </cell>
          <cell r="E31">
            <v>0</v>
          </cell>
        </row>
        <row r="32">
          <cell r="B32" t="str">
            <v>RELACIONES EXTERIORES</v>
          </cell>
          <cell r="C32">
            <v>0</v>
          </cell>
          <cell r="D32">
            <v>0</v>
          </cell>
          <cell r="E32">
            <v>0</v>
          </cell>
        </row>
        <row r="33">
          <cell r="B33" t="str">
            <v>Secretaría de Relaciones Exteriores</v>
          </cell>
          <cell r="C33">
            <v>0</v>
          </cell>
          <cell r="D33">
            <v>0</v>
          </cell>
          <cell r="E33">
            <v>0</v>
          </cell>
        </row>
        <row r="34">
          <cell r="B34" t="str">
            <v>Sección Mexicana de la Comisión Internacional de Límites y Aguas entre México y Estados Unidos</v>
          </cell>
          <cell r="C34">
            <v>0</v>
          </cell>
          <cell r="D34">
            <v>0</v>
          </cell>
          <cell r="E34">
            <v>0</v>
          </cell>
        </row>
        <row r="35">
          <cell r="B35" t="str">
            <v>Secciones Mexicanas de las Comisiones Internacionales de Límites y Aguas entre México y Guatemala, y entre México y Belize</v>
          </cell>
          <cell r="C35">
            <v>0</v>
          </cell>
          <cell r="D35">
            <v>0</v>
          </cell>
          <cell r="E35">
            <v>0</v>
          </cell>
        </row>
        <row r="36">
          <cell r="B36" t="str">
            <v>Instituto Matías Romero</v>
          </cell>
          <cell r="C36">
            <v>0</v>
          </cell>
          <cell r="D36">
            <v>0</v>
          </cell>
          <cell r="E36">
            <v>0</v>
          </cell>
        </row>
        <row r="37">
          <cell r="B37" t="str">
            <v>Instituto de los Mexicanos en el Exterior</v>
          </cell>
          <cell r="C37">
            <v>0</v>
          </cell>
          <cell r="D37">
            <v>0</v>
          </cell>
          <cell r="E37">
            <v>0</v>
          </cell>
        </row>
        <row r="38">
          <cell r="B38" t="str">
            <v>Agencia Mexicana de Cooperación Internacional para el Desarrollo</v>
          </cell>
          <cell r="C38">
            <v>0</v>
          </cell>
          <cell r="D38">
            <v>0</v>
          </cell>
          <cell r="E38">
            <v>0</v>
          </cell>
        </row>
        <row r="39">
          <cell r="B39" t="str">
            <v>HACIENDA Y CRÉDITO PÚBLICO</v>
          </cell>
          <cell r="C39">
            <v>0</v>
          </cell>
          <cell r="D39">
            <v>0</v>
          </cell>
          <cell r="E39">
            <v>0</v>
          </cell>
        </row>
        <row r="40">
          <cell r="B40" t="str">
            <v>Secretaría de Hacienda y Crédito Público</v>
          </cell>
          <cell r="C40">
            <v>0</v>
          </cell>
          <cell r="D40">
            <v>0</v>
          </cell>
          <cell r="E40">
            <v>0</v>
          </cell>
        </row>
        <row r="41">
          <cell r="B41" t="str">
            <v>Instituto de Administración y Avalúos de Bienes Nacionales</v>
          </cell>
          <cell r="C41">
            <v>0</v>
          </cell>
          <cell r="D41">
            <v>0</v>
          </cell>
          <cell r="E41">
            <v>0</v>
          </cell>
        </row>
        <row r="42">
          <cell r="B42" t="str">
            <v>Comisión Nacional Bancaria y de Valores</v>
          </cell>
          <cell r="C42">
            <v>0</v>
          </cell>
          <cell r="D42">
            <v>0</v>
          </cell>
          <cell r="E42">
            <v>0</v>
          </cell>
        </row>
        <row r="43">
          <cell r="B43" t="str">
            <v>Comisión Nacional de Seguros y Fianzas</v>
          </cell>
          <cell r="C43">
            <v>0</v>
          </cell>
          <cell r="D43">
            <v>0</v>
          </cell>
          <cell r="E43">
            <v>0</v>
          </cell>
        </row>
        <row r="44">
          <cell r="B44" t="str">
            <v>Comisión Nacional del Sistema de Ahorro para el Retiro</v>
          </cell>
          <cell r="C44">
            <v>0</v>
          </cell>
          <cell r="D44">
            <v>0</v>
          </cell>
          <cell r="E44">
            <v>0</v>
          </cell>
        </row>
        <row r="45">
          <cell r="B45" t="str">
            <v>Servicio de Administración Tributaria</v>
          </cell>
          <cell r="C45">
            <v>0</v>
          </cell>
          <cell r="D45">
            <v>0</v>
          </cell>
          <cell r="E45">
            <v>0</v>
          </cell>
        </row>
        <row r="46">
          <cell r="B46" t="str">
            <v>Autoridad Federal para el Desarrollo de las Zonas Económicas Especiales</v>
          </cell>
          <cell r="C46">
            <v>0</v>
          </cell>
          <cell r="D46">
            <v>0</v>
          </cell>
          <cell r="E46">
            <v>0</v>
          </cell>
        </row>
        <row r="47">
          <cell r="B47" t="str">
            <v>Comisión Nacional para la Protección y Defensa de los Usuarios de Servicios Financieros</v>
          </cell>
          <cell r="C47">
            <v>0</v>
          </cell>
          <cell r="D47">
            <v>0</v>
          </cell>
          <cell r="E47">
            <v>0</v>
          </cell>
        </row>
        <row r="48">
          <cell r="B48" t="str">
            <v>Servicio de Administración y Enajenación de Bienes</v>
          </cell>
          <cell r="C48">
            <v>0</v>
          </cell>
          <cell r="D48">
            <v>0</v>
          </cell>
          <cell r="E48">
            <v>0</v>
          </cell>
        </row>
        <row r="49">
          <cell r="B49" t="str">
            <v>DEFENSA NACIONAL</v>
          </cell>
          <cell r="C49">
            <v>0</v>
          </cell>
          <cell r="D49">
            <v>0</v>
          </cell>
          <cell r="E49">
            <v>0</v>
          </cell>
        </row>
        <row r="50">
          <cell r="B50" t="str">
            <v>Secretaría de la Defensa Nacional</v>
          </cell>
          <cell r="C50">
            <v>0</v>
          </cell>
          <cell r="D50">
            <v>0</v>
          </cell>
          <cell r="E50">
            <v>0</v>
          </cell>
        </row>
        <row r="51">
          <cell r="B51" t="str">
            <v>AGRICULTURA , GANADERÍA, DESARROLLO RURAL,PESCA Y ALIMENTACIÓN</v>
          </cell>
          <cell r="C51">
            <v>0</v>
          </cell>
          <cell r="D51">
            <v>0</v>
          </cell>
          <cell r="E51">
            <v>0</v>
          </cell>
        </row>
        <row r="52">
          <cell r="B52" t="str">
            <v>Secretaría de Agricultura , Ganadería, Desarrollo Rural, Pesca y Alimentación</v>
          </cell>
          <cell r="C52">
            <v>0</v>
          </cell>
          <cell r="D52">
            <v>0</v>
          </cell>
          <cell r="E52">
            <v>0</v>
          </cell>
        </row>
        <row r="53">
          <cell r="B53" t="str">
            <v>Servicio Nacional de Sanidad, Inocuidad y Calidad Agroalimentaria</v>
          </cell>
          <cell r="C53">
            <v>0</v>
          </cell>
          <cell r="D53">
            <v>0</v>
          </cell>
          <cell r="E53">
            <v>0</v>
          </cell>
        </row>
        <row r="54">
          <cell r="B54" t="str">
            <v>Servicio Nacional de Inspección y Certificación de Semillas</v>
          </cell>
          <cell r="C54">
            <v>0</v>
          </cell>
          <cell r="D54">
            <v>0</v>
          </cell>
          <cell r="E54">
            <v>0</v>
          </cell>
        </row>
        <row r="55">
          <cell r="B55" t="str">
            <v>Colegio Superior Agropecuario del Estado de Guerrero</v>
          </cell>
          <cell r="C55">
            <v>0</v>
          </cell>
          <cell r="D55">
            <v>0</v>
          </cell>
          <cell r="E55">
            <v>0</v>
          </cell>
        </row>
        <row r="56">
          <cell r="B56" t="str">
            <v>Agencia de Servicios a la Comercialización y Desarrollo de Mercados Agropecuarios</v>
          </cell>
          <cell r="C56">
            <v>0</v>
          </cell>
          <cell r="D56">
            <v>0</v>
          </cell>
          <cell r="E56">
            <v>0</v>
          </cell>
        </row>
        <row r="57">
          <cell r="B57" t="str">
            <v>Servicio de Información Agroalimentaria y Pesquera</v>
          </cell>
          <cell r="C57">
            <v>0</v>
          </cell>
          <cell r="D57">
            <v>0</v>
          </cell>
          <cell r="E57">
            <v>0</v>
          </cell>
        </row>
        <row r="58">
          <cell r="B58" t="str">
            <v>Comisión Nacional de Acuacultura y Pesca</v>
          </cell>
          <cell r="C58">
            <v>0</v>
          </cell>
          <cell r="D58">
            <v>0</v>
          </cell>
          <cell r="E58">
            <v>0</v>
          </cell>
        </row>
        <row r="59">
          <cell r="B59" t="str">
            <v>Universidad Autónoma Chapingo</v>
          </cell>
          <cell r="C59">
            <v>0</v>
          </cell>
          <cell r="D59">
            <v>0</v>
          </cell>
          <cell r="E59">
            <v>0</v>
          </cell>
        </row>
        <row r="60">
          <cell r="B60" t="str">
            <v>Comité Nacional para el Desarrollo Sustentable de la Caña de Azúcar</v>
          </cell>
          <cell r="C60">
            <v>0</v>
          </cell>
          <cell r="D60">
            <v>0</v>
          </cell>
          <cell r="E60">
            <v>0</v>
          </cell>
        </row>
        <row r="61">
          <cell r="B61" t="str">
            <v>Fideicomiso de Riesgo Compartido</v>
          </cell>
          <cell r="C61">
            <v>0</v>
          </cell>
          <cell r="D61">
            <v>0</v>
          </cell>
          <cell r="E61">
            <v>0</v>
          </cell>
        </row>
        <row r="62">
          <cell r="B62" t="str">
            <v>Fondo de Empresas Expropiadas del Sector Azucarero</v>
          </cell>
          <cell r="C62">
            <v>0</v>
          </cell>
          <cell r="D62">
            <v>0</v>
          </cell>
          <cell r="E62">
            <v>0</v>
          </cell>
        </row>
        <row r="63">
          <cell r="B63" t="str">
            <v>Instituto Nacional para el Desarrollo de Capacidades del Sector Rural, A.C.</v>
          </cell>
          <cell r="C63">
            <v>0</v>
          </cell>
          <cell r="D63">
            <v>0</v>
          </cell>
          <cell r="E63">
            <v>0</v>
          </cell>
        </row>
        <row r="64">
          <cell r="B64" t="str">
            <v>Colegio de Postgraduados</v>
          </cell>
          <cell r="C64">
            <v>0</v>
          </cell>
          <cell r="D64">
            <v>0</v>
          </cell>
          <cell r="E64">
            <v>0</v>
          </cell>
        </row>
        <row r="65">
          <cell r="B65" t="str">
            <v>Comisión Nacional de las Zonas Áridas</v>
          </cell>
          <cell r="C65">
            <v>0</v>
          </cell>
          <cell r="D65">
            <v>0</v>
          </cell>
          <cell r="E65">
            <v>0</v>
          </cell>
        </row>
        <row r="66">
          <cell r="B66" t="str">
            <v>Instituto Nacional de Investigaciones Forestales, Agrícolas y Pecuarias</v>
          </cell>
          <cell r="C66">
            <v>0</v>
          </cell>
          <cell r="D66">
            <v>0</v>
          </cell>
          <cell r="E66">
            <v>0</v>
          </cell>
        </row>
        <row r="67">
          <cell r="B67" t="str">
            <v>Instituto Nacional de Pesca y Acuacultura</v>
          </cell>
          <cell r="C67">
            <v>0</v>
          </cell>
          <cell r="D67">
            <v>0</v>
          </cell>
          <cell r="E67">
            <v>0</v>
          </cell>
        </row>
        <row r="68">
          <cell r="B68" t="str">
            <v>COMUNICACIONES Y TRANSPORTES</v>
          </cell>
          <cell r="C68">
            <v>0</v>
          </cell>
          <cell r="D68">
            <v>0</v>
          </cell>
          <cell r="E68">
            <v>0</v>
          </cell>
        </row>
        <row r="69">
          <cell r="B69" t="str">
            <v>Secretaría de Comunicaciones y Transportes</v>
          </cell>
          <cell r="C69">
            <v>0</v>
          </cell>
          <cell r="D69">
            <v>0</v>
          </cell>
          <cell r="E69">
            <v>0</v>
          </cell>
        </row>
        <row r="70">
          <cell r="B70" t="str">
            <v>Instituto Mexicano del Transporte</v>
          </cell>
          <cell r="C70">
            <v>0</v>
          </cell>
          <cell r="D70">
            <v>0</v>
          </cell>
          <cell r="E70">
            <v>0</v>
          </cell>
        </row>
        <row r="71">
          <cell r="B71" t="str">
            <v>Servicios a la Navegación en el Espacio Aéreo Mexicano</v>
          </cell>
          <cell r="C71">
            <v>0</v>
          </cell>
          <cell r="D71">
            <v>0</v>
          </cell>
          <cell r="E71">
            <v>0</v>
          </cell>
        </row>
        <row r="72">
          <cell r="B72" t="str">
            <v>Agencia Reguladora del Transporte Ferroviario</v>
          </cell>
          <cell r="C72">
            <v>0</v>
          </cell>
          <cell r="D72">
            <v>0</v>
          </cell>
          <cell r="E72">
            <v>0</v>
          </cell>
        </row>
        <row r="73">
          <cell r="B73" t="str">
            <v>Administración Portuaria Integral de Puerto Madero, S.A. de C.V.</v>
          </cell>
          <cell r="C73">
            <v>0</v>
          </cell>
          <cell r="D73">
            <v>0</v>
          </cell>
          <cell r="E73">
            <v>0</v>
          </cell>
        </row>
        <row r="74">
          <cell r="B74" t="str">
            <v>Ferrocarril del Istmo de Tehuantepec, S.A. de C.V.</v>
          </cell>
          <cell r="C74">
            <v>0</v>
          </cell>
          <cell r="D74">
            <v>0</v>
          </cell>
          <cell r="E74">
            <v>0</v>
          </cell>
        </row>
        <row r="75">
          <cell r="B75" t="str">
            <v>Organismo Promotor de Inversiones en Telecomunicaciones</v>
          </cell>
          <cell r="C75">
            <v>0</v>
          </cell>
          <cell r="D75">
            <v>0</v>
          </cell>
          <cell r="E75">
            <v>0</v>
          </cell>
        </row>
        <row r="76">
          <cell r="B76" t="str">
            <v>Fideicomiso de Formación y Capacitación para el Personal de la Marina Mercante Nacional</v>
          </cell>
          <cell r="C76">
            <v>0</v>
          </cell>
          <cell r="D76">
            <v>0</v>
          </cell>
          <cell r="E76">
            <v>0</v>
          </cell>
        </row>
        <row r="77">
          <cell r="B77" t="str">
            <v>Agencia Espacial Mexicana</v>
          </cell>
          <cell r="C77">
            <v>0</v>
          </cell>
          <cell r="D77">
            <v>0</v>
          </cell>
          <cell r="E77">
            <v>0</v>
          </cell>
        </row>
        <row r="78">
          <cell r="B78" t="str">
            <v>Grupo Aeroportuario de la Ciudad de México, S.A. de C.V.</v>
          </cell>
          <cell r="C78">
            <v>0</v>
          </cell>
          <cell r="D78">
            <v>0</v>
          </cell>
          <cell r="E78">
            <v>0</v>
          </cell>
        </row>
        <row r="79">
          <cell r="B79" t="str">
            <v>ECONOMÍA</v>
          </cell>
          <cell r="C79">
            <v>0</v>
          </cell>
          <cell r="D79">
            <v>0</v>
          </cell>
          <cell r="E79">
            <v>0</v>
          </cell>
        </row>
        <row r="80">
          <cell r="B80" t="str">
            <v>Secretaría de Economía</v>
          </cell>
          <cell r="C80">
            <v>0</v>
          </cell>
          <cell r="D80">
            <v>0</v>
          </cell>
          <cell r="E80">
            <v>0</v>
          </cell>
        </row>
        <row r="81">
          <cell r="B81" t="str">
            <v>Comisión Federal de Mejora Regulatoria</v>
          </cell>
          <cell r="C81">
            <v>0</v>
          </cell>
          <cell r="D81">
            <v>0</v>
          </cell>
          <cell r="E81">
            <v>0</v>
          </cell>
        </row>
        <row r="82">
          <cell r="B82" t="str">
            <v>Instituto Nacional del Emprendedor</v>
          </cell>
          <cell r="C82">
            <v>0</v>
          </cell>
          <cell r="D82">
            <v>0</v>
          </cell>
          <cell r="E82">
            <v>0</v>
          </cell>
        </row>
        <row r="83">
          <cell r="B83" t="str">
            <v>Centro Nacional de Metrología</v>
          </cell>
          <cell r="C83">
            <v>0</v>
          </cell>
          <cell r="D83">
            <v>0</v>
          </cell>
          <cell r="E83">
            <v>0</v>
          </cell>
        </row>
        <row r="84">
          <cell r="B84" t="str">
            <v>ProMéxico</v>
          </cell>
          <cell r="C84">
            <v>0</v>
          </cell>
          <cell r="D84">
            <v>0</v>
          </cell>
          <cell r="E84">
            <v>0</v>
          </cell>
        </row>
        <row r="85">
          <cell r="B85" t="str">
            <v>Procuraduría Federal del Consumidor</v>
          </cell>
          <cell r="C85">
            <v>0</v>
          </cell>
          <cell r="D85">
            <v>0</v>
          </cell>
          <cell r="E85">
            <v>0</v>
          </cell>
        </row>
        <row r="86">
          <cell r="B86" t="str">
            <v>Servicio Geológico Mexicano</v>
          </cell>
          <cell r="C86">
            <v>0</v>
          </cell>
          <cell r="D86">
            <v>0</v>
          </cell>
          <cell r="E86">
            <v>0</v>
          </cell>
        </row>
        <row r="87">
          <cell r="B87" t="str">
            <v>EDUCACIÓN PÚBLICA</v>
          </cell>
          <cell r="C87">
            <v>103386.29000000001</v>
          </cell>
          <cell r="D87">
            <v>51693.145000000004</v>
          </cell>
          <cell r="E87">
            <v>25846.572500000002</v>
          </cell>
        </row>
        <row r="88">
          <cell r="B88" t="str">
            <v>Secretaría de Educación Pública</v>
          </cell>
          <cell r="C88">
            <v>34677.879999999997</v>
          </cell>
          <cell r="D88">
            <v>17338.939999999999</v>
          </cell>
          <cell r="E88">
            <v>8669.4699999999993</v>
          </cell>
        </row>
        <row r="89">
          <cell r="B89" t="str">
            <v>Universidad Pedagógica Nacional</v>
          </cell>
          <cell r="C89">
            <v>707.11</v>
          </cell>
          <cell r="D89">
            <v>353.55500000000001</v>
          </cell>
          <cell r="E89">
            <v>176.7775</v>
          </cell>
        </row>
        <row r="90">
          <cell r="B90" t="str">
            <v>Instituto Politécnico Nacional</v>
          </cell>
          <cell r="C90">
            <v>12802.01</v>
          </cell>
          <cell r="D90">
            <v>6401.0050000000001</v>
          </cell>
          <cell r="E90">
            <v>3200.5025000000001</v>
          </cell>
        </row>
        <row r="91">
          <cell r="B91" t="str">
            <v>XE-IPN Canal 11</v>
          </cell>
          <cell r="C91">
            <v>251.02</v>
          </cell>
          <cell r="D91">
            <v>125.51</v>
          </cell>
          <cell r="E91">
            <v>62.755000000000003</v>
          </cell>
        </row>
        <row r="92">
          <cell r="B92" t="str">
            <v>Comisión de Apelación y Arbitraje del Deporte</v>
          </cell>
          <cell r="C92">
            <v>8.84</v>
          </cell>
          <cell r="D92">
            <v>4.42</v>
          </cell>
          <cell r="E92">
            <v>2.21</v>
          </cell>
        </row>
        <row r="93">
          <cell r="B93" t="str">
            <v>Universidad Abierta y a Distancia de México</v>
          </cell>
          <cell r="C93">
            <v>166.77</v>
          </cell>
          <cell r="D93">
            <v>83.385000000000005</v>
          </cell>
          <cell r="E93">
            <v>41.692500000000003</v>
          </cell>
        </row>
        <row r="94">
          <cell r="B94" t="str">
            <v>Coordinación Nacional del Servicio Profesional Docente</v>
          </cell>
          <cell r="C94">
            <v>101.81</v>
          </cell>
          <cell r="D94">
            <v>50.905000000000001</v>
          </cell>
          <cell r="E94">
            <v>25.452500000000001</v>
          </cell>
        </row>
        <row r="95">
          <cell r="B95" t="str">
            <v>Tecnológico Nacional de México</v>
          </cell>
          <cell r="C95">
            <v>12161.97</v>
          </cell>
          <cell r="D95">
            <v>6080.9849999999997</v>
          </cell>
          <cell r="E95">
            <v>3040.4924999999998</v>
          </cell>
        </row>
        <row r="96">
          <cell r="B96" t="str">
            <v>Coordinación General @prende.mx</v>
          </cell>
          <cell r="C96">
            <v>32.54</v>
          </cell>
          <cell r="D96">
            <v>16.27</v>
          </cell>
          <cell r="E96">
            <v>8.1349999999999998</v>
          </cell>
        </row>
        <row r="97">
          <cell r="B97" t="str">
            <v>Fondo de Cultura Económica</v>
          </cell>
          <cell r="C97">
            <v>94.93</v>
          </cell>
          <cell r="D97">
            <v>47.465000000000003</v>
          </cell>
          <cell r="E97">
            <v>23.732500000000002</v>
          </cell>
        </row>
        <row r="98">
          <cell r="B98" t="str">
            <v>Universidad Autónoma Metropolitana</v>
          </cell>
          <cell r="C98">
            <v>5244.22</v>
          </cell>
          <cell r="D98">
            <v>2622.11</v>
          </cell>
          <cell r="E98">
            <v>1311.0550000000001</v>
          </cell>
        </row>
        <row r="99">
          <cell r="B99" t="str">
            <v>Universidad Nacional Autónoma de México</v>
          </cell>
          <cell r="C99">
            <v>29134.13</v>
          </cell>
          <cell r="D99">
            <v>14567.065000000001</v>
          </cell>
          <cell r="E99">
            <v>7283.5325000000003</v>
          </cell>
        </row>
        <row r="100">
          <cell r="B100" t="str">
            <v>Centro de Enseñanza Técnica Industrial</v>
          </cell>
          <cell r="C100">
            <v>273.52</v>
          </cell>
          <cell r="D100">
            <v>136.76</v>
          </cell>
          <cell r="E100">
            <v>68.38</v>
          </cell>
        </row>
        <row r="101">
          <cell r="B101" t="str">
            <v>Centro de Investigación y de Estudios Avanzados del Instituto Politécnico Nacional</v>
          </cell>
          <cell r="C101">
            <v>1822.27</v>
          </cell>
          <cell r="D101">
            <v>911.13499999999999</v>
          </cell>
          <cell r="E101">
            <v>455.5675</v>
          </cell>
        </row>
        <row r="102">
          <cell r="B102" t="str">
            <v>Colegio de Bachilleres</v>
          </cell>
          <cell r="C102">
            <v>1824.49</v>
          </cell>
          <cell r="D102">
            <v>912.245</v>
          </cell>
          <cell r="E102">
            <v>456.1225</v>
          </cell>
        </row>
        <row r="103">
          <cell r="B103" t="str">
            <v>Colegio Nacional de Educación Profesional Técnica</v>
          </cell>
          <cell r="C103">
            <v>1252.58</v>
          </cell>
          <cell r="D103">
            <v>626.29</v>
          </cell>
          <cell r="E103">
            <v>313.14499999999998</v>
          </cell>
        </row>
        <row r="104">
          <cell r="B104" t="str">
            <v>Comisión de Operación y Fomento de Actividades Académicas del Instituto Politécnico Nacional</v>
          </cell>
          <cell r="C104">
            <v>132.37</v>
          </cell>
          <cell r="D104">
            <v>66.185000000000002</v>
          </cell>
          <cell r="E104">
            <v>33.092500000000001</v>
          </cell>
        </row>
        <row r="105">
          <cell r="B105" t="str">
            <v>Comisión Nacional de Cultura Física y Deporte</v>
          </cell>
          <cell r="C105">
            <v>211.89</v>
          </cell>
          <cell r="D105">
            <v>105.94499999999999</v>
          </cell>
          <cell r="E105">
            <v>52.972499999999997</v>
          </cell>
        </row>
        <row r="106">
          <cell r="B106" t="str">
            <v>Comisión Nacional de Libros de Texto Gratuitos</v>
          </cell>
          <cell r="C106">
            <v>132.56</v>
          </cell>
          <cell r="D106">
            <v>66.28</v>
          </cell>
          <cell r="E106">
            <v>33.14</v>
          </cell>
        </row>
        <row r="107">
          <cell r="B107" t="str">
            <v>Consejo Nacional de Fomento Educativo</v>
          </cell>
          <cell r="C107">
            <v>494.12</v>
          </cell>
          <cell r="D107">
            <v>247.06</v>
          </cell>
          <cell r="E107">
            <v>123.53</v>
          </cell>
        </row>
        <row r="108">
          <cell r="B108" t="str">
            <v>El Colegio de México, A.C.</v>
          </cell>
          <cell r="C108">
            <v>456.37</v>
          </cell>
          <cell r="D108">
            <v>228.185</v>
          </cell>
          <cell r="E108">
            <v>114.0925</v>
          </cell>
        </row>
        <row r="109">
          <cell r="B109" t="str">
            <v>Fideicomiso de los Sistemas Normalizado de Competencia Laboral y de Certificación de Competencia Laboral</v>
          </cell>
          <cell r="C109">
            <v>51.21</v>
          </cell>
          <cell r="D109">
            <v>25.605</v>
          </cell>
          <cell r="E109">
            <v>12.8025</v>
          </cell>
        </row>
        <row r="110">
          <cell r="B110" t="str">
            <v>Instituto Nacional para la Educación de los Adultos</v>
          </cell>
          <cell r="C110">
            <v>338.25</v>
          </cell>
          <cell r="D110">
            <v>169.125</v>
          </cell>
          <cell r="E110">
            <v>84.5625</v>
          </cell>
        </row>
        <row r="111">
          <cell r="B111" t="str">
            <v>Instituto Nacional de la Infraestructura Física Educativa</v>
          </cell>
          <cell r="C111">
            <v>144.88</v>
          </cell>
          <cell r="D111">
            <v>72.44</v>
          </cell>
          <cell r="E111">
            <v>36.22</v>
          </cell>
        </row>
        <row r="112">
          <cell r="B112" t="str">
            <v>Instituto Mexicano de la Radio</v>
          </cell>
          <cell r="C112">
            <v>108.96</v>
          </cell>
          <cell r="D112">
            <v>54.48</v>
          </cell>
          <cell r="E112">
            <v>27.24</v>
          </cell>
        </row>
        <row r="113">
          <cell r="B113" t="str">
            <v>Patronato de Obras e Instalaciones del Instituto Politécnico Nacional</v>
          </cell>
          <cell r="C113">
            <v>39</v>
          </cell>
          <cell r="D113">
            <v>19.5</v>
          </cell>
          <cell r="E113">
            <v>9.75</v>
          </cell>
        </row>
        <row r="114">
          <cell r="B114" t="str">
            <v>Universidad Autónoma Agraria Antonio Narro</v>
          </cell>
          <cell r="C114">
            <v>720.59</v>
          </cell>
          <cell r="D114">
            <v>360.29500000000002</v>
          </cell>
          <cell r="E114">
            <v>180.14750000000001</v>
          </cell>
        </row>
        <row r="115">
          <cell r="B115" t="str">
            <v>SALUD</v>
          </cell>
          <cell r="C115">
            <v>0</v>
          </cell>
          <cell r="D115">
            <v>0</v>
          </cell>
          <cell r="E115">
            <v>0</v>
          </cell>
        </row>
        <row r="116">
          <cell r="B116" t="str">
            <v>Secretaría de Salud</v>
          </cell>
          <cell r="C116">
            <v>0</v>
          </cell>
          <cell r="D116">
            <v>0</v>
          </cell>
          <cell r="E116">
            <v>0</v>
          </cell>
        </row>
        <row r="117">
          <cell r="B117" t="str">
            <v>Administración del Patrimonio de la Beneficencia Pública</v>
          </cell>
          <cell r="C117">
            <v>0</v>
          </cell>
          <cell r="D117">
            <v>0</v>
          </cell>
          <cell r="E117">
            <v>0</v>
          </cell>
        </row>
        <row r="118">
          <cell r="B118" t="str">
            <v>Centro Nacional de la Transfusión Sanguínea</v>
          </cell>
          <cell r="C118">
            <v>0</v>
          </cell>
          <cell r="D118">
            <v>0</v>
          </cell>
          <cell r="E118">
            <v>0</v>
          </cell>
        </row>
        <row r="119">
          <cell r="B119" t="str">
            <v>Centro Nacional para la Prevención y el Control del VIH/SIDA</v>
          </cell>
          <cell r="C119">
            <v>0</v>
          </cell>
          <cell r="D119">
            <v>0</v>
          </cell>
          <cell r="E119">
            <v>0</v>
          </cell>
        </row>
        <row r="120">
          <cell r="B120" t="str">
            <v>Centro Nacional de Equidad de Género y Salud Reproductiva</v>
          </cell>
          <cell r="C120">
            <v>0</v>
          </cell>
          <cell r="D120">
            <v>0</v>
          </cell>
          <cell r="E120">
            <v>0</v>
          </cell>
        </row>
        <row r="121">
          <cell r="B121" t="str">
            <v>Comisión Nacional de Arbitraje Médico</v>
          </cell>
          <cell r="C121">
            <v>0</v>
          </cell>
          <cell r="D121">
            <v>0</v>
          </cell>
          <cell r="E121">
            <v>0</v>
          </cell>
        </row>
        <row r="122">
          <cell r="B122" t="str">
            <v>Servicios de Atención Psiquiátrica</v>
          </cell>
          <cell r="C122">
            <v>0</v>
          </cell>
          <cell r="D122">
            <v>0</v>
          </cell>
          <cell r="E122">
            <v>0</v>
          </cell>
        </row>
        <row r="123">
          <cell r="B123" t="str">
            <v>Centro Nacional de Programas Preventivos y Control de Enfermedades</v>
          </cell>
          <cell r="C123">
            <v>0</v>
          </cell>
          <cell r="D123">
            <v>0</v>
          </cell>
          <cell r="E123">
            <v>0</v>
          </cell>
        </row>
        <row r="124">
          <cell r="B124" t="str">
            <v>Centro Nacional de Trasplantes</v>
          </cell>
          <cell r="C124">
            <v>0</v>
          </cell>
          <cell r="D124">
            <v>0</v>
          </cell>
          <cell r="E124">
            <v>0</v>
          </cell>
        </row>
        <row r="125">
          <cell r="B125" t="str">
            <v>Centro Nacional para la Salud de la Infancia y la Adolescencia</v>
          </cell>
          <cell r="C125">
            <v>0</v>
          </cell>
          <cell r="D125">
            <v>0</v>
          </cell>
          <cell r="E125">
            <v>0</v>
          </cell>
        </row>
        <row r="126">
          <cell r="B126" t="str">
            <v>Comisión Federal para la Protección contra Riesgos Sanitarios</v>
          </cell>
          <cell r="C126">
            <v>0</v>
          </cell>
          <cell r="D126">
            <v>0</v>
          </cell>
          <cell r="E126">
            <v>0</v>
          </cell>
        </row>
        <row r="127">
          <cell r="B127" t="str">
            <v>Centro Nacional de Excelencia Tecnológica en Salud</v>
          </cell>
          <cell r="C127">
            <v>0</v>
          </cell>
          <cell r="D127">
            <v>0</v>
          </cell>
          <cell r="E127">
            <v>0</v>
          </cell>
        </row>
        <row r="128">
          <cell r="B128" t="str">
            <v>Comisión Nacional de Protección Social en Salud</v>
          </cell>
          <cell r="C128">
            <v>0</v>
          </cell>
          <cell r="D128">
            <v>0</v>
          </cell>
          <cell r="E128">
            <v>0</v>
          </cell>
        </row>
        <row r="129">
          <cell r="B129" t="str">
            <v>Comisión Nacional de Bioética</v>
          </cell>
          <cell r="C129">
            <v>0</v>
          </cell>
          <cell r="D129">
            <v>0</v>
          </cell>
          <cell r="E129">
            <v>0</v>
          </cell>
        </row>
        <row r="130">
          <cell r="B130" t="str">
            <v>Comisión Nacional contra las Adicciones</v>
          </cell>
          <cell r="C130">
            <v>0</v>
          </cell>
          <cell r="D130">
            <v>0</v>
          </cell>
          <cell r="E130">
            <v>0</v>
          </cell>
        </row>
        <row r="131">
          <cell r="B131" t="str">
            <v>Centro Regional de Alta Especialidad de Chiapas</v>
          </cell>
          <cell r="C131">
            <v>0</v>
          </cell>
          <cell r="D131">
            <v>0</v>
          </cell>
          <cell r="E131">
            <v>0</v>
          </cell>
        </row>
        <row r="132">
          <cell r="B132" t="str">
            <v>Instituto Nacional de Psiquiatría Ramón de la Fuente Muñiz</v>
          </cell>
          <cell r="C132">
            <v>0</v>
          </cell>
          <cell r="D132">
            <v>0</v>
          </cell>
          <cell r="E132">
            <v>0</v>
          </cell>
        </row>
        <row r="133">
          <cell r="B133" t="str">
            <v>Centros de Integración Juvenil, A.C.</v>
          </cell>
          <cell r="C133">
            <v>0</v>
          </cell>
          <cell r="D133">
            <v>0</v>
          </cell>
          <cell r="E133">
            <v>0</v>
          </cell>
        </row>
        <row r="134">
          <cell r="B134" t="str">
            <v>Hospital Juárez de México</v>
          </cell>
          <cell r="C134">
            <v>0</v>
          </cell>
          <cell r="D134">
            <v>0</v>
          </cell>
          <cell r="E134">
            <v>0</v>
          </cell>
        </row>
        <row r="135">
          <cell r="B135" t="str">
            <v>Hospital General "Dr. Manuel Gea González"</v>
          </cell>
          <cell r="C135">
            <v>0</v>
          </cell>
          <cell r="D135">
            <v>0</v>
          </cell>
          <cell r="E135">
            <v>0</v>
          </cell>
        </row>
        <row r="136">
          <cell r="B136" t="str">
            <v>Hospital General de México "Dr. Eduardo Liceaga"</v>
          </cell>
          <cell r="C136">
            <v>0</v>
          </cell>
          <cell r="D136">
            <v>0</v>
          </cell>
          <cell r="E136">
            <v>0</v>
          </cell>
        </row>
        <row r="137">
          <cell r="B137" t="str">
            <v>Hospital Infantil de México Federico Gómez</v>
          </cell>
          <cell r="C137">
            <v>0</v>
          </cell>
          <cell r="D137">
            <v>0</v>
          </cell>
          <cell r="E137">
            <v>0</v>
          </cell>
        </row>
        <row r="138">
          <cell r="B138" t="str">
            <v>Hospital Regional de Alta Especialidad del Bajío</v>
          </cell>
          <cell r="C138">
            <v>0</v>
          </cell>
          <cell r="D138">
            <v>0</v>
          </cell>
          <cell r="E138">
            <v>0</v>
          </cell>
        </row>
        <row r="139">
          <cell r="B139" t="str">
            <v>Hospital Regional de Alta Especialidad de Oaxaca</v>
          </cell>
          <cell r="C139">
            <v>0</v>
          </cell>
          <cell r="D139">
            <v>0</v>
          </cell>
          <cell r="E139">
            <v>0</v>
          </cell>
        </row>
        <row r="140">
          <cell r="B140" t="str">
            <v>Hospital Regional de Alta Especialidad de la Península de Yucatán</v>
          </cell>
          <cell r="C140">
            <v>0</v>
          </cell>
          <cell r="D140">
            <v>0</v>
          </cell>
          <cell r="E140">
            <v>0</v>
          </cell>
        </row>
        <row r="141">
          <cell r="B141" t="str">
            <v>Hospital Regional de Alta Especialidad de Ciudad Victoria "Bicentenario 2010"</v>
          </cell>
          <cell r="C141">
            <v>0</v>
          </cell>
          <cell r="D141">
            <v>0</v>
          </cell>
          <cell r="E141">
            <v>0</v>
          </cell>
        </row>
        <row r="142">
          <cell r="B142" t="str">
            <v>Hospital Regional de Alta Especialidad de Ixtapaluca</v>
          </cell>
          <cell r="C142">
            <v>0</v>
          </cell>
          <cell r="D142">
            <v>0</v>
          </cell>
          <cell r="E142">
            <v>0</v>
          </cell>
        </row>
        <row r="143">
          <cell r="B143" t="str">
            <v>Instituto Nacional de Cancerología</v>
          </cell>
          <cell r="C143">
            <v>0</v>
          </cell>
          <cell r="D143">
            <v>0</v>
          </cell>
          <cell r="E143">
            <v>0</v>
          </cell>
        </row>
        <row r="144">
          <cell r="B144" t="str">
            <v>Instituto Nacional de Cardiología Ignacio Chávez</v>
          </cell>
          <cell r="C144">
            <v>0</v>
          </cell>
          <cell r="D144">
            <v>0</v>
          </cell>
          <cell r="E144">
            <v>0</v>
          </cell>
        </row>
        <row r="145">
          <cell r="B145" t="str">
            <v>Instituto Nacional de Enfermedades Respiratorias Ismael Cosío Villegas</v>
          </cell>
          <cell r="C145">
            <v>0</v>
          </cell>
          <cell r="D145">
            <v>0</v>
          </cell>
          <cell r="E145">
            <v>0</v>
          </cell>
        </row>
        <row r="146">
          <cell r="B146" t="str">
            <v>Instituto Nacional de Geriatría</v>
          </cell>
          <cell r="C146">
            <v>0</v>
          </cell>
          <cell r="D146">
            <v>0</v>
          </cell>
          <cell r="E146">
            <v>0</v>
          </cell>
        </row>
        <row r="147">
          <cell r="B147" t="str">
            <v>Instituto Nacional de Ciencias Médicas y Nutrición Salvador Zubirán</v>
          </cell>
          <cell r="C147">
            <v>0</v>
          </cell>
          <cell r="D147">
            <v>0</v>
          </cell>
          <cell r="E147">
            <v>0</v>
          </cell>
        </row>
        <row r="148">
          <cell r="B148" t="str">
            <v>Instituto Nacional de Medicina Genómica</v>
          </cell>
          <cell r="C148">
            <v>0</v>
          </cell>
          <cell r="D148">
            <v>0</v>
          </cell>
          <cell r="E148">
            <v>0</v>
          </cell>
        </row>
        <row r="149">
          <cell r="B149" t="str">
            <v>Instituto Nacional de Neurología y Neurocirugía Manuel Velasco Suárez</v>
          </cell>
          <cell r="C149">
            <v>0</v>
          </cell>
          <cell r="D149">
            <v>0</v>
          </cell>
          <cell r="E149">
            <v>0</v>
          </cell>
        </row>
        <row r="150">
          <cell r="B150" t="str">
            <v>Instituto Nacional de Pediatría</v>
          </cell>
          <cell r="C150">
            <v>0</v>
          </cell>
          <cell r="D150">
            <v>0</v>
          </cell>
          <cell r="E150">
            <v>0</v>
          </cell>
        </row>
        <row r="151">
          <cell r="B151" t="str">
            <v>Instituto Nacional de Perinatología Isidro Espinosa de los Reyes</v>
          </cell>
          <cell r="C151">
            <v>0</v>
          </cell>
          <cell r="D151">
            <v>0</v>
          </cell>
          <cell r="E151">
            <v>0</v>
          </cell>
        </row>
        <row r="152">
          <cell r="B152" t="str">
            <v>Instituto Nacional de Rehabilitación Luis Guillermo Ibarra Ibarra</v>
          </cell>
          <cell r="C152">
            <v>0</v>
          </cell>
          <cell r="D152">
            <v>0</v>
          </cell>
          <cell r="E152">
            <v>0</v>
          </cell>
        </row>
        <row r="153">
          <cell r="B153" t="str">
            <v>Instituto Nacional de Salud Pública</v>
          </cell>
          <cell r="C153">
            <v>0</v>
          </cell>
          <cell r="D153">
            <v>0</v>
          </cell>
          <cell r="E153">
            <v>0</v>
          </cell>
        </row>
        <row r="154">
          <cell r="B154" t="str">
            <v>Sistema Nacional para el Desarrollo Integral de la Familia</v>
          </cell>
          <cell r="C154">
            <v>0</v>
          </cell>
          <cell r="D154">
            <v>0</v>
          </cell>
          <cell r="E154">
            <v>0</v>
          </cell>
        </row>
        <row r="155">
          <cell r="B155" t="str">
            <v>MARINA</v>
          </cell>
          <cell r="C155">
            <v>0</v>
          </cell>
          <cell r="D155">
            <v>0</v>
          </cell>
          <cell r="E155">
            <v>0</v>
          </cell>
        </row>
        <row r="156">
          <cell r="B156" t="str">
            <v>Secretaría de Marina</v>
          </cell>
          <cell r="C156">
            <v>0</v>
          </cell>
          <cell r="D156">
            <v>0</v>
          </cell>
          <cell r="E156">
            <v>0</v>
          </cell>
        </row>
        <row r="157">
          <cell r="B157" t="str">
            <v>TRABAJO Y PREVISIÓN SOCIAL</v>
          </cell>
          <cell r="C157">
            <v>0</v>
          </cell>
          <cell r="D157">
            <v>0</v>
          </cell>
          <cell r="E157">
            <v>0</v>
          </cell>
        </row>
        <row r="158">
          <cell r="B158" t="str">
            <v>Secretaría del Trabajo y Previsión Social</v>
          </cell>
          <cell r="C158">
            <v>0</v>
          </cell>
          <cell r="D158">
            <v>0</v>
          </cell>
          <cell r="E158">
            <v>0</v>
          </cell>
        </row>
        <row r="159">
          <cell r="B159" t="str">
            <v>Procuraduría Federal de la Defensa del Trabajo</v>
          </cell>
          <cell r="C159">
            <v>0</v>
          </cell>
          <cell r="D159">
            <v>0</v>
          </cell>
          <cell r="E159">
            <v>0</v>
          </cell>
        </row>
        <row r="160">
          <cell r="B160" t="str">
            <v>Comité Nacional Mixto de Protección al Salario</v>
          </cell>
          <cell r="C160">
            <v>0</v>
          </cell>
          <cell r="D160">
            <v>0</v>
          </cell>
          <cell r="E160">
            <v>0</v>
          </cell>
        </row>
        <row r="161">
          <cell r="B161" t="str">
            <v>Comisión Nacional de los Salarios Mínimos</v>
          </cell>
          <cell r="C161">
            <v>0</v>
          </cell>
          <cell r="D161">
            <v>0</v>
          </cell>
          <cell r="E161">
            <v>0</v>
          </cell>
        </row>
        <row r="162">
          <cell r="B162" t="str">
            <v>DESARROLLO AGRARIO, TERRITORIAL Y URBANO</v>
          </cell>
          <cell r="C162">
            <v>0</v>
          </cell>
          <cell r="D162">
            <v>0</v>
          </cell>
          <cell r="E162">
            <v>0</v>
          </cell>
        </row>
        <row r="163">
          <cell r="B163" t="str">
            <v>Secretaría de Desarrollo Agrario, Territorial y Urbano</v>
          </cell>
          <cell r="C163">
            <v>0</v>
          </cell>
          <cell r="D163">
            <v>0</v>
          </cell>
          <cell r="E163">
            <v>0</v>
          </cell>
        </row>
        <row r="164">
          <cell r="B164" t="str">
            <v>Registro Agrario Nacional</v>
          </cell>
          <cell r="C164">
            <v>0</v>
          </cell>
          <cell r="D164">
            <v>0</v>
          </cell>
          <cell r="E164">
            <v>0</v>
          </cell>
        </row>
        <row r="165">
          <cell r="B165" t="str">
            <v>Comisión Nacional de Vivienda</v>
          </cell>
          <cell r="C165">
            <v>0</v>
          </cell>
          <cell r="D165">
            <v>0</v>
          </cell>
          <cell r="E165">
            <v>0</v>
          </cell>
        </row>
        <row r="166">
          <cell r="B166" t="str">
            <v>Instituto Nacional del Suelo Sustentable</v>
          </cell>
          <cell r="C166">
            <v>0</v>
          </cell>
          <cell r="D166">
            <v>0</v>
          </cell>
          <cell r="E166">
            <v>0</v>
          </cell>
        </row>
        <row r="167">
          <cell r="B167" t="str">
            <v>Procuraduría Agraria</v>
          </cell>
          <cell r="C167">
            <v>0</v>
          </cell>
          <cell r="D167">
            <v>0</v>
          </cell>
          <cell r="E167">
            <v>0</v>
          </cell>
        </row>
        <row r="168">
          <cell r="B168" t="str">
            <v>Fideicomiso Fondo Nacional de Habitaciones Populares</v>
          </cell>
          <cell r="C168">
            <v>0</v>
          </cell>
          <cell r="D168">
            <v>0</v>
          </cell>
          <cell r="E168">
            <v>0</v>
          </cell>
        </row>
        <row r="169">
          <cell r="B169" t="str">
            <v>MEDIO AMBIENTE Y RECURSOS NATURALES</v>
          </cell>
          <cell r="C169">
            <v>0</v>
          </cell>
          <cell r="D169">
            <v>0</v>
          </cell>
          <cell r="E169">
            <v>0</v>
          </cell>
        </row>
        <row r="170">
          <cell r="B170" t="str">
            <v>Secretaría del Medio Ambiente y Recursos Naturales</v>
          </cell>
          <cell r="C170">
            <v>0</v>
          </cell>
          <cell r="D170">
            <v>0</v>
          </cell>
          <cell r="E170">
            <v>0</v>
          </cell>
        </row>
        <row r="171">
          <cell r="B171" t="str">
            <v>Comisión Nacional del Agua</v>
          </cell>
          <cell r="C171">
            <v>0</v>
          </cell>
          <cell r="D171">
            <v>0</v>
          </cell>
          <cell r="E171">
            <v>0</v>
          </cell>
        </row>
        <row r="172">
          <cell r="B172" t="str">
            <v>Procuraduría Federal de Protección al Ambiente</v>
          </cell>
          <cell r="C172">
            <v>0</v>
          </cell>
          <cell r="D172">
            <v>0</v>
          </cell>
          <cell r="E172">
            <v>0</v>
          </cell>
        </row>
        <row r="173">
          <cell r="B173" t="str">
            <v>Comisión Nacional de Áreas Naturales Protegidas</v>
          </cell>
          <cell r="C173">
            <v>0</v>
          </cell>
          <cell r="D173">
            <v>0</v>
          </cell>
          <cell r="E173">
            <v>0</v>
          </cell>
        </row>
        <row r="174">
          <cell r="B174" t="str">
            <v>Agencia Nacional de Seguridad Industrial y de Protección al Medio Ambiente del Sector Hidrocarburos  </v>
          </cell>
          <cell r="C174">
            <v>0</v>
          </cell>
          <cell r="D174">
            <v>0</v>
          </cell>
          <cell r="E174">
            <v>0</v>
          </cell>
        </row>
        <row r="175">
          <cell r="B175" t="str">
            <v>Comisión Nacional Forestal</v>
          </cell>
          <cell r="C175">
            <v>0</v>
          </cell>
          <cell r="D175">
            <v>0</v>
          </cell>
          <cell r="E175">
            <v>0</v>
          </cell>
        </row>
        <row r="176">
          <cell r="B176" t="str">
            <v>Instituto Mexicano de Tecnología del Agua</v>
          </cell>
          <cell r="C176">
            <v>0</v>
          </cell>
          <cell r="D176">
            <v>0</v>
          </cell>
          <cell r="E176">
            <v>0</v>
          </cell>
        </row>
        <row r="177">
          <cell r="B177" t="str">
            <v>Instituto Nacional de Ecología y Cambio Climático</v>
          </cell>
          <cell r="C177">
            <v>0</v>
          </cell>
          <cell r="D177">
            <v>0</v>
          </cell>
          <cell r="E177">
            <v>0</v>
          </cell>
        </row>
        <row r="178">
          <cell r="B178" t="str">
            <v>PROCURADURIA GENERAL DE LA REPUBLICA</v>
          </cell>
          <cell r="C178">
            <v>0</v>
          </cell>
          <cell r="D178">
            <v>0</v>
          </cell>
          <cell r="E178">
            <v>0</v>
          </cell>
        </row>
        <row r="179">
          <cell r="B179" t="str">
            <v>Procuraduía General de la República</v>
          </cell>
          <cell r="C179">
            <v>0</v>
          </cell>
          <cell r="D179">
            <v>0</v>
          </cell>
          <cell r="E179">
            <v>0</v>
          </cell>
        </row>
        <row r="180">
          <cell r="B180" t="str">
            <v>Centro Nacional de Planeación, Análisis e Información para el Combate a la Delincuencia</v>
          </cell>
          <cell r="C180">
            <v>0</v>
          </cell>
          <cell r="D180">
            <v>0</v>
          </cell>
          <cell r="E180">
            <v>0</v>
          </cell>
        </row>
        <row r="181">
          <cell r="B181" t="str">
            <v>Instituto de Formación Ministerial, Policial y Pericial</v>
          </cell>
          <cell r="C181">
            <v>0</v>
          </cell>
          <cell r="D181">
            <v>0</v>
          </cell>
          <cell r="E181">
            <v>0</v>
          </cell>
        </row>
        <row r="182">
          <cell r="B182" t="str">
            <v>Centro de Evaluación y Control de Confianza</v>
          </cell>
          <cell r="C182">
            <v>0</v>
          </cell>
          <cell r="D182">
            <v>0</v>
          </cell>
          <cell r="E182">
            <v>0</v>
          </cell>
        </row>
        <row r="183">
          <cell r="B183" t="str">
            <v>Centro Federal de Protección a Personas</v>
          </cell>
          <cell r="C183">
            <v>0</v>
          </cell>
          <cell r="D183">
            <v>0</v>
          </cell>
          <cell r="E183">
            <v>0</v>
          </cell>
        </row>
        <row r="184">
          <cell r="B184" t="str">
            <v>Agencia de Investigación Criminal</v>
          </cell>
          <cell r="C184">
            <v>0</v>
          </cell>
          <cell r="D184">
            <v>0</v>
          </cell>
          <cell r="E184">
            <v>0</v>
          </cell>
        </row>
        <row r="185">
          <cell r="B185" t="str">
            <v>Instituto Nacional de Ciencias Penales</v>
          </cell>
          <cell r="C185">
            <v>0</v>
          </cell>
          <cell r="D185">
            <v>0</v>
          </cell>
          <cell r="E185">
            <v>0</v>
          </cell>
        </row>
        <row r="186">
          <cell r="B186" t="str">
            <v>ENERGÍA</v>
          </cell>
          <cell r="C186">
            <v>0</v>
          </cell>
          <cell r="D186">
            <v>0</v>
          </cell>
          <cell r="E186">
            <v>0</v>
          </cell>
        </row>
        <row r="187">
          <cell r="B187" t="str">
            <v>Secretaría de Energía</v>
          </cell>
          <cell r="C187">
            <v>0</v>
          </cell>
          <cell r="D187">
            <v>0</v>
          </cell>
          <cell r="E187">
            <v>0</v>
          </cell>
        </row>
        <row r="188">
          <cell r="B188" t="str">
            <v>Comisión Nacional de Seguridad Nuclear y Salvaguardias</v>
          </cell>
          <cell r="C188">
            <v>0</v>
          </cell>
          <cell r="D188">
            <v>0</v>
          </cell>
          <cell r="E188">
            <v>0</v>
          </cell>
        </row>
        <row r="189">
          <cell r="B189" t="str">
            <v>Comisión Nacional para el Uso Eficiente de la Energía</v>
          </cell>
          <cell r="C189">
            <v>0</v>
          </cell>
          <cell r="D189">
            <v>0</v>
          </cell>
          <cell r="E189">
            <v>0</v>
          </cell>
        </row>
        <row r="190">
          <cell r="B190" t="str">
            <v>Instituto Nacional de Electricidad y Energías Limpias</v>
          </cell>
          <cell r="C190">
            <v>0</v>
          </cell>
          <cell r="D190">
            <v>0</v>
          </cell>
          <cell r="E190">
            <v>0</v>
          </cell>
        </row>
        <row r="191">
          <cell r="B191" t="str">
            <v>Instituto Nacional de Investigaciones Nucleares</v>
          </cell>
          <cell r="C191">
            <v>0</v>
          </cell>
          <cell r="D191">
            <v>0</v>
          </cell>
          <cell r="E191">
            <v>0</v>
          </cell>
        </row>
        <row r="192">
          <cell r="B192" t="str">
            <v>DESARROLLO SOCIAL</v>
          </cell>
          <cell r="C192">
            <v>0</v>
          </cell>
          <cell r="D192">
            <v>0</v>
          </cell>
          <cell r="E192">
            <v>0</v>
          </cell>
        </row>
        <row r="193">
          <cell r="B193" t="str">
            <v>Secretaría de Desarrollo Social</v>
          </cell>
          <cell r="C193">
            <v>0</v>
          </cell>
          <cell r="D193">
            <v>0</v>
          </cell>
          <cell r="E193">
            <v>0</v>
          </cell>
        </row>
        <row r="194">
          <cell r="B194" t="str">
            <v>Instituto Nacional de Desarrollo Social</v>
          </cell>
          <cell r="C194">
            <v>0</v>
          </cell>
          <cell r="D194">
            <v>0</v>
          </cell>
          <cell r="E194">
            <v>0</v>
          </cell>
        </row>
        <row r="195">
          <cell r="B195" t="str">
            <v>Coordinación Nacional de PROSPERA Programa de Inclusión Social</v>
          </cell>
          <cell r="C195">
            <v>0</v>
          </cell>
          <cell r="D195">
            <v>0</v>
          </cell>
          <cell r="E195">
            <v>0</v>
          </cell>
        </row>
        <row r="196">
          <cell r="B196" t="str">
            <v>Instituto Nacional de la Economía Social</v>
          </cell>
          <cell r="C196">
            <v>0</v>
          </cell>
          <cell r="D196">
            <v>0</v>
          </cell>
          <cell r="E196">
            <v>0</v>
          </cell>
        </row>
        <row r="197">
          <cell r="B197" t="str">
            <v>Instituto Nacional de las Personas Adultas Mayores</v>
          </cell>
          <cell r="C197">
            <v>0</v>
          </cell>
          <cell r="D197">
            <v>0</v>
          </cell>
          <cell r="E197">
            <v>0</v>
          </cell>
        </row>
        <row r="198">
          <cell r="B198" t="str">
            <v>Consejo Nacional de Evaluación de la Política de Desarrollo Social</v>
          </cell>
          <cell r="C198">
            <v>0</v>
          </cell>
          <cell r="D198">
            <v>0</v>
          </cell>
          <cell r="E198">
            <v>0</v>
          </cell>
        </row>
        <row r="199">
          <cell r="B199" t="str">
            <v>Consejo Nacional para el Desarrollo y la Inclusión de las Personas con Discapacidad</v>
          </cell>
          <cell r="C199">
            <v>0</v>
          </cell>
          <cell r="D199">
            <v>0</v>
          </cell>
          <cell r="E199">
            <v>0</v>
          </cell>
        </row>
        <row r="200">
          <cell r="B200" t="str">
            <v>Instituto Mexicano de la Juventud</v>
          </cell>
          <cell r="C200">
            <v>0</v>
          </cell>
          <cell r="D200">
            <v>0</v>
          </cell>
          <cell r="E200">
            <v>0</v>
          </cell>
        </row>
        <row r="201">
          <cell r="B201" t="str">
            <v>Fondo Nacional para el Fomento de las Artesanías</v>
          </cell>
          <cell r="C201">
            <v>0</v>
          </cell>
          <cell r="D201">
            <v>0</v>
          </cell>
          <cell r="E201">
            <v>0</v>
          </cell>
        </row>
        <row r="202">
          <cell r="B202" t="str">
            <v>TURISMO</v>
          </cell>
          <cell r="C202">
            <v>0</v>
          </cell>
          <cell r="D202">
            <v>0</v>
          </cell>
          <cell r="E202">
            <v>0</v>
          </cell>
        </row>
        <row r="203">
          <cell r="B203" t="str">
            <v>Secretaría de Turismo</v>
          </cell>
          <cell r="C203">
            <v>0</v>
          </cell>
          <cell r="D203">
            <v>0</v>
          </cell>
          <cell r="E203">
            <v>0</v>
          </cell>
        </row>
        <row r="204">
          <cell r="B204" t="str">
            <v>Instituto de Competitividad Turística</v>
          </cell>
          <cell r="C204">
            <v>0</v>
          </cell>
          <cell r="D204">
            <v>0</v>
          </cell>
          <cell r="E204">
            <v>0</v>
          </cell>
        </row>
        <row r="205">
          <cell r="B205" t="str">
            <v>Corporación de Servicios al Turista Ángeles Verdes</v>
          </cell>
          <cell r="C205">
            <v>0</v>
          </cell>
          <cell r="D205">
            <v>0</v>
          </cell>
          <cell r="E205">
            <v>0</v>
          </cell>
        </row>
        <row r="206">
          <cell r="B206" t="str">
            <v>Consejo de Promoción Turística de México, S.A. de C.V.</v>
          </cell>
          <cell r="C206">
            <v>0</v>
          </cell>
          <cell r="D206">
            <v>0</v>
          </cell>
          <cell r="E206">
            <v>0</v>
          </cell>
        </row>
        <row r="207">
          <cell r="B207" t="str">
            <v>Fondo Nacional de Fomento al Turismo</v>
          </cell>
          <cell r="C207">
            <v>0</v>
          </cell>
          <cell r="D207">
            <v>0</v>
          </cell>
          <cell r="E207">
            <v>0</v>
          </cell>
        </row>
        <row r="208">
          <cell r="B208" t="str">
            <v>ADMINISTRACIÓN FEDERAL DE SERVICIOS EDUCATIVOS EN EL D.F.</v>
          </cell>
          <cell r="C208">
            <v>38472.230000000003</v>
          </cell>
          <cell r="D208">
            <v>19236.115000000002</v>
          </cell>
          <cell r="E208">
            <v>9618.0575000000008</v>
          </cell>
        </row>
        <row r="209">
          <cell r="B209" t="str">
            <v>Administración Federal de Servicios Educativos en el Distrito Federal</v>
          </cell>
          <cell r="C209">
            <v>38472.230000000003</v>
          </cell>
          <cell r="D209">
            <v>19236.115000000002</v>
          </cell>
          <cell r="E209">
            <v>9618.0575000000008</v>
          </cell>
        </row>
        <row r="210">
          <cell r="B210" t="str">
            <v>FUNCIÓN PÚBLICA</v>
          </cell>
          <cell r="C210">
            <v>0</v>
          </cell>
          <cell r="D210">
            <v>0</v>
          </cell>
          <cell r="E210">
            <v>0</v>
          </cell>
        </row>
        <row r="211">
          <cell r="B211" t="str">
            <v>Secretaría de la Función Pública</v>
          </cell>
          <cell r="C211">
            <v>0</v>
          </cell>
          <cell r="D211">
            <v>0</v>
          </cell>
          <cell r="E211">
            <v>0</v>
          </cell>
        </row>
        <row r="212">
          <cell r="B212" t="str">
            <v>TRIBUNALES AGRARIOS</v>
          </cell>
          <cell r="C212">
            <v>0</v>
          </cell>
          <cell r="D212">
            <v>0</v>
          </cell>
          <cell r="E212">
            <v>0</v>
          </cell>
        </row>
        <row r="213">
          <cell r="B213" t="str">
            <v>Tribunales Agrarios</v>
          </cell>
          <cell r="C213">
            <v>0</v>
          </cell>
          <cell r="D213">
            <v>0</v>
          </cell>
          <cell r="E213">
            <v>0</v>
          </cell>
        </row>
        <row r="214">
          <cell r="B214" t="str">
            <v>APORTACIONES FEDERALES PARA ENTIDADES FEDERATIVAS Y MUNICIPIOS</v>
          </cell>
          <cell r="C214">
            <v>0</v>
          </cell>
          <cell r="D214">
            <v>0</v>
          </cell>
          <cell r="E214">
            <v>0</v>
          </cell>
        </row>
        <row r="215">
          <cell r="B215" t="str">
            <v>FASSA</v>
          </cell>
          <cell r="C215">
            <v>0</v>
          </cell>
          <cell r="D215">
            <v>0</v>
          </cell>
          <cell r="E215">
            <v>0</v>
          </cell>
        </row>
        <row r="216">
          <cell r="B216" t="str">
            <v>FONE</v>
          </cell>
          <cell r="C216">
            <v>0</v>
          </cell>
          <cell r="D216">
            <v>0</v>
          </cell>
          <cell r="E216">
            <v>0</v>
          </cell>
        </row>
        <row r="217">
          <cell r="B217" t="str">
            <v>FAETA</v>
          </cell>
          <cell r="C217">
            <v>0</v>
          </cell>
          <cell r="D217">
            <v>0</v>
          </cell>
          <cell r="E217">
            <v>0</v>
          </cell>
        </row>
        <row r="218">
          <cell r="B218" t="str">
            <v>CONSEJERÍA JURÍDICA DEL EJECUTIVO FEDERAL</v>
          </cell>
          <cell r="C218">
            <v>0</v>
          </cell>
          <cell r="D218">
            <v>0</v>
          </cell>
          <cell r="E218">
            <v>0</v>
          </cell>
        </row>
        <row r="219">
          <cell r="B219" t="str">
            <v>Consejería Jurídica del Ejecutivo Federal</v>
          </cell>
          <cell r="C219">
            <v>0</v>
          </cell>
          <cell r="D219">
            <v>0</v>
          </cell>
          <cell r="E219">
            <v>0</v>
          </cell>
        </row>
        <row r="220">
          <cell r="B220" t="str">
            <v>CONSEJO NACIONAL DE CIENCIA Y TECNOLOGÍA</v>
          </cell>
          <cell r="C220">
            <v>5576.38</v>
          </cell>
          <cell r="D220">
            <v>2788.19</v>
          </cell>
          <cell r="E220">
            <v>1394.095</v>
          </cell>
        </row>
        <row r="221">
          <cell r="B221" t="str">
            <v>Centro de Investigación en Geografía y Geomática "Ing. Jorge L. Tamayo", A.C.</v>
          </cell>
          <cell r="C221">
            <v>45.56</v>
          </cell>
          <cell r="D221">
            <v>22.78</v>
          </cell>
          <cell r="E221">
            <v>11.39</v>
          </cell>
        </row>
        <row r="222">
          <cell r="B222" t="str">
            <v>Centro de Investigación en Matemáticas, A.C.</v>
          </cell>
          <cell r="C222">
            <v>132.1</v>
          </cell>
          <cell r="D222">
            <v>66.05</v>
          </cell>
          <cell r="E222">
            <v>33.024999999999999</v>
          </cell>
        </row>
        <row r="223">
          <cell r="B223" t="str">
            <v>Centro de Investigación en Materiales Avanzados, S.C.</v>
          </cell>
          <cell r="C223">
            <v>131.19999999999999</v>
          </cell>
          <cell r="D223">
            <v>65.599999999999994</v>
          </cell>
          <cell r="E223">
            <v>32.799999999999997</v>
          </cell>
        </row>
        <row r="224">
          <cell r="B224" t="str">
            <v>CIATEC, A.C. "Centro de Innovación Aplicada en Tecnologías Competitivas"</v>
          </cell>
          <cell r="C224">
            <v>112.91</v>
          </cell>
          <cell r="D224">
            <v>56.454999999999998</v>
          </cell>
          <cell r="E224">
            <v>28.227499999999999</v>
          </cell>
        </row>
        <row r="225">
          <cell r="B225" t="str">
            <v>Centro de Investigación y Asistencia en Tecnología y Diseño del Estado de Jalisco, A.C.</v>
          </cell>
          <cell r="C225">
            <v>122.62</v>
          </cell>
          <cell r="D225">
            <v>61.31</v>
          </cell>
          <cell r="E225">
            <v>30.655000000000001</v>
          </cell>
        </row>
        <row r="226">
          <cell r="B226" t="str">
            <v>Centro de Investigación y Desarrollo Tecnológico en Electroquímica, S.C.</v>
          </cell>
          <cell r="C226">
            <v>87.87</v>
          </cell>
          <cell r="D226">
            <v>43.935000000000002</v>
          </cell>
          <cell r="E226">
            <v>21.967500000000001</v>
          </cell>
        </row>
        <row r="227">
          <cell r="B227" t="str">
            <v>Centro de Investigación y Docencia Económicas, A.C.</v>
          </cell>
          <cell r="C227">
            <v>255.81</v>
          </cell>
          <cell r="D227">
            <v>127.905</v>
          </cell>
          <cell r="E227">
            <v>63.952500000000001</v>
          </cell>
        </row>
        <row r="228">
          <cell r="B228" t="str">
            <v>Centro de Investigaciones Biológicas del Noroeste, S.C.</v>
          </cell>
          <cell r="C228">
            <v>352.75</v>
          </cell>
          <cell r="D228">
            <v>176.375</v>
          </cell>
          <cell r="E228">
            <v>88.1875</v>
          </cell>
        </row>
        <row r="229">
          <cell r="B229" t="str">
            <v>Centro de Investigación Científica de Yucatán, A.C.</v>
          </cell>
          <cell r="C229">
            <v>209.31</v>
          </cell>
          <cell r="D229">
            <v>104.655</v>
          </cell>
          <cell r="E229">
            <v>52.327500000000001</v>
          </cell>
        </row>
        <row r="230">
          <cell r="B230" t="str">
            <v>Centro de Investigaciones en Óptica, A.C.</v>
          </cell>
          <cell r="C230">
            <v>148.71</v>
          </cell>
          <cell r="D230">
            <v>74.355000000000004</v>
          </cell>
          <cell r="E230">
            <v>37.177500000000002</v>
          </cell>
        </row>
        <row r="231">
          <cell r="B231" t="str">
            <v>Centro de Investigación en Química Aplicada</v>
          </cell>
          <cell r="C231">
            <v>139.28</v>
          </cell>
          <cell r="D231">
            <v>69.64</v>
          </cell>
          <cell r="E231">
            <v>34.82</v>
          </cell>
        </row>
        <row r="232">
          <cell r="B232" t="str">
            <v>Centro de Investigaciones y Estudios Superiores en Antropología Social</v>
          </cell>
          <cell r="C232">
            <v>210.89</v>
          </cell>
          <cell r="D232">
            <v>105.44499999999999</v>
          </cell>
          <cell r="E232">
            <v>52.722499999999997</v>
          </cell>
        </row>
        <row r="233">
          <cell r="B233" t="str">
            <v xml:space="preserve">Consejo Nacional de Ciencia y Tecnología </v>
          </cell>
          <cell r="C233">
            <v>1314.45</v>
          </cell>
          <cell r="D233">
            <v>657.22500000000002</v>
          </cell>
          <cell r="E233">
            <v>328.61250000000001</v>
          </cell>
        </row>
        <row r="234">
          <cell r="B234" t="str">
            <v>CIATEQ, A.C. Centro de Tecnología Avanzada</v>
          </cell>
          <cell r="C234">
            <v>187.27</v>
          </cell>
          <cell r="D234">
            <v>93.635000000000005</v>
          </cell>
          <cell r="E234">
            <v>46.817500000000003</v>
          </cell>
        </row>
        <row r="235">
          <cell r="B235" t="str">
            <v>El Colegio de la Frontera Norte, A.C.</v>
          </cell>
          <cell r="C235">
            <v>217.24</v>
          </cell>
          <cell r="D235">
            <v>108.62</v>
          </cell>
          <cell r="E235">
            <v>54.31</v>
          </cell>
        </row>
        <row r="236">
          <cell r="B236" t="str">
            <v>El Colegio de la Frontera Sur</v>
          </cell>
          <cell r="C236">
            <v>269.41000000000003</v>
          </cell>
          <cell r="D236">
            <v>134.70500000000001</v>
          </cell>
          <cell r="E236">
            <v>67.352500000000006</v>
          </cell>
        </row>
        <row r="237">
          <cell r="B237" t="str">
            <v>El Colegio de Michoacán, A.C.</v>
          </cell>
          <cell r="C237">
            <v>105.41</v>
          </cell>
          <cell r="D237">
            <v>52.704999999999998</v>
          </cell>
          <cell r="E237">
            <v>26.352499999999999</v>
          </cell>
        </row>
        <row r="238">
          <cell r="B238" t="str">
            <v>El Colegio de San Luis, A.C.</v>
          </cell>
          <cell r="C238">
            <v>74.44</v>
          </cell>
          <cell r="D238">
            <v>37.22</v>
          </cell>
          <cell r="E238">
            <v>18.61</v>
          </cell>
        </row>
        <row r="239">
          <cell r="B239" t="str">
            <v>Instituto de Ecología, A.C.</v>
          </cell>
          <cell r="C239">
            <v>213.19</v>
          </cell>
          <cell r="D239">
            <v>106.595</v>
          </cell>
          <cell r="E239">
            <v>53.297499999999999</v>
          </cell>
        </row>
        <row r="240">
          <cell r="B240" t="str">
            <v>Instituto de Investigaciones "Dr. José María Luis Mora"</v>
          </cell>
          <cell r="C240">
            <v>106.02</v>
          </cell>
          <cell r="D240">
            <v>53.01</v>
          </cell>
          <cell r="E240">
            <v>26.504999999999999</v>
          </cell>
        </row>
        <row r="241">
          <cell r="B241" t="str">
            <v>Instituto Nacional de Astrofísica, Óptica y Electrónica</v>
          </cell>
          <cell r="C241">
            <v>213.99</v>
          </cell>
          <cell r="D241">
            <v>106.995</v>
          </cell>
          <cell r="E241">
            <v>53.497500000000002</v>
          </cell>
        </row>
        <row r="242">
          <cell r="B242" t="str">
            <v>Instituto Potosino de Investigación Científica y Tecnológica, A.C.</v>
          </cell>
          <cell r="C242">
            <v>86.64</v>
          </cell>
          <cell r="D242">
            <v>43.32</v>
          </cell>
          <cell r="E242">
            <v>21.66</v>
          </cell>
        </row>
        <row r="243">
          <cell r="B243" t="str">
            <v>Centro de Ingeniería y Desarrollo Industrial</v>
          </cell>
          <cell r="C243">
            <v>175.29</v>
          </cell>
          <cell r="D243">
            <v>87.644999999999996</v>
          </cell>
          <cell r="E243">
            <v>43.822499999999998</v>
          </cell>
        </row>
        <row r="244">
          <cell r="B244" t="str">
            <v>Centro de Investigación Científica y de Educación Superior de Ensenada, Baja California</v>
          </cell>
          <cell r="C244">
            <v>386.73</v>
          </cell>
          <cell r="D244">
            <v>193.36500000000001</v>
          </cell>
          <cell r="E244">
            <v>96.682500000000005</v>
          </cell>
        </row>
        <row r="245">
          <cell r="B245" t="str">
            <v>Centro de Investigación en Alimentación y Desarrollo, A.C.</v>
          </cell>
          <cell r="C245">
            <v>277.29000000000002</v>
          </cell>
          <cell r="D245">
            <v>138.64500000000001</v>
          </cell>
          <cell r="E245">
            <v>69.322500000000005</v>
          </cell>
        </row>
        <row r="246">
          <cell r="B246" t="str">
            <v>COMISIÓN REGULADORA DE ENERGÍA</v>
          </cell>
          <cell r="C246">
            <v>0</v>
          </cell>
          <cell r="D246">
            <v>0</v>
          </cell>
          <cell r="E246">
            <v>0</v>
          </cell>
        </row>
        <row r="247">
          <cell r="B247" t="str">
            <v>Comisión Reguladora de Energía</v>
          </cell>
          <cell r="C247">
            <v>0</v>
          </cell>
          <cell r="D247">
            <v>0</v>
          </cell>
          <cell r="E247">
            <v>0</v>
          </cell>
        </row>
        <row r="248">
          <cell r="B248" t="str">
            <v>COMISIÓN NACIONAL DE HIDROCARBUROS</v>
          </cell>
          <cell r="C248">
            <v>0</v>
          </cell>
          <cell r="D248">
            <v>0</v>
          </cell>
          <cell r="E248">
            <v>0</v>
          </cell>
        </row>
        <row r="249">
          <cell r="B249" t="str">
            <v>Comisión Nacional de Hidrocarburos</v>
          </cell>
          <cell r="C249">
            <v>0</v>
          </cell>
          <cell r="D249">
            <v>0</v>
          </cell>
          <cell r="E249">
            <v>0</v>
          </cell>
        </row>
        <row r="250">
          <cell r="B250" t="str">
            <v>ENTIDADES NO SECTORIZADAS</v>
          </cell>
          <cell r="C250">
            <v>0</v>
          </cell>
          <cell r="D250">
            <v>0</v>
          </cell>
          <cell r="E250">
            <v>0</v>
          </cell>
        </row>
        <row r="251">
          <cell r="B251" t="str">
            <v>Comisión Nacional para el Desarrollo de los Pueblos Indígenas</v>
          </cell>
          <cell r="C251">
            <v>0</v>
          </cell>
          <cell r="D251">
            <v>0</v>
          </cell>
          <cell r="E251">
            <v>0</v>
          </cell>
        </row>
        <row r="252">
          <cell r="B252" t="str">
            <v>Notimex, Agencia de Noticias del Estado Mexicano</v>
          </cell>
          <cell r="C252">
            <v>0</v>
          </cell>
          <cell r="D252">
            <v>0</v>
          </cell>
          <cell r="E252">
            <v>0</v>
          </cell>
        </row>
        <row r="253">
          <cell r="B253" t="str">
            <v>Procuraduría de la Defensa del Contribuyente</v>
          </cell>
          <cell r="C253">
            <v>0</v>
          </cell>
          <cell r="D253">
            <v>0</v>
          </cell>
          <cell r="E253">
            <v>0</v>
          </cell>
        </row>
        <row r="254">
          <cell r="B254" t="str">
            <v>Comisión Ejecutiva de Atención a Víctimas</v>
          </cell>
          <cell r="C254">
            <v>0</v>
          </cell>
          <cell r="D254">
            <v>0</v>
          </cell>
          <cell r="E254">
            <v>0</v>
          </cell>
        </row>
        <row r="255">
          <cell r="B255" t="str">
            <v>Sistema Público de Radiodifusión del Estado Mexicano</v>
          </cell>
          <cell r="C255">
            <v>0</v>
          </cell>
          <cell r="D255">
            <v>0</v>
          </cell>
          <cell r="E255">
            <v>0</v>
          </cell>
        </row>
        <row r="256">
          <cell r="B256" t="str">
            <v>Secretaría Ejecutiva del Sistema Nacional Anticorrupción</v>
          </cell>
          <cell r="C256">
            <v>0</v>
          </cell>
          <cell r="D256">
            <v>0</v>
          </cell>
          <cell r="E256">
            <v>0</v>
          </cell>
        </row>
        <row r="257">
          <cell r="B257" t="str">
            <v>Instituto Nacional de las Mujeres</v>
          </cell>
          <cell r="C257">
            <v>0</v>
          </cell>
          <cell r="D257">
            <v>0</v>
          </cell>
          <cell r="E257">
            <v>0</v>
          </cell>
        </row>
        <row r="258">
          <cell r="B258" t="str">
            <v>CULTURA</v>
          </cell>
          <cell r="C258">
            <v>5729.5499999999993</v>
          </cell>
          <cell r="D258">
            <v>2864.7749999999996</v>
          </cell>
          <cell r="E258">
            <v>1432.3874999999998</v>
          </cell>
        </row>
        <row r="259">
          <cell r="B259" t="str">
            <v>Secretaría de Cultura</v>
          </cell>
          <cell r="C259">
            <v>822.49</v>
          </cell>
          <cell r="D259">
            <v>411.245</v>
          </cell>
          <cell r="E259">
            <v>205.6225</v>
          </cell>
        </row>
        <row r="260">
          <cell r="B260" t="str">
            <v>Instituto Nacional de Antropología e Historia</v>
          </cell>
          <cell r="C260">
            <v>2380.16</v>
          </cell>
          <cell r="D260">
            <v>1190.08</v>
          </cell>
          <cell r="E260">
            <v>595.04</v>
          </cell>
        </row>
        <row r="261">
          <cell r="B261" t="str">
            <v>Instituto Nacional de Bellas Artes y Literatura</v>
          </cell>
          <cell r="C261">
            <v>2144.0100000000002</v>
          </cell>
          <cell r="D261">
            <v>1072.0050000000001</v>
          </cell>
          <cell r="E261">
            <v>536.00250000000005</v>
          </cell>
        </row>
        <row r="262">
          <cell r="B262" t="str">
            <v>Radio Educación</v>
          </cell>
          <cell r="C262">
            <v>58.32</v>
          </cell>
          <cell r="D262">
            <v>29.16</v>
          </cell>
          <cell r="E262">
            <v>14.58</v>
          </cell>
        </row>
        <row r="263">
          <cell r="B263" t="str">
            <v>Instituto Nacional del Derecho de Autor</v>
          </cell>
          <cell r="C263">
            <v>50.27</v>
          </cell>
          <cell r="D263">
            <v>25.135000000000002</v>
          </cell>
          <cell r="E263">
            <v>12.567500000000001</v>
          </cell>
        </row>
        <row r="264">
          <cell r="B264" t="str">
            <v>Instituto Nacional de Estudios Históricos de las Revoluciones de México</v>
          </cell>
          <cell r="C264">
            <v>30.45</v>
          </cell>
          <cell r="D264">
            <v>15.225</v>
          </cell>
          <cell r="E264">
            <v>7.6124999999999998</v>
          </cell>
        </row>
        <row r="265">
          <cell r="B265" t="str">
            <v>Centro de Capacitación Cinematográfica, A.C.</v>
          </cell>
          <cell r="C265">
            <v>14.4</v>
          </cell>
          <cell r="D265">
            <v>7.2</v>
          </cell>
          <cell r="E265">
            <v>3.6</v>
          </cell>
        </row>
        <row r="266">
          <cell r="B266" t="str">
            <v>Compañía Operadora del Centro Cultural y Turístico de Tijuana, S.A. de C.V.</v>
          </cell>
          <cell r="C266">
            <v>40.67</v>
          </cell>
          <cell r="D266">
            <v>20.335000000000001</v>
          </cell>
          <cell r="E266">
            <v>10.1675</v>
          </cell>
        </row>
        <row r="267">
          <cell r="B267" t="str">
            <v>Fideicomiso para la Cineteca Nacional</v>
          </cell>
          <cell r="C267">
            <v>30.62</v>
          </cell>
          <cell r="D267">
            <v>15.31</v>
          </cell>
          <cell r="E267">
            <v>7.6550000000000002</v>
          </cell>
        </row>
        <row r="268">
          <cell r="B268" t="str">
            <v>Instituto Nacional de Lenguas Indígenas</v>
          </cell>
          <cell r="C268">
            <v>42.65</v>
          </cell>
          <cell r="D268">
            <v>21.324999999999999</v>
          </cell>
          <cell r="E268">
            <v>10.6625</v>
          </cell>
        </row>
        <row r="269">
          <cell r="B269" t="str">
            <v>Instituto Mexicano de Cinematografía</v>
          </cell>
          <cell r="C269">
            <v>41.29</v>
          </cell>
          <cell r="D269">
            <v>20.645</v>
          </cell>
          <cell r="E269">
            <v>10.3225</v>
          </cell>
        </row>
        <row r="270">
          <cell r="B270" t="str">
            <v>Televisión Metropolitana S.A. de C.V.</v>
          </cell>
          <cell r="C270">
            <v>74.22</v>
          </cell>
          <cell r="D270">
            <v>37.11</v>
          </cell>
          <cell r="E270">
            <v>18.555</v>
          </cell>
        </row>
      </sheetData>
      <sheetData sheetId="4">
        <row r="8">
          <cell r="B8" t="str">
            <v>TOTAL</v>
          </cell>
          <cell r="C8">
            <v>340727.94</v>
          </cell>
          <cell r="D8">
            <v>170363.97</v>
          </cell>
          <cell r="E8">
            <v>85181.985000000001</v>
          </cell>
          <cell r="F8">
            <v>255545.95499999999</v>
          </cell>
        </row>
        <row r="9">
          <cell r="B9" t="str">
            <v>OFICINA DE LA PRESIDENCIA DE LA REPÚBLICA</v>
          </cell>
          <cell r="C9">
            <v>0</v>
          </cell>
          <cell r="D9">
            <v>0</v>
          </cell>
          <cell r="E9">
            <v>0</v>
          </cell>
          <cell r="F9">
            <v>0</v>
          </cell>
        </row>
        <row r="10">
          <cell r="B10" t="str">
            <v>Oficina de la Presidencia de la República</v>
          </cell>
          <cell r="C10">
            <v>0</v>
          </cell>
          <cell r="D10">
            <v>0</v>
          </cell>
          <cell r="E10">
            <v>0</v>
          </cell>
          <cell r="F10">
            <v>0</v>
          </cell>
        </row>
        <row r="11">
          <cell r="B11" t="str">
            <v>GOBERNACIÓN</v>
          </cell>
          <cell r="C11">
            <v>0</v>
          </cell>
          <cell r="D11">
            <v>0</v>
          </cell>
          <cell r="E11">
            <v>0</v>
          </cell>
          <cell r="F11">
            <v>0</v>
          </cell>
        </row>
        <row r="12">
          <cell r="B12" t="str">
            <v>Secretaría de Gobernación</v>
          </cell>
          <cell r="C12">
            <v>0</v>
          </cell>
          <cell r="D12">
            <v>0</v>
          </cell>
          <cell r="E12">
            <v>0</v>
          </cell>
          <cell r="F12">
            <v>0</v>
          </cell>
        </row>
        <row r="13">
          <cell r="B13" t="str">
            <v>Instituto Nacional para el Federalismo y el Desarrollo Municipal</v>
          </cell>
          <cell r="C13">
            <v>0</v>
          </cell>
          <cell r="D13">
            <v>0</v>
          </cell>
          <cell r="E13">
            <v>0</v>
          </cell>
          <cell r="F13">
            <v>0</v>
          </cell>
        </row>
        <row r="14">
          <cell r="B14" t="str">
            <v>Prevención y Readaptación Social</v>
          </cell>
          <cell r="C14">
            <v>0</v>
          </cell>
          <cell r="D14">
            <v>0</v>
          </cell>
          <cell r="E14">
            <v>0</v>
          </cell>
          <cell r="F14">
            <v>0</v>
          </cell>
        </row>
        <row r="15">
          <cell r="B15" t="str">
            <v>Tribunal Federal de Conciliación y Arbitraje</v>
          </cell>
          <cell r="C15">
            <v>0</v>
          </cell>
          <cell r="D15">
            <v>0</v>
          </cell>
          <cell r="E15">
            <v>0</v>
          </cell>
          <cell r="F15">
            <v>0</v>
          </cell>
        </row>
        <row r="16">
          <cell r="B16" t="str">
            <v>Secretaría General del Consejo Nacional de Población</v>
          </cell>
          <cell r="C16">
            <v>0</v>
          </cell>
          <cell r="D16">
            <v>0</v>
          </cell>
          <cell r="E16">
            <v>0</v>
          </cell>
          <cell r="F16">
            <v>0</v>
          </cell>
        </row>
        <row r="17">
          <cell r="B17" t="str">
            <v>Centro Nacional de Prevención de Desastres</v>
          </cell>
          <cell r="C17">
            <v>0</v>
          </cell>
          <cell r="D17">
            <v>0</v>
          </cell>
          <cell r="E17">
            <v>0</v>
          </cell>
          <cell r="F17">
            <v>0</v>
          </cell>
        </row>
        <row r="18">
          <cell r="B18" t="str">
            <v>Centro de Investigación y Seguridad Nacional</v>
          </cell>
          <cell r="C18">
            <v>0</v>
          </cell>
          <cell r="D18">
            <v>0</v>
          </cell>
          <cell r="E18">
            <v>0</v>
          </cell>
          <cell r="F18">
            <v>0</v>
          </cell>
        </row>
        <row r="19">
          <cell r="B19" t="str">
            <v>Instituto Nacional de Migración</v>
          </cell>
          <cell r="C19">
            <v>0</v>
          </cell>
          <cell r="D19">
            <v>0</v>
          </cell>
          <cell r="E19">
            <v>0</v>
          </cell>
          <cell r="F19">
            <v>0</v>
          </cell>
        </row>
        <row r="20">
          <cell r="B20" t="str">
            <v>Policía Federal</v>
          </cell>
          <cell r="C20">
            <v>0</v>
          </cell>
          <cell r="D20">
            <v>0</v>
          </cell>
          <cell r="E20">
            <v>0</v>
          </cell>
          <cell r="F20">
            <v>0</v>
          </cell>
        </row>
        <row r="21">
          <cell r="B21" t="str">
            <v>Secretaría Técnica de la Comisión Calificadora de Publicaciones y Revistas Ilustradas</v>
          </cell>
          <cell r="C21">
            <v>0</v>
          </cell>
          <cell r="D21">
            <v>0</v>
          </cell>
          <cell r="E21">
            <v>0</v>
          </cell>
          <cell r="F21">
            <v>0</v>
          </cell>
        </row>
        <row r="22">
          <cell r="B22" t="str">
            <v>Coordinación General de la Comisión Mexicana de Ayuda a Refugiados</v>
          </cell>
          <cell r="C22">
            <v>0</v>
          </cell>
          <cell r="D22">
            <v>0</v>
          </cell>
          <cell r="E22">
            <v>0</v>
          </cell>
          <cell r="F22">
            <v>0</v>
          </cell>
        </row>
        <row r="23">
          <cell r="B23" t="str">
            <v>Servicio de Protección Federal</v>
          </cell>
          <cell r="C23">
            <v>0</v>
          </cell>
          <cell r="D23">
            <v>0</v>
          </cell>
          <cell r="E23">
            <v>0</v>
          </cell>
          <cell r="F23">
            <v>0</v>
          </cell>
        </row>
        <row r="24">
          <cell r="B24" t="str">
            <v>Secretaría Ejecutiva del Sistema Nacional para la Protección Integral de Niñas, Niños y Adolescentes</v>
          </cell>
          <cell r="C24">
            <v>0</v>
          </cell>
          <cell r="D24">
            <v>0</v>
          </cell>
          <cell r="E24">
            <v>0</v>
          </cell>
          <cell r="F24">
            <v>0</v>
          </cell>
        </row>
        <row r="25">
          <cell r="B25" t="str">
            <v>Centro de Producción de Programas Informativos y Especiales</v>
          </cell>
          <cell r="C25">
            <v>0</v>
          </cell>
          <cell r="D25">
            <v>0</v>
          </cell>
          <cell r="E25">
            <v>0</v>
          </cell>
          <cell r="F25">
            <v>0</v>
          </cell>
        </row>
        <row r="26">
          <cell r="B26" t="str">
            <v>Coordinación Nacional Antisecuestro</v>
          </cell>
          <cell r="C26">
            <v>0</v>
          </cell>
          <cell r="D26">
            <v>0</v>
          </cell>
          <cell r="E26">
            <v>0</v>
          </cell>
          <cell r="F26">
            <v>0</v>
          </cell>
        </row>
        <row r="27">
          <cell r="B27" t="str">
            <v>Coordinación para la Atención Integral de la Migración en la Frontera Sur</v>
          </cell>
          <cell r="C27">
            <v>0</v>
          </cell>
          <cell r="D27">
            <v>0</v>
          </cell>
          <cell r="E27">
            <v>0</v>
          </cell>
          <cell r="F27">
            <v>0</v>
          </cell>
        </row>
        <row r="28">
          <cell r="B28" t="str">
            <v>Comisión Nacional para Prevenir y Erradicar la Violencia Contra las Mujeres</v>
          </cell>
          <cell r="C28">
            <v>0</v>
          </cell>
          <cell r="D28">
            <v>0</v>
          </cell>
          <cell r="E28">
            <v>0</v>
          </cell>
          <cell r="F28">
            <v>0</v>
          </cell>
        </row>
        <row r="29">
          <cell r="B29" t="str">
            <v>Secretariado Ejecutivo del Sistema Nacional de Seguridad Pública</v>
          </cell>
          <cell r="C29">
            <v>0</v>
          </cell>
          <cell r="D29">
            <v>0</v>
          </cell>
          <cell r="E29">
            <v>0</v>
          </cell>
          <cell r="F29">
            <v>0</v>
          </cell>
        </row>
        <row r="30">
          <cell r="B30" t="str">
            <v>Archivo General de la Nación</v>
          </cell>
          <cell r="C30">
            <v>0</v>
          </cell>
          <cell r="D30">
            <v>0</v>
          </cell>
          <cell r="E30">
            <v>0</v>
          </cell>
          <cell r="F30">
            <v>0</v>
          </cell>
        </row>
        <row r="31">
          <cell r="B31" t="str">
            <v>Consejo Nacional para Prevenir la Discriminación</v>
          </cell>
          <cell r="C31">
            <v>0</v>
          </cell>
          <cell r="D31">
            <v>0</v>
          </cell>
          <cell r="E31">
            <v>0</v>
          </cell>
          <cell r="F31">
            <v>0</v>
          </cell>
        </row>
        <row r="32">
          <cell r="B32" t="str">
            <v>RELACIONES EXTERIORES</v>
          </cell>
          <cell r="C32">
            <v>0</v>
          </cell>
          <cell r="D32">
            <v>0</v>
          </cell>
          <cell r="E32">
            <v>0</v>
          </cell>
          <cell r="F32">
            <v>0</v>
          </cell>
        </row>
        <row r="33">
          <cell r="B33" t="str">
            <v>Secretaría de Relaciones Exteriores</v>
          </cell>
          <cell r="C33">
            <v>0</v>
          </cell>
          <cell r="D33">
            <v>0</v>
          </cell>
          <cell r="E33">
            <v>0</v>
          </cell>
          <cell r="F33">
            <v>0</v>
          </cell>
        </row>
        <row r="34">
          <cell r="B34" t="str">
            <v>Sección Mexicana de la Comisión Internacional de Límites y Aguas entre México y Estados Unidos</v>
          </cell>
          <cell r="C34">
            <v>0</v>
          </cell>
          <cell r="D34">
            <v>0</v>
          </cell>
          <cell r="E34">
            <v>0</v>
          </cell>
          <cell r="F34">
            <v>0</v>
          </cell>
        </row>
        <row r="35">
          <cell r="B35" t="str">
            <v>Secciones Mexicanas de las Comisiones Internacionales de Límites y Aguas entre México y Guatemala, y entre México y Belize</v>
          </cell>
          <cell r="C35">
            <v>0</v>
          </cell>
          <cell r="D35">
            <v>0</v>
          </cell>
          <cell r="E35">
            <v>0</v>
          </cell>
          <cell r="F35">
            <v>0</v>
          </cell>
        </row>
        <row r="36">
          <cell r="B36" t="str">
            <v>Instituto Matías Romero</v>
          </cell>
          <cell r="C36">
            <v>0</v>
          </cell>
          <cell r="D36">
            <v>0</v>
          </cell>
          <cell r="E36">
            <v>0</v>
          </cell>
          <cell r="F36">
            <v>0</v>
          </cell>
        </row>
        <row r="37">
          <cell r="B37" t="str">
            <v>Instituto de los Mexicanos en el Exterior</v>
          </cell>
          <cell r="C37">
            <v>0</v>
          </cell>
          <cell r="D37">
            <v>0</v>
          </cell>
          <cell r="E37">
            <v>0</v>
          </cell>
          <cell r="F37">
            <v>0</v>
          </cell>
        </row>
        <row r="38">
          <cell r="B38" t="str">
            <v>Agencia Mexicana de Cooperación Internacional para el Desarrollo</v>
          </cell>
          <cell r="C38">
            <v>0</v>
          </cell>
          <cell r="D38">
            <v>0</v>
          </cell>
          <cell r="E38">
            <v>0</v>
          </cell>
          <cell r="F38">
            <v>0</v>
          </cell>
        </row>
        <row r="39">
          <cell r="B39" t="str">
            <v>HACIENDA Y CRÉDITO PÚBLICO</v>
          </cell>
          <cell r="C39">
            <v>0</v>
          </cell>
          <cell r="D39">
            <v>0</v>
          </cell>
          <cell r="E39">
            <v>0</v>
          </cell>
          <cell r="F39">
            <v>0</v>
          </cell>
        </row>
        <row r="40">
          <cell r="B40" t="str">
            <v>Secretaría de Hacienda y Crédito Público</v>
          </cell>
          <cell r="C40">
            <v>0</v>
          </cell>
          <cell r="D40">
            <v>0</v>
          </cell>
          <cell r="E40">
            <v>0</v>
          </cell>
          <cell r="F40">
            <v>0</v>
          </cell>
        </row>
        <row r="41">
          <cell r="B41" t="str">
            <v>Instituto de Administración y Avalúos de Bienes Nacionales</v>
          </cell>
          <cell r="C41">
            <v>0</v>
          </cell>
          <cell r="D41">
            <v>0</v>
          </cell>
          <cell r="E41">
            <v>0</v>
          </cell>
          <cell r="F41">
            <v>0</v>
          </cell>
        </row>
        <row r="42">
          <cell r="B42" t="str">
            <v>Comisión Nacional Bancaria y de Valores</v>
          </cell>
          <cell r="C42">
            <v>0</v>
          </cell>
          <cell r="D42">
            <v>0</v>
          </cell>
          <cell r="E42">
            <v>0</v>
          </cell>
          <cell r="F42">
            <v>0</v>
          </cell>
        </row>
        <row r="43">
          <cell r="B43" t="str">
            <v>Comisión Nacional de Seguros y Fianzas</v>
          </cell>
          <cell r="C43">
            <v>0</v>
          </cell>
          <cell r="D43">
            <v>0</v>
          </cell>
          <cell r="E43">
            <v>0</v>
          </cell>
          <cell r="F43">
            <v>0</v>
          </cell>
        </row>
        <row r="44">
          <cell r="B44" t="str">
            <v>Comisión Nacional del Sistema de Ahorro para el Retiro</v>
          </cell>
          <cell r="C44">
            <v>0</v>
          </cell>
          <cell r="D44">
            <v>0</v>
          </cell>
          <cell r="E44">
            <v>0</v>
          </cell>
          <cell r="F44">
            <v>0</v>
          </cell>
        </row>
        <row r="45">
          <cell r="B45" t="str">
            <v>Servicio de Administración Tributaria</v>
          </cell>
          <cell r="C45">
            <v>0</v>
          </cell>
          <cell r="D45">
            <v>0</v>
          </cell>
          <cell r="E45">
            <v>0</v>
          </cell>
          <cell r="F45">
            <v>0</v>
          </cell>
        </row>
        <row r="46">
          <cell r="B46" t="str">
            <v>Autoridad Federal para el Desarrollo de las Zonas Económicas Especiales</v>
          </cell>
          <cell r="C46">
            <v>0</v>
          </cell>
          <cell r="D46">
            <v>0</v>
          </cell>
          <cell r="E46">
            <v>0</v>
          </cell>
          <cell r="F46">
            <v>0</v>
          </cell>
        </row>
        <row r="47">
          <cell r="B47" t="str">
            <v>Comisión Nacional para la Protección y Defensa de los Usuarios de Servicios Financieros</v>
          </cell>
          <cell r="C47">
            <v>0</v>
          </cell>
          <cell r="D47">
            <v>0</v>
          </cell>
          <cell r="E47">
            <v>0</v>
          </cell>
          <cell r="F47">
            <v>0</v>
          </cell>
        </row>
        <row r="48">
          <cell r="B48" t="str">
            <v>Servicio de Administración y Enajenación de Bienes</v>
          </cell>
          <cell r="C48">
            <v>0</v>
          </cell>
          <cell r="D48">
            <v>0</v>
          </cell>
          <cell r="E48">
            <v>0</v>
          </cell>
          <cell r="F48">
            <v>0</v>
          </cell>
        </row>
        <row r="49">
          <cell r="B49" t="str">
            <v>DEFENSA NACIONAL</v>
          </cell>
          <cell r="C49">
            <v>0</v>
          </cell>
          <cell r="D49">
            <v>0</v>
          </cell>
          <cell r="E49">
            <v>0</v>
          </cell>
          <cell r="F49">
            <v>0</v>
          </cell>
        </row>
        <row r="50">
          <cell r="B50" t="str">
            <v>Secretaría de la Defensa Nacional</v>
          </cell>
          <cell r="C50">
            <v>0</v>
          </cell>
          <cell r="D50">
            <v>0</v>
          </cell>
          <cell r="E50">
            <v>0</v>
          </cell>
          <cell r="F50">
            <v>0</v>
          </cell>
        </row>
        <row r="51">
          <cell r="B51" t="str">
            <v>AGRICULTURA , GANADERÍA, DESARROLLO RURAL,PESCA Y ALIMENTACIÓN</v>
          </cell>
          <cell r="C51">
            <v>0</v>
          </cell>
          <cell r="D51">
            <v>0</v>
          </cell>
          <cell r="E51">
            <v>0</v>
          </cell>
          <cell r="F51">
            <v>0</v>
          </cell>
        </row>
        <row r="52">
          <cell r="B52" t="str">
            <v>Secretaría de Agricultura , Ganadería, Desarrollo Rural, Pesca y Alimentación</v>
          </cell>
          <cell r="C52">
            <v>0</v>
          </cell>
          <cell r="D52">
            <v>0</v>
          </cell>
          <cell r="E52">
            <v>0</v>
          </cell>
          <cell r="F52">
            <v>0</v>
          </cell>
        </row>
        <row r="53">
          <cell r="B53" t="str">
            <v>Servicio Nacional de Sanidad, Inocuidad y Calidad Agroalimentaria</v>
          </cell>
          <cell r="C53">
            <v>0</v>
          </cell>
          <cell r="D53">
            <v>0</v>
          </cell>
          <cell r="E53">
            <v>0</v>
          </cell>
          <cell r="F53">
            <v>0</v>
          </cell>
        </row>
        <row r="54">
          <cell r="B54" t="str">
            <v>Servicio Nacional de Inspección y Certificación de Semillas</v>
          </cell>
          <cell r="C54">
            <v>0</v>
          </cell>
          <cell r="D54">
            <v>0</v>
          </cell>
          <cell r="E54">
            <v>0</v>
          </cell>
          <cell r="F54">
            <v>0</v>
          </cell>
        </row>
        <row r="55">
          <cell r="B55" t="str">
            <v>Colegio Superior Agropecuario del Estado de Guerrero</v>
          </cell>
          <cell r="C55">
            <v>0</v>
          </cell>
          <cell r="D55">
            <v>0</v>
          </cell>
          <cell r="E55">
            <v>0</v>
          </cell>
          <cell r="F55">
            <v>0</v>
          </cell>
        </row>
        <row r="56">
          <cell r="B56" t="str">
            <v>Agencia de Servicios a la Comercialización y Desarrollo de Mercados Agropecuarios</v>
          </cell>
          <cell r="C56">
            <v>0</v>
          </cell>
          <cell r="D56">
            <v>0</v>
          </cell>
          <cell r="E56">
            <v>0</v>
          </cell>
          <cell r="F56">
            <v>0</v>
          </cell>
        </row>
        <row r="57">
          <cell r="B57" t="str">
            <v>Servicio de Información Agroalimentaria y Pesquera</v>
          </cell>
          <cell r="C57">
            <v>0</v>
          </cell>
          <cell r="D57">
            <v>0</v>
          </cell>
          <cell r="E57">
            <v>0</v>
          </cell>
          <cell r="F57">
            <v>0</v>
          </cell>
        </row>
        <row r="58">
          <cell r="B58" t="str">
            <v>Comisión Nacional de Acuacultura y Pesca</v>
          </cell>
          <cell r="C58">
            <v>0</v>
          </cell>
          <cell r="D58">
            <v>0</v>
          </cell>
          <cell r="E58">
            <v>0</v>
          </cell>
          <cell r="F58">
            <v>0</v>
          </cell>
        </row>
        <row r="59">
          <cell r="B59" t="str">
            <v>Universidad Autónoma Chapingo</v>
          </cell>
          <cell r="C59">
            <v>0</v>
          </cell>
          <cell r="D59">
            <v>0</v>
          </cell>
          <cell r="E59">
            <v>0</v>
          </cell>
          <cell r="F59">
            <v>0</v>
          </cell>
        </row>
        <row r="60">
          <cell r="B60" t="str">
            <v>Comité Nacional para el Desarrollo Sustentable de la Caña de Azúcar</v>
          </cell>
          <cell r="C60">
            <v>0</v>
          </cell>
          <cell r="D60">
            <v>0</v>
          </cell>
          <cell r="E60">
            <v>0</v>
          </cell>
          <cell r="F60">
            <v>0</v>
          </cell>
        </row>
        <row r="61">
          <cell r="B61" t="str">
            <v>Fideicomiso de Riesgo Compartido</v>
          </cell>
          <cell r="C61">
            <v>0</v>
          </cell>
          <cell r="D61">
            <v>0</v>
          </cell>
          <cell r="E61">
            <v>0</v>
          </cell>
          <cell r="F61">
            <v>0</v>
          </cell>
        </row>
        <row r="62">
          <cell r="B62" t="str">
            <v>Fondo de Empresas Expropiadas del Sector Azucarero</v>
          </cell>
          <cell r="C62">
            <v>0</v>
          </cell>
          <cell r="D62">
            <v>0</v>
          </cell>
          <cell r="E62">
            <v>0</v>
          </cell>
          <cell r="F62">
            <v>0</v>
          </cell>
        </row>
        <row r="63">
          <cell r="B63" t="str">
            <v>Instituto Nacional para el Desarrollo de Capacidades del Sector Rural, A.C.</v>
          </cell>
          <cell r="C63">
            <v>0</v>
          </cell>
          <cell r="D63">
            <v>0</v>
          </cell>
          <cell r="E63">
            <v>0</v>
          </cell>
          <cell r="F63">
            <v>0</v>
          </cell>
        </row>
        <row r="64">
          <cell r="B64" t="str">
            <v>Colegio de Postgraduados</v>
          </cell>
          <cell r="C64">
            <v>0</v>
          </cell>
          <cell r="D64">
            <v>0</v>
          </cell>
          <cell r="E64">
            <v>0</v>
          </cell>
          <cell r="F64">
            <v>0</v>
          </cell>
        </row>
        <row r="65">
          <cell r="B65" t="str">
            <v>Comisión Nacional de las Zonas Áridas</v>
          </cell>
          <cell r="C65">
            <v>0</v>
          </cell>
          <cell r="D65">
            <v>0</v>
          </cell>
          <cell r="E65">
            <v>0</v>
          </cell>
          <cell r="F65">
            <v>0</v>
          </cell>
        </row>
        <row r="66">
          <cell r="B66" t="str">
            <v>Instituto Nacional de Investigaciones Forestales, Agrícolas y Pecuarias</v>
          </cell>
          <cell r="C66">
            <v>0</v>
          </cell>
          <cell r="D66">
            <v>0</v>
          </cell>
          <cell r="E66">
            <v>0</v>
          </cell>
          <cell r="F66">
            <v>0</v>
          </cell>
        </row>
        <row r="67">
          <cell r="B67" t="str">
            <v>Instituto Nacional de Pesca y Acuacultura</v>
          </cell>
          <cell r="C67">
            <v>0</v>
          </cell>
          <cell r="D67">
            <v>0</v>
          </cell>
          <cell r="E67">
            <v>0</v>
          </cell>
          <cell r="F67">
            <v>0</v>
          </cell>
        </row>
        <row r="68">
          <cell r="B68" t="str">
            <v>COMUNICACIONES Y TRANSPORTES</v>
          </cell>
          <cell r="C68">
            <v>0</v>
          </cell>
          <cell r="D68">
            <v>0</v>
          </cell>
          <cell r="E68">
            <v>0</v>
          </cell>
          <cell r="F68">
            <v>0</v>
          </cell>
        </row>
        <row r="69">
          <cell r="B69" t="str">
            <v>Secretaría de Comunicaciones y Transportes</v>
          </cell>
          <cell r="C69">
            <v>0</v>
          </cell>
          <cell r="D69">
            <v>0</v>
          </cell>
          <cell r="E69">
            <v>0</v>
          </cell>
          <cell r="F69">
            <v>0</v>
          </cell>
        </row>
        <row r="70">
          <cell r="B70" t="str">
            <v>Instituto Mexicano del Transporte</v>
          </cell>
          <cell r="C70">
            <v>0</v>
          </cell>
          <cell r="D70">
            <v>0</v>
          </cell>
          <cell r="E70">
            <v>0</v>
          </cell>
          <cell r="F70">
            <v>0</v>
          </cell>
        </row>
        <row r="71">
          <cell r="B71" t="str">
            <v>Servicios a la Navegación en el Espacio Aéreo Mexicano</v>
          </cell>
          <cell r="C71">
            <v>0</v>
          </cell>
          <cell r="D71">
            <v>0</v>
          </cell>
          <cell r="E71">
            <v>0</v>
          </cell>
          <cell r="F71">
            <v>0</v>
          </cell>
        </row>
        <row r="72">
          <cell r="B72" t="str">
            <v>Agencia Reguladora del Transporte Ferroviario</v>
          </cell>
          <cell r="C72">
            <v>0</v>
          </cell>
          <cell r="D72">
            <v>0</v>
          </cell>
          <cell r="E72">
            <v>0</v>
          </cell>
          <cell r="F72">
            <v>0</v>
          </cell>
        </row>
        <row r="73">
          <cell r="B73" t="str">
            <v>Administración Portuaria Integral de Puerto Madero, S.A. de C.V.</v>
          </cell>
          <cell r="C73">
            <v>0</v>
          </cell>
          <cell r="D73">
            <v>0</v>
          </cell>
          <cell r="E73">
            <v>0</v>
          </cell>
          <cell r="F73">
            <v>0</v>
          </cell>
        </row>
        <row r="74">
          <cell r="B74" t="str">
            <v>Ferrocarril del Istmo de Tehuantepec, S.A. de C.V.</v>
          </cell>
          <cell r="C74">
            <v>0</v>
          </cell>
          <cell r="D74">
            <v>0</v>
          </cell>
          <cell r="E74">
            <v>0</v>
          </cell>
          <cell r="F74">
            <v>0</v>
          </cell>
        </row>
        <row r="75">
          <cell r="B75" t="str">
            <v>Organismo Promotor de Inversiones en Telecomunicaciones</v>
          </cell>
          <cell r="C75">
            <v>0</v>
          </cell>
          <cell r="D75">
            <v>0</v>
          </cell>
          <cell r="E75">
            <v>0</v>
          </cell>
          <cell r="F75">
            <v>0</v>
          </cell>
        </row>
        <row r="76">
          <cell r="B76" t="str">
            <v>Fideicomiso de Formación y Capacitación para el Personal de la Marina Mercante Nacional</v>
          </cell>
          <cell r="C76">
            <v>0</v>
          </cell>
          <cell r="D76">
            <v>0</v>
          </cell>
          <cell r="E76">
            <v>0</v>
          </cell>
          <cell r="F76">
            <v>0</v>
          </cell>
        </row>
        <row r="77">
          <cell r="B77" t="str">
            <v>Agencia Espacial Mexicana</v>
          </cell>
          <cell r="C77">
            <v>0</v>
          </cell>
          <cell r="D77">
            <v>0</v>
          </cell>
          <cell r="E77">
            <v>0</v>
          </cell>
          <cell r="F77">
            <v>0</v>
          </cell>
        </row>
        <row r="78">
          <cell r="B78" t="str">
            <v>Grupo Aeroportuario de la Ciudad de México, S.A. de C.V.</v>
          </cell>
          <cell r="C78">
            <v>0</v>
          </cell>
          <cell r="D78">
            <v>0</v>
          </cell>
          <cell r="E78">
            <v>0</v>
          </cell>
          <cell r="F78">
            <v>0</v>
          </cell>
        </row>
        <row r="79">
          <cell r="B79" t="str">
            <v>ECONOMÍA</v>
          </cell>
          <cell r="C79">
            <v>0</v>
          </cell>
          <cell r="D79">
            <v>0</v>
          </cell>
          <cell r="E79">
            <v>0</v>
          </cell>
          <cell r="F79">
            <v>0</v>
          </cell>
        </row>
        <row r="80">
          <cell r="B80" t="str">
            <v>Secretaría de Economía</v>
          </cell>
          <cell r="C80">
            <v>0</v>
          </cell>
          <cell r="D80">
            <v>0</v>
          </cell>
          <cell r="E80">
            <v>0</v>
          </cell>
          <cell r="F80">
            <v>0</v>
          </cell>
        </row>
        <row r="81">
          <cell r="B81" t="str">
            <v>Comisión Federal de Mejora Regulatoria</v>
          </cell>
          <cell r="C81">
            <v>0</v>
          </cell>
          <cell r="D81">
            <v>0</v>
          </cell>
          <cell r="E81">
            <v>0</v>
          </cell>
          <cell r="F81">
            <v>0</v>
          </cell>
        </row>
        <row r="82">
          <cell r="B82" t="str">
            <v>Instituto Nacional del Emprendedor</v>
          </cell>
          <cell r="C82">
            <v>0</v>
          </cell>
          <cell r="D82">
            <v>0</v>
          </cell>
          <cell r="E82">
            <v>0</v>
          </cell>
          <cell r="F82">
            <v>0</v>
          </cell>
        </row>
        <row r="83">
          <cell r="B83" t="str">
            <v>Centro Nacional de Metrología</v>
          </cell>
          <cell r="C83">
            <v>0</v>
          </cell>
          <cell r="D83">
            <v>0</v>
          </cell>
          <cell r="E83">
            <v>0</v>
          </cell>
          <cell r="F83">
            <v>0</v>
          </cell>
        </row>
        <row r="84">
          <cell r="B84" t="str">
            <v>ProMéxico</v>
          </cell>
          <cell r="C84">
            <v>0</v>
          </cell>
          <cell r="D84">
            <v>0</v>
          </cell>
          <cell r="E84">
            <v>0</v>
          </cell>
          <cell r="F84">
            <v>0</v>
          </cell>
        </row>
        <row r="85">
          <cell r="B85" t="str">
            <v>Procuraduría Federal del Consumidor</v>
          </cell>
          <cell r="C85">
            <v>0</v>
          </cell>
          <cell r="D85">
            <v>0</v>
          </cell>
          <cell r="E85">
            <v>0</v>
          </cell>
          <cell r="F85">
            <v>0</v>
          </cell>
        </row>
        <row r="86">
          <cell r="B86" t="str">
            <v>Servicio Geológico Mexicano</v>
          </cell>
          <cell r="C86">
            <v>0</v>
          </cell>
          <cell r="D86">
            <v>0</v>
          </cell>
          <cell r="E86">
            <v>0</v>
          </cell>
          <cell r="F86">
            <v>0</v>
          </cell>
        </row>
        <row r="87">
          <cell r="B87" t="str">
            <v>EDUCACIÓN PÚBLICA</v>
          </cell>
          <cell r="C87">
            <v>0</v>
          </cell>
          <cell r="D87">
            <v>0</v>
          </cell>
          <cell r="E87">
            <v>0</v>
          </cell>
          <cell r="F87">
            <v>0</v>
          </cell>
        </row>
        <row r="88">
          <cell r="B88" t="str">
            <v>Secretaría de Educación Pública</v>
          </cell>
          <cell r="C88">
            <v>0</v>
          </cell>
          <cell r="D88">
            <v>0</v>
          </cell>
          <cell r="E88">
            <v>0</v>
          </cell>
          <cell r="F88">
            <v>0</v>
          </cell>
        </row>
        <row r="89">
          <cell r="B89" t="str">
            <v>Universidad Pedagógica Nacional</v>
          </cell>
          <cell r="C89">
            <v>0</v>
          </cell>
          <cell r="D89">
            <v>0</v>
          </cell>
          <cell r="E89">
            <v>0</v>
          </cell>
          <cell r="F89">
            <v>0</v>
          </cell>
        </row>
        <row r="90">
          <cell r="B90" t="str">
            <v>Instituto Politécnico Nacional</v>
          </cell>
          <cell r="C90">
            <v>0</v>
          </cell>
          <cell r="D90">
            <v>0</v>
          </cell>
          <cell r="E90">
            <v>0</v>
          </cell>
          <cell r="F90">
            <v>0</v>
          </cell>
        </row>
        <row r="91">
          <cell r="B91" t="str">
            <v>XE-IPN Canal 11</v>
          </cell>
          <cell r="C91">
            <v>0</v>
          </cell>
          <cell r="D91">
            <v>0</v>
          </cell>
          <cell r="E91">
            <v>0</v>
          </cell>
          <cell r="F91">
            <v>0</v>
          </cell>
        </row>
        <row r="92">
          <cell r="B92" t="str">
            <v>Comisión de Apelación y Arbitraje del Deporte</v>
          </cell>
          <cell r="C92">
            <v>0</v>
          </cell>
          <cell r="D92">
            <v>0</v>
          </cell>
          <cell r="E92">
            <v>0</v>
          </cell>
          <cell r="F92">
            <v>0</v>
          </cell>
        </row>
        <row r="93">
          <cell r="B93" t="str">
            <v>Universidad Abierta y a Distancia de México</v>
          </cell>
          <cell r="C93">
            <v>0</v>
          </cell>
          <cell r="D93">
            <v>0</v>
          </cell>
          <cell r="E93">
            <v>0</v>
          </cell>
          <cell r="F93">
            <v>0</v>
          </cell>
        </row>
        <row r="94">
          <cell r="B94" t="str">
            <v>Coordinación Nacional del Servicio Profesional Docente</v>
          </cell>
          <cell r="C94">
            <v>0</v>
          </cell>
          <cell r="D94">
            <v>0</v>
          </cell>
          <cell r="E94">
            <v>0</v>
          </cell>
          <cell r="F94">
            <v>0</v>
          </cell>
        </row>
        <row r="95">
          <cell r="B95" t="str">
            <v>Tecnológico Nacional de México</v>
          </cell>
          <cell r="C95">
            <v>0</v>
          </cell>
          <cell r="D95">
            <v>0</v>
          </cell>
          <cell r="E95">
            <v>0</v>
          </cell>
          <cell r="F95">
            <v>0</v>
          </cell>
        </row>
        <row r="96">
          <cell r="B96" t="str">
            <v>Coordinación General @prende.mx</v>
          </cell>
          <cell r="C96">
            <v>0</v>
          </cell>
          <cell r="D96">
            <v>0</v>
          </cell>
          <cell r="E96">
            <v>0</v>
          </cell>
          <cell r="F96">
            <v>0</v>
          </cell>
        </row>
        <row r="97">
          <cell r="B97" t="str">
            <v>Fondo de Cultura Económica</v>
          </cell>
          <cell r="C97">
            <v>0</v>
          </cell>
          <cell r="D97">
            <v>0</v>
          </cell>
          <cell r="E97">
            <v>0</v>
          </cell>
          <cell r="F97">
            <v>0</v>
          </cell>
        </row>
        <row r="98">
          <cell r="B98" t="str">
            <v>Universidad Autónoma Metropolitana</v>
          </cell>
          <cell r="C98">
            <v>0</v>
          </cell>
          <cell r="D98">
            <v>0</v>
          </cell>
          <cell r="E98">
            <v>0</v>
          </cell>
          <cell r="F98">
            <v>0</v>
          </cell>
        </row>
        <row r="99">
          <cell r="B99" t="str">
            <v>Universidad Nacional Autónoma de México</v>
          </cell>
          <cell r="C99">
            <v>0</v>
          </cell>
          <cell r="D99">
            <v>0</v>
          </cell>
          <cell r="E99">
            <v>0</v>
          </cell>
          <cell r="F99">
            <v>0</v>
          </cell>
        </row>
        <row r="100">
          <cell r="B100" t="str">
            <v>Centro de Enseñanza Técnica Industrial</v>
          </cell>
          <cell r="C100">
            <v>0</v>
          </cell>
          <cell r="D100">
            <v>0</v>
          </cell>
          <cell r="E100">
            <v>0</v>
          </cell>
          <cell r="F100">
            <v>0</v>
          </cell>
        </row>
        <row r="101">
          <cell r="B101" t="str">
            <v>Centro de Investigación y de Estudios Avanzados del Instituto Politécnico Nacional</v>
          </cell>
          <cell r="C101">
            <v>0</v>
          </cell>
          <cell r="D101">
            <v>0</v>
          </cell>
          <cell r="E101">
            <v>0</v>
          </cell>
          <cell r="F101">
            <v>0</v>
          </cell>
        </row>
        <row r="102">
          <cell r="B102" t="str">
            <v>Colegio de Bachilleres</v>
          </cell>
          <cell r="C102">
            <v>0</v>
          </cell>
          <cell r="D102">
            <v>0</v>
          </cell>
          <cell r="E102">
            <v>0</v>
          </cell>
          <cell r="F102">
            <v>0</v>
          </cell>
        </row>
        <row r="103">
          <cell r="B103" t="str">
            <v>Colegio Nacional de Educación Profesional Técnica</v>
          </cell>
          <cell r="C103">
            <v>0</v>
          </cell>
          <cell r="D103">
            <v>0</v>
          </cell>
          <cell r="E103">
            <v>0</v>
          </cell>
          <cell r="F103">
            <v>0</v>
          </cell>
        </row>
        <row r="104">
          <cell r="B104" t="str">
            <v>Comisión de Operación y Fomento de Actividades Académicas del Instituto Politécnico Nacional</v>
          </cell>
          <cell r="C104">
            <v>0</v>
          </cell>
          <cell r="D104">
            <v>0</v>
          </cell>
          <cell r="E104">
            <v>0</v>
          </cell>
          <cell r="F104">
            <v>0</v>
          </cell>
        </row>
        <row r="105">
          <cell r="B105" t="str">
            <v>Comisión Nacional de Cultura Física y Deporte</v>
          </cell>
          <cell r="C105">
            <v>0</v>
          </cell>
          <cell r="D105">
            <v>0</v>
          </cell>
          <cell r="E105">
            <v>0</v>
          </cell>
          <cell r="F105">
            <v>0</v>
          </cell>
        </row>
        <row r="106">
          <cell r="B106" t="str">
            <v>Comisión Nacional de Libros de Texto Gratuitos</v>
          </cell>
          <cell r="C106">
            <v>0</v>
          </cell>
          <cell r="D106">
            <v>0</v>
          </cell>
          <cell r="E106">
            <v>0</v>
          </cell>
          <cell r="F106">
            <v>0</v>
          </cell>
        </row>
        <row r="107">
          <cell r="B107" t="str">
            <v>Consejo Nacional de Fomento Educativo</v>
          </cell>
          <cell r="C107">
            <v>0</v>
          </cell>
          <cell r="D107">
            <v>0</v>
          </cell>
          <cell r="E107">
            <v>0</v>
          </cell>
          <cell r="F107">
            <v>0</v>
          </cell>
        </row>
        <row r="108">
          <cell r="B108" t="str">
            <v>El Colegio de México, A.C.</v>
          </cell>
          <cell r="C108">
            <v>0</v>
          </cell>
          <cell r="D108">
            <v>0</v>
          </cell>
          <cell r="E108">
            <v>0</v>
          </cell>
          <cell r="F108">
            <v>0</v>
          </cell>
        </row>
        <row r="109">
          <cell r="B109" t="str">
            <v>Fideicomiso de los Sistemas Normalizado de Competencia Laboral y de Certificación de Competencia Laboral</v>
          </cell>
          <cell r="C109">
            <v>0</v>
          </cell>
          <cell r="D109">
            <v>0</v>
          </cell>
          <cell r="E109">
            <v>0</v>
          </cell>
          <cell r="F109">
            <v>0</v>
          </cell>
        </row>
        <row r="110">
          <cell r="B110" t="str">
            <v>Instituto Nacional para la Educación de los Adultos</v>
          </cell>
          <cell r="C110">
            <v>0</v>
          </cell>
          <cell r="D110">
            <v>0</v>
          </cell>
          <cell r="E110">
            <v>0</v>
          </cell>
          <cell r="F110">
            <v>0</v>
          </cell>
        </row>
        <row r="111">
          <cell r="B111" t="str">
            <v>Instituto Nacional de la Infraestructura Física Educativa</v>
          </cell>
          <cell r="C111">
            <v>0</v>
          </cell>
          <cell r="D111">
            <v>0</v>
          </cell>
          <cell r="E111">
            <v>0</v>
          </cell>
          <cell r="F111">
            <v>0</v>
          </cell>
        </row>
        <row r="112">
          <cell r="B112" t="str">
            <v>Instituto Mexicano de la Radio</v>
          </cell>
          <cell r="C112">
            <v>0</v>
          </cell>
          <cell r="D112">
            <v>0</v>
          </cell>
          <cell r="E112">
            <v>0</v>
          </cell>
          <cell r="F112">
            <v>0</v>
          </cell>
        </row>
        <row r="113">
          <cell r="B113" t="str">
            <v>Patronato de Obras e Instalaciones del Instituto Politécnico Nacional</v>
          </cell>
          <cell r="C113">
            <v>0</v>
          </cell>
          <cell r="D113">
            <v>0</v>
          </cell>
          <cell r="E113">
            <v>0</v>
          </cell>
          <cell r="F113">
            <v>0</v>
          </cell>
        </row>
        <row r="114">
          <cell r="B114" t="str">
            <v>Universidad Autónoma Agraria Antonio Narro</v>
          </cell>
          <cell r="C114">
            <v>0</v>
          </cell>
          <cell r="D114">
            <v>0</v>
          </cell>
          <cell r="E114">
            <v>0</v>
          </cell>
          <cell r="F114">
            <v>0</v>
          </cell>
        </row>
        <row r="115">
          <cell r="B115" t="str">
            <v>SALUD</v>
          </cell>
          <cell r="C115">
            <v>0</v>
          </cell>
          <cell r="D115">
            <v>0</v>
          </cell>
          <cell r="E115">
            <v>0</v>
          </cell>
          <cell r="F115">
            <v>0</v>
          </cell>
        </row>
        <row r="116">
          <cell r="B116" t="str">
            <v>Secretaría de Salud</v>
          </cell>
          <cell r="C116">
            <v>0</v>
          </cell>
          <cell r="D116">
            <v>0</v>
          </cell>
          <cell r="E116">
            <v>0</v>
          </cell>
          <cell r="F116">
            <v>0</v>
          </cell>
        </row>
        <row r="117">
          <cell r="B117" t="str">
            <v>Administración del Patrimonio de la Beneficencia Pública</v>
          </cell>
          <cell r="C117">
            <v>0</v>
          </cell>
          <cell r="D117">
            <v>0</v>
          </cell>
          <cell r="E117">
            <v>0</v>
          </cell>
          <cell r="F117">
            <v>0</v>
          </cell>
        </row>
        <row r="118">
          <cell r="B118" t="str">
            <v>Centro Nacional de la Transfusión Sanguínea</v>
          </cell>
          <cell r="C118">
            <v>0</v>
          </cell>
          <cell r="D118">
            <v>0</v>
          </cell>
          <cell r="E118">
            <v>0</v>
          </cell>
          <cell r="F118">
            <v>0</v>
          </cell>
        </row>
        <row r="119">
          <cell r="B119" t="str">
            <v>Centro Nacional para la Prevención y el Control del VIH/SIDA</v>
          </cell>
          <cell r="C119">
            <v>0</v>
          </cell>
          <cell r="D119">
            <v>0</v>
          </cell>
          <cell r="E119">
            <v>0</v>
          </cell>
          <cell r="F119">
            <v>0</v>
          </cell>
        </row>
        <row r="120">
          <cell r="B120" t="str">
            <v>Centro Nacional de Equidad de Género y Salud Reproductiva</v>
          </cell>
          <cell r="C120">
            <v>0</v>
          </cell>
          <cell r="D120">
            <v>0</v>
          </cell>
          <cell r="E120">
            <v>0</v>
          </cell>
          <cell r="F120">
            <v>0</v>
          </cell>
        </row>
        <row r="121">
          <cell r="B121" t="str">
            <v>Comisión Nacional de Arbitraje Médico</v>
          </cell>
          <cell r="C121">
            <v>0</v>
          </cell>
          <cell r="D121">
            <v>0</v>
          </cell>
          <cell r="E121">
            <v>0</v>
          </cell>
          <cell r="F121">
            <v>0</v>
          </cell>
        </row>
        <row r="122">
          <cell r="B122" t="str">
            <v>Servicios de Atención Psiquiátrica</v>
          </cell>
          <cell r="C122">
            <v>0</v>
          </cell>
          <cell r="D122">
            <v>0</v>
          </cell>
          <cell r="E122">
            <v>0</v>
          </cell>
          <cell r="F122">
            <v>0</v>
          </cell>
        </row>
        <row r="123">
          <cell r="B123" t="str">
            <v>Centro Nacional de Programas Preventivos y Control de Enfermedades</v>
          </cell>
          <cell r="C123">
            <v>0</v>
          </cell>
          <cell r="D123">
            <v>0</v>
          </cell>
          <cell r="E123">
            <v>0</v>
          </cell>
          <cell r="F123">
            <v>0</v>
          </cell>
        </row>
        <row r="124">
          <cell r="B124" t="str">
            <v>Centro Nacional de Trasplantes</v>
          </cell>
          <cell r="C124">
            <v>0</v>
          </cell>
          <cell r="D124">
            <v>0</v>
          </cell>
          <cell r="E124">
            <v>0</v>
          </cell>
          <cell r="F124">
            <v>0</v>
          </cell>
        </row>
        <row r="125">
          <cell r="B125" t="str">
            <v>Centro Nacional para la Salud de la Infancia y la Adolescencia</v>
          </cell>
          <cell r="C125">
            <v>0</v>
          </cell>
          <cell r="D125">
            <v>0</v>
          </cell>
          <cell r="E125">
            <v>0</v>
          </cell>
          <cell r="F125">
            <v>0</v>
          </cell>
        </row>
        <row r="126">
          <cell r="B126" t="str">
            <v>Comisión Federal para la Protección contra Riesgos Sanitarios</v>
          </cell>
          <cell r="C126">
            <v>0</v>
          </cell>
          <cell r="D126">
            <v>0</v>
          </cell>
          <cell r="E126">
            <v>0</v>
          </cell>
          <cell r="F126">
            <v>0</v>
          </cell>
        </row>
        <row r="127">
          <cell r="B127" t="str">
            <v>Centro Nacional de Excelencia Tecnológica en Salud</v>
          </cell>
          <cell r="C127">
            <v>0</v>
          </cell>
          <cell r="D127">
            <v>0</v>
          </cell>
          <cell r="E127">
            <v>0</v>
          </cell>
          <cell r="F127">
            <v>0</v>
          </cell>
        </row>
        <row r="128">
          <cell r="B128" t="str">
            <v>Comisión Nacional de Protección Social en Salud</v>
          </cell>
          <cell r="C128">
            <v>0</v>
          </cell>
          <cell r="D128">
            <v>0</v>
          </cell>
          <cell r="E128">
            <v>0</v>
          </cell>
          <cell r="F128">
            <v>0</v>
          </cell>
        </row>
        <row r="129">
          <cell r="B129" t="str">
            <v>Comisión Nacional de Bioética</v>
          </cell>
          <cell r="C129">
            <v>0</v>
          </cell>
          <cell r="D129">
            <v>0</v>
          </cell>
          <cell r="E129">
            <v>0</v>
          </cell>
          <cell r="F129">
            <v>0</v>
          </cell>
        </row>
        <row r="130">
          <cell r="B130" t="str">
            <v>Comisión Nacional contra las Adicciones</v>
          </cell>
          <cell r="C130">
            <v>0</v>
          </cell>
          <cell r="D130">
            <v>0</v>
          </cell>
          <cell r="E130">
            <v>0</v>
          </cell>
          <cell r="F130">
            <v>0</v>
          </cell>
        </row>
        <row r="131">
          <cell r="B131" t="str">
            <v>Centro Regional de Alta Especialidad de Chiapas</v>
          </cell>
          <cell r="C131">
            <v>0</v>
          </cell>
          <cell r="D131">
            <v>0</v>
          </cell>
          <cell r="E131">
            <v>0</v>
          </cell>
          <cell r="F131">
            <v>0</v>
          </cell>
        </row>
        <row r="132">
          <cell r="B132" t="str">
            <v>Instituto Nacional de Psiquiatría Ramón de la Fuente Muñiz</v>
          </cell>
          <cell r="C132">
            <v>0</v>
          </cell>
          <cell r="D132">
            <v>0</v>
          </cell>
          <cell r="E132">
            <v>0</v>
          </cell>
          <cell r="F132">
            <v>0</v>
          </cell>
        </row>
        <row r="133">
          <cell r="B133" t="str">
            <v>Centros de Integración Juvenil, A.C.</v>
          </cell>
          <cell r="C133">
            <v>0</v>
          </cell>
          <cell r="D133">
            <v>0</v>
          </cell>
          <cell r="E133">
            <v>0</v>
          </cell>
          <cell r="F133">
            <v>0</v>
          </cell>
        </row>
        <row r="134">
          <cell r="B134" t="str">
            <v>Hospital Juárez de México</v>
          </cell>
          <cell r="C134">
            <v>0</v>
          </cell>
          <cell r="D134">
            <v>0</v>
          </cell>
          <cell r="E134">
            <v>0</v>
          </cell>
          <cell r="F134">
            <v>0</v>
          </cell>
        </row>
        <row r="135">
          <cell r="B135" t="str">
            <v>Hospital General "Dr. Manuel Gea González"</v>
          </cell>
          <cell r="C135">
            <v>0</v>
          </cell>
          <cell r="D135">
            <v>0</v>
          </cell>
          <cell r="E135">
            <v>0</v>
          </cell>
          <cell r="F135">
            <v>0</v>
          </cell>
        </row>
        <row r="136">
          <cell r="B136" t="str">
            <v>Hospital General de México "Dr. Eduardo Liceaga"</v>
          </cell>
          <cell r="C136">
            <v>0</v>
          </cell>
          <cell r="D136">
            <v>0</v>
          </cell>
          <cell r="E136">
            <v>0</v>
          </cell>
          <cell r="F136">
            <v>0</v>
          </cell>
        </row>
        <row r="137">
          <cell r="B137" t="str">
            <v>Hospital Infantil de México Federico Gómez</v>
          </cell>
          <cell r="C137">
            <v>0</v>
          </cell>
          <cell r="D137">
            <v>0</v>
          </cell>
          <cell r="E137">
            <v>0</v>
          </cell>
          <cell r="F137">
            <v>0</v>
          </cell>
        </row>
        <row r="138">
          <cell r="B138" t="str">
            <v>Hospital Regional de Alta Especialidad del Bajío</v>
          </cell>
          <cell r="C138">
            <v>0</v>
          </cell>
          <cell r="D138">
            <v>0</v>
          </cell>
          <cell r="E138">
            <v>0</v>
          </cell>
          <cell r="F138">
            <v>0</v>
          </cell>
        </row>
        <row r="139">
          <cell r="B139" t="str">
            <v>Hospital Regional de Alta Especialidad de Oaxaca</v>
          </cell>
          <cell r="C139">
            <v>0</v>
          </cell>
          <cell r="D139">
            <v>0</v>
          </cell>
          <cell r="E139">
            <v>0</v>
          </cell>
          <cell r="F139">
            <v>0</v>
          </cell>
        </row>
        <row r="140">
          <cell r="B140" t="str">
            <v>Hospital Regional de Alta Especialidad de la Península de Yucatán</v>
          </cell>
          <cell r="C140">
            <v>0</v>
          </cell>
          <cell r="D140">
            <v>0</v>
          </cell>
          <cell r="E140">
            <v>0</v>
          </cell>
          <cell r="F140">
            <v>0</v>
          </cell>
        </row>
        <row r="141">
          <cell r="B141" t="str">
            <v>Hospital Regional de Alta Especialidad de Ciudad Victoria "Bicentenario 2010"</v>
          </cell>
          <cell r="C141">
            <v>0</v>
          </cell>
          <cell r="D141">
            <v>0</v>
          </cell>
          <cell r="E141">
            <v>0</v>
          </cell>
          <cell r="F141">
            <v>0</v>
          </cell>
        </row>
        <row r="142">
          <cell r="B142" t="str">
            <v>Hospital Regional de Alta Especialidad de Ixtapaluca</v>
          </cell>
          <cell r="C142">
            <v>0</v>
          </cell>
          <cell r="D142">
            <v>0</v>
          </cell>
          <cell r="E142">
            <v>0</v>
          </cell>
          <cell r="F142">
            <v>0</v>
          </cell>
        </row>
        <row r="143">
          <cell r="B143" t="str">
            <v>Instituto Nacional de Cancerología</v>
          </cell>
          <cell r="C143">
            <v>0</v>
          </cell>
          <cell r="D143">
            <v>0</v>
          </cell>
          <cell r="E143">
            <v>0</v>
          </cell>
          <cell r="F143">
            <v>0</v>
          </cell>
        </row>
        <row r="144">
          <cell r="B144" t="str">
            <v>Instituto Nacional de Cardiología Ignacio Chávez</v>
          </cell>
          <cell r="C144">
            <v>0</v>
          </cell>
          <cell r="D144">
            <v>0</v>
          </cell>
          <cell r="E144">
            <v>0</v>
          </cell>
          <cell r="F144">
            <v>0</v>
          </cell>
        </row>
        <row r="145">
          <cell r="B145" t="str">
            <v>Instituto Nacional de Enfermedades Respiratorias Ismael Cosío Villegas</v>
          </cell>
          <cell r="C145">
            <v>0</v>
          </cell>
          <cell r="D145">
            <v>0</v>
          </cell>
          <cell r="E145">
            <v>0</v>
          </cell>
          <cell r="F145">
            <v>0</v>
          </cell>
        </row>
        <row r="146">
          <cell r="B146" t="str">
            <v>Instituto Nacional de Geriatría</v>
          </cell>
          <cell r="C146">
            <v>0</v>
          </cell>
          <cell r="D146">
            <v>0</v>
          </cell>
          <cell r="E146">
            <v>0</v>
          </cell>
          <cell r="F146">
            <v>0</v>
          </cell>
        </row>
        <row r="147">
          <cell r="B147" t="str">
            <v>Instituto Nacional de Ciencias Médicas y Nutrición Salvador Zubirán</v>
          </cell>
          <cell r="C147">
            <v>0</v>
          </cell>
          <cell r="D147">
            <v>0</v>
          </cell>
          <cell r="E147">
            <v>0</v>
          </cell>
          <cell r="F147">
            <v>0</v>
          </cell>
        </row>
        <row r="148">
          <cell r="B148" t="str">
            <v>Instituto Nacional de Medicina Genómica</v>
          </cell>
          <cell r="C148">
            <v>0</v>
          </cell>
          <cell r="D148">
            <v>0</v>
          </cell>
          <cell r="E148">
            <v>0</v>
          </cell>
          <cell r="F148">
            <v>0</v>
          </cell>
        </row>
        <row r="149">
          <cell r="B149" t="str">
            <v>Instituto Nacional de Neurología y Neurocirugía Manuel Velasco Suárez</v>
          </cell>
          <cell r="C149">
            <v>0</v>
          </cell>
          <cell r="D149">
            <v>0</v>
          </cell>
          <cell r="E149">
            <v>0</v>
          </cell>
          <cell r="F149">
            <v>0</v>
          </cell>
        </row>
        <row r="150">
          <cell r="B150" t="str">
            <v>Instituto Nacional de Pediatría</v>
          </cell>
          <cell r="C150">
            <v>0</v>
          </cell>
          <cell r="D150">
            <v>0</v>
          </cell>
          <cell r="E150">
            <v>0</v>
          </cell>
          <cell r="F150">
            <v>0</v>
          </cell>
        </row>
        <row r="151">
          <cell r="B151" t="str">
            <v>Instituto Nacional de Perinatología Isidro Espinosa de los Reyes</v>
          </cell>
          <cell r="C151">
            <v>0</v>
          </cell>
          <cell r="D151">
            <v>0</v>
          </cell>
          <cell r="E151">
            <v>0</v>
          </cell>
          <cell r="F151">
            <v>0</v>
          </cell>
        </row>
        <row r="152">
          <cell r="B152" t="str">
            <v>Instituto Nacional de Rehabilitación Luis Guillermo Ibarra Ibarra</v>
          </cell>
          <cell r="C152">
            <v>0</v>
          </cell>
          <cell r="D152">
            <v>0</v>
          </cell>
          <cell r="E152">
            <v>0</v>
          </cell>
          <cell r="F152">
            <v>0</v>
          </cell>
        </row>
        <row r="153">
          <cell r="B153" t="str">
            <v>Instituto Nacional de Salud Pública</v>
          </cell>
          <cell r="C153">
            <v>0</v>
          </cell>
          <cell r="D153">
            <v>0</v>
          </cell>
          <cell r="E153">
            <v>0</v>
          </cell>
          <cell r="F153">
            <v>0</v>
          </cell>
        </row>
        <row r="154">
          <cell r="B154" t="str">
            <v>Sistema Nacional para el Desarrollo Integral de la Familia</v>
          </cell>
          <cell r="C154">
            <v>0</v>
          </cell>
          <cell r="D154">
            <v>0</v>
          </cell>
          <cell r="E154">
            <v>0</v>
          </cell>
          <cell r="F154">
            <v>0</v>
          </cell>
        </row>
        <row r="155">
          <cell r="B155" t="str">
            <v>MARINA</v>
          </cell>
          <cell r="C155">
            <v>0</v>
          </cell>
          <cell r="D155">
            <v>0</v>
          </cell>
          <cell r="E155">
            <v>0</v>
          </cell>
          <cell r="F155">
            <v>0</v>
          </cell>
        </row>
        <row r="156">
          <cell r="B156" t="str">
            <v>Secretaría de Marina</v>
          </cell>
          <cell r="C156">
            <v>0</v>
          </cell>
          <cell r="D156">
            <v>0</v>
          </cell>
          <cell r="E156">
            <v>0</v>
          </cell>
          <cell r="F156">
            <v>0</v>
          </cell>
        </row>
        <row r="157">
          <cell r="B157" t="str">
            <v>TRABAJO Y PREVISIÓN SOCIAL</v>
          </cell>
          <cell r="C157">
            <v>0</v>
          </cell>
          <cell r="D157">
            <v>0</v>
          </cell>
          <cell r="E157">
            <v>0</v>
          </cell>
          <cell r="F157">
            <v>0</v>
          </cell>
        </row>
        <row r="158">
          <cell r="B158" t="str">
            <v>Secretaría del Trabajo y Previsión Social</v>
          </cell>
          <cell r="C158">
            <v>0</v>
          </cell>
          <cell r="D158">
            <v>0</v>
          </cell>
          <cell r="E158">
            <v>0</v>
          </cell>
          <cell r="F158">
            <v>0</v>
          </cell>
        </row>
        <row r="159">
          <cell r="B159" t="str">
            <v>Procuraduría Federal de la Defensa del Trabajo</v>
          </cell>
          <cell r="C159">
            <v>0</v>
          </cell>
          <cell r="D159">
            <v>0</v>
          </cell>
          <cell r="E159">
            <v>0</v>
          </cell>
          <cell r="F159">
            <v>0</v>
          </cell>
        </row>
        <row r="160">
          <cell r="B160" t="str">
            <v>Comité Nacional Mixto de Protección al Salario</v>
          </cell>
          <cell r="C160">
            <v>0</v>
          </cell>
          <cell r="D160">
            <v>0</v>
          </cell>
          <cell r="E160">
            <v>0</v>
          </cell>
          <cell r="F160">
            <v>0</v>
          </cell>
        </row>
        <row r="161">
          <cell r="B161" t="str">
            <v>Comisión Nacional de los Salarios Mínimos</v>
          </cell>
          <cell r="C161">
            <v>0</v>
          </cell>
          <cell r="D161">
            <v>0</v>
          </cell>
          <cell r="E161">
            <v>0</v>
          </cell>
          <cell r="F161">
            <v>0</v>
          </cell>
        </row>
        <row r="162">
          <cell r="B162" t="str">
            <v>DESARROLLO AGRARIO, TERRITORIAL Y URBANO</v>
          </cell>
          <cell r="C162">
            <v>0</v>
          </cell>
          <cell r="D162">
            <v>0</v>
          </cell>
          <cell r="E162">
            <v>0</v>
          </cell>
          <cell r="F162">
            <v>0</v>
          </cell>
        </row>
        <row r="163">
          <cell r="B163" t="str">
            <v>Secretaría de Desarrollo Agrario, Territorial y Urbano</v>
          </cell>
          <cell r="C163">
            <v>0</v>
          </cell>
          <cell r="D163">
            <v>0</v>
          </cell>
          <cell r="E163">
            <v>0</v>
          </cell>
          <cell r="F163">
            <v>0</v>
          </cell>
        </row>
        <row r="164">
          <cell r="B164" t="str">
            <v>Registro Agrario Nacional</v>
          </cell>
          <cell r="C164">
            <v>0</v>
          </cell>
          <cell r="D164">
            <v>0</v>
          </cell>
          <cell r="E164">
            <v>0</v>
          </cell>
          <cell r="F164">
            <v>0</v>
          </cell>
        </row>
        <row r="165">
          <cell r="B165" t="str">
            <v>Comisión Nacional de Vivienda</v>
          </cell>
          <cell r="C165">
            <v>0</v>
          </cell>
          <cell r="D165">
            <v>0</v>
          </cell>
          <cell r="E165">
            <v>0</v>
          </cell>
          <cell r="F165">
            <v>0</v>
          </cell>
        </row>
        <row r="166">
          <cell r="B166" t="str">
            <v>Instituto Nacional del Suelo Sustentable</v>
          </cell>
          <cell r="C166">
            <v>0</v>
          </cell>
          <cell r="D166">
            <v>0</v>
          </cell>
          <cell r="E166">
            <v>0</v>
          </cell>
          <cell r="F166">
            <v>0</v>
          </cell>
        </row>
        <row r="167">
          <cell r="B167" t="str">
            <v>Procuraduría Agraria</v>
          </cell>
          <cell r="C167">
            <v>0</v>
          </cell>
          <cell r="D167">
            <v>0</v>
          </cell>
          <cell r="E167">
            <v>0</v>
          </cell>
          <cell r="F167">
            <v>0</v>
          </cell>
        </row>
        <row r="168">
          <cell r="B168" t="str">
            <v>Fideicomiso Fondo Nacional de Habitaciones Populares</v>
          </cell>
          <cell r="C168">
            <v>0</v>
          </cell>
          <cell r="D168">
            <v>0</v>
          </cell>
          <cell r="E168">
            <v>0</v>
          </cell>
          <cell r="F168">
            <v>0</v>
          </cell>
        </row>
        <row r="169">
          <cell r="B169" t="str">
            <v>MEDIO AMBIENTE Y RECURSOS NATURALES</v>
          </cell>
          <cell r="C169">
            <v>0</v>
          </cell>
          <cell r="D169">
            <v>0</v>
          </cell>
          <cell r="E169">
            <v>0</v>
          </cell>
          <cell r="F169">
            <v>0</v>
          </cell>
        </row>
        <row r="170">
          <cell r="B170" t="str">
            <v>Secretaría del Medio Ambiente y Recursos Naturales</v>
          </cell>
          <cell r="C170">
            <v>0</v>
          </cell>
          <cell r="D170">
            <v>0</v>
          </cell>
          <cell r="E170">
            <v>0</v>
          </cell>
          <cell r="F170">
            <v>0</v>
          </cell>
        </row>
        <row r="171">
          <cell r="B171" t="str">
            <v>Comisión Nacional del Agua</v>
          </cell>
          <cell r="C171">
            <v>0</v>
          </cell>
          <cell r="D171">
            <v>0</v>
          </cell>
          <cell r="E171">
            <v>0</v>
          </cell>
          <cell r="F171">
            <v>0</v>
          </cell>
        </row>
        <row r="172">
          <cell r="B172" t="str">
            <v>Procuraduría Federal de Protección al Ambiente</v>
          </cell>
          <cell r="C172">
            <v>0</v>
          </cell>
          <cell r="D172">
            <v>0</v>
          </cell>
          <cell r="E172">
            <v>0</v>
          </cell>
          <cell r="F172">
            <v>0</v>
          </cell>
        </row>
        <row r="173">
          <cell r="B173" t="str">
            <v>Comisión Nacional de Áreas Naturales Protegidas</v>
          </cell>
          <cell r="C173">
            <v>0</v>
          </cell>
          <cell r="D173">
            <v>0</v>
          </cell>
          <cell r="E173">
            <v>0</v>
          </cell>
          <cell r="F173">
            <v>0</v>
          </cell>
        </row>
        <row r="174">
          <cell r="B174" t="str">
            <v>Agencia Nacional de Seguridad Industrial y de Protección al Medio Ambiente del Sector Hidrocarburos  </v>
          </cell>
          <cell r="C174">
            <v>0</v>
          </cell>
          <cell r="D174">
            <v>0</v>
          </cell>
          <cell r="E174">
            <v>0</v>
          </cell>
          <cell r="F174">
            <v>0</v>
          </cell>
        </row>
        <row r="175">
          <cell r="B175" t="str">
            <v>Comisión Nacional Forestal</v>
          </cell>
          <cell r="C175">
            <v>0</v>
          </cell>
          <cell r="D175">
            <v>0</v>
          </cell>
          <cell r="E175">
            <v>0</v>
          </cell>
          <cell r="F175">
            <v>0</v>
          </cell>
        </row>
        <row r="176">
          <cell r="B176" t="str">
            <v>Instituto Mexicano de Tecnología del Agua</v>
          </cell>
          <cell r="C176">
            <v>0</v>
          </cell>
          <cell r="D176">
            <v>0</v>
          </cell>
          <cell r="E176">
            <v>0</v>
          </cell>
          <cell r="F176">
            <v>0</v>
          </cell>
        </row>
        <row r="177">
          <cell r="B177" t="str">
            <v>Instituto Nacional de Ecología y Cambio Climático</v>
          </cell>
          <cell r="C177">
            <v>0</v>
          </cell>
          <cell r="D177">
            <v>0</v>
          </cell>
          <cell r="E177">
            <v>0</v>
          </cell>
          <cell r="F177">
            <v>0</v>
          </cell>
        </row>
        <row r="178">
          <cell r="B178" t="str">
            <v>PROCURADURIA GENERAL DE LA REPUBLICA</v>
          </cell>
          <cell r="C178">
            <v>0</v>
          </cell>
          <cell r="D178">
            <v>0</v>
          </cell>
          <cell r="E178">
            <v>0</v>
          </cell>
          <cell r="F178">
            <v>0</v>
          </cell>
        </row>
        <row r="179">
          <cell r="B179" t="str">
            <v>Procuraduía General de la República</v>
          </cell>
          <cell r="C179">
            <v>0</v>
          </cell>
          <cell r="D179">
            <v>0</v>
          </cell>
          <cell r="E179">
            <v>0</v>
          </cell>
          <cell r="F179">
            <v>0</v>
          </cell>
        </row>
        <row r="180">
          <cell r="B180" t="str">
            <v>Centro Nacional de Planeación, Análisis e Información para el Combate a la Delincuencia</v>
          </cell>
          <cell r="C180">
            <v>0</v>
          </cell>
          <cell r="D180">
            <v>0</v>
          </cell>
          <cell r="E180">
            <v>0</v>
          </cell>
          <cell r="F180">
            <v>0</v>
          </cell>
        </row>
        <row r="181">
          <cell r="B181" t="str">
            <v>Instituto de Formación Ministerial, Policial y Pericial</v>
          </cell>
          <cell r="C181">
            <v>0</v>
          </cell>
          <cell r="D181">
            <v>0</v>
          </cell>
          <cell r="E181">
            <v>0</v>
          </cell>
          <cell r="F181">
            <v>0</v>
          </cell>
        </row>
        <row r="182">
          <cell r="B182" t="str">
            <v>Centro de Evaluación y Control de Confianza</v>
          </cell>
          <cell r="C182">
            <v>0</v>
          </cell>
          <cell r="D182">
            <v>0</v>
          </cell>
          <cell r="E182">
            <v>0</v>
          </cell>
          <cell r="F182">
            <v>0</v>
          </cell>
        </row>
        <row r="183">
          <cell r="B183" t="str">
            <v>Centro Federal de Protección a Personas</v>
          </cell>
          <cell r="C183">
            <v>0</v>
          </cell>
          <cell r="D183">
            <v>0</v>
          </cell>
          <cell r="E183">
            <v>0</v>
          </cell>
          <cell r="F183">
            <v>0</v>
          </cell>
        </row>
        <row r="184">
          <cell r="B184" t="str">
            <v>Agencia de Investigación Criminal</v>
          </cell>
          <cell r="C184">
            <v>0</v>
          </cell>
          <cell r="D184">
            <v>0</v>
          </cell>
          <cell r="E184">
            <v>0</v>
          </cell>
          <cell r="F184">
            <v>0</v>
          </cell>
        </row>
        <row r="185">
          <cell r="B185" t="str">
            <v>Instituto Nacional de Ciencias Penales</v>
          </cell>
          <cell r="C185">
            <v>0</v>
          </cell>
          <cell r="D185">
            <v>0</v>
          </cell>
          <cell r="E185">
            <v>0</v>
          </cell>
          <cell r="F185">
            <v>0</v>
          </cell>
        </row>
        <row r="186">
          <cell r="B186" t="str">
            <v>ENERGÍA</v>
          </cell>
          <cell r="C186">
            <v>0</v>
          </cell>
          <cell r="D186">
            <v>0</v>
          </cell>
          <cell r="E186">
            <v>0</v>
          </cell>
          <cell r="F186">
            <v>0</v>
          </cell>
        </row>
        <row r="187">
          <cell r="B187" t="str">
            <v>Secretaría de Energía</v>
          </cell>
          <cell r="C187">
            <v>0</v>
          </cell>
          <cell r="D187">
            <v>0</v>
          </cell>
          <cell r="E187">
            <v>0</v>
          </cell>
          <cell r="F187">
            <v>0</v>
          </cell>
        </row>
        <row r="188">
          <cell r="B188" t="str">
            <v>Comisión Nacional de Seguridad Nuclear y Salvaguardias</v>
          </cell>
          <cell r="C188">
            <v>0</v>
          </cell>
          <cell r="D188">
            <v>0</v>
          </cell>
          <cell r="E188">
            <v>0</v>
          </cell>
          <cell r="F188">
            <v>0</v>
          </cell>
        </row>
        <row r="189">
          <cell r="B189" t="str">
            <v>Comisión Nacional para el Uso Eficiente de la Energía</v>
          </cell>
          <cell r="C189">
            <v>0</v>
          </cell>
          <cell r="D189">
            <v>0</v>
          </cell>
          <cell r="E189">
            <v>0</v>
          </cell>
          <cell r="F189">
            <v>0</v>
          </cell>
        </row>
        <row r="190">
          <cell r="B190" t="str">
            <v>Instituto Nacional de Electricidad y Energías Limpias</v>
          </cell>
          <cell r="C190">
            <v>0</v>
          </cell>
          <cell r="D190">
            <v>0</v>
          </cell>
          <cell r="E190">
            <v>0</v>
          </cell>
          <cell r="F190">
            <v>0</v>
          </cell>
        </row>
        <row r="191">
          <cell r="B191" t="str">
            <v>Instituto Nacional de Investigaciones Nucleares</v>
          </cell>
          <cell r="C191">
            <v>0</v>
          </cell>
          <cell r="D191">
            <v>0</v>
          </cell>
          <cell r="E191">
            <v>0</v>
          </cell>
          <cell r="F191">
            <v>0</v>
          </cell>
        </row>
        <row r="192">
          <cell r="B192" t="str">
            <v>DESARROLLO SOCIAL</v>
          </cell>
          <cell r="C192">
            <v>0</v>
          </cell>
          <cell r="D192">
            <v>0</v>
          </cell>
          <cell r="E192">
            <v>0</v>
          </cell>
          <cell r="F192">
            <v>0</v>
          </cell>
        </row>
        <row r="193">
          <cell r="B193" t="str">
            <v>Secretaría de Desarrollo Social</v>
          </cell>
          <cell r="C193">
            <v>0</v>
          </cell>
          <cell r="D193">
            <v>0</v>
          </cell>
          <cell r="E193">
            <v>0</v>
          </cell>
          <cell r="F193">
            <v>0</v>
          </cell>
        </row>
        <row r="194">
          <cell r="B194" t="str">
            <v>Instituto Nacional de Desarrollo Social</v>
          </cell>
          <cell r="C194">
            <v>0</v>
          </cell>
          <cell r="D194">
            <v>0</v>
          </cell>
          <cell r="E194">
            <v>0</v>
          </cell>
          <cell r="F194">
            <v>0</v>
          </cell>
        </row>
        <row r="195">
          <cell r="B195" t="str">
            <v>Coordinación Nacional de PROSPERA Programa de Inclusión Social</v>
          </cell>
          <cell r="C195">
            <v>0</v>
          </cell>
          <cell r="D195">
            <v>0</v>
          </cell>
          <cell r="E195">
            <v>0</v>
          </cell>
          <cell r="F195">
            <v>0</v>
          </cell>
        </row>
        <row r="196">
          <cell r="B196" t="str">
            <v>Instituto Nacional de la Economía Social</v>
          </cell>
          <cell r="C196">
            <v>0</v>
          </cell>
          <cell r="D196">
            <v>0</v>
          </cell>
          <cell r="E196">
            <v>0</v>
          </cell>
          <cell r="F196">
            <v>0</v>
          </cell>
        </row>
        <row r="197">
          <cell r="B197" t="str">
            <v>Instituto Nacional de las Personas Adultas Mayores</v>
          </cell>
          <cell r="C197">
            <v>0</v>
          </cell>
          <cell r="D197">
            <v>0</v>
          </cell>
          <cell r="E197">
            <v>0</v>
          </cell>
          <cell r="F197">
            <v>0</v>
          </cell>
        </row>
        <row r="198">
          <cell r="B198" t="str">
            <v>Consejo Nacional de Evaluación de la Política de Desarrollo Social</v>
          </cell>
          <cell r="C198">
            <v>0</v>
          </cell>
          <cell r="D198">
            <v>0</v>
          </cell>
          <cell r="E198">
            <v>0</v>
          </cell>
          <cell r="F198">
            <v>0</v>
          </cell>
        </row>
        <row r="199">
          <cell r="B199" t="str">
            <v>Consejo Nacional para el Desarrollo y la Inclusión de las Personas con Discapacidad</v>
          </cell>
          <cell r="C199">
            <v>0</v>
          </cell>
          <cell r="D199">
            <v>0</v>
          </cell>
          <cell r="E199">
            <v>0</v>
          </cell>
          <cell r="F199">
            <v>0</v>
          </cell>
        </row>
        <row r="200">
          <cell r="B200" t="str">
            <v>Instituto Mexicano de la Juventud</v>
          </cell>
          <cell r="C200">
            <v>0</v>
          </cell>
          <cell r="D200">
            <v>0</v>
          </cell>
          <cell r="E200">
            <v>0</v>
          </cell>
          <cell r="F200">
            <v>0</v>
          </cell>
        </row>
        <row r="201">
          <cell r="B201" t="str">
            <v>Fondo Nacional para el Fomento de las Artesanías</v>
          </cell>
          <cell r="C201">
            <v>0</v>
          </cell>
          <cell r="D201">
            <v>0</v>
          </cell>
          <cell r="E201">
            <v>0</v>
          </cell>
          <cell r="F201">
            <v>0</v>
          </cell>
        </row>
        <row r="202">
          <cell r="B202" t="str">
            <v>TURISMO</v>
          </cell>
          <cell r="C202">
            <v>0</v>
          </cell>
          <cell r="D202">
            <v>0</v>
          </cell>
          <cell r="E202">
            <v>0</v>
          </cell>
          <cell r="F202">
            <v>0</v>
          </cell>
        </row>
        <row r="203">
          <cell r="B203" t="str">
            <v>Secretaría de Turismo</v>
          </cell>
          <cell r="C203">
            <v>0</v>
          </cell>
          <cell r="D203">
            <v>0</v>
          </cell>
          <cell r="E203">
            <v>0</v>
          </cell>
          <cell r="F203">
            <v>0</v>
          </cell>
        </row>
        <row r="204">
          <cell r="B204" t="str">
            <v>Instituto de Competitividad Turística</v>
          </cell>
          <cell r="C204">
            <v>0</v>
          </cell>
          <cell r="D204">
            <v>0</v>
          </cell>
          <cell r="E204">
            <v>0</v>
          </cell>
          <cell r="F204">
            <v>0</v>
          </cell>
        </row>
        <row r="205">
          <cell r="B205" t="str">
            <v>Corporación de Servicios al Turista Ángeles Verdes</v>
          </cell>
          <cell r="C205">
            <v>0</v>
          </cell>
          <cell r="D205">
            <v>0</v>
          </cell>
          <cell r="E205">
            <v>0</v>
          </cell>
          <cell r="F205">
            <v>0</v>
          </cell>
        </row>
        <row r="206">
          <cell r="B206" t="str">
            <v>Consejo de Promoción Turística de México, S.A. de C.V.</v>
          </cell>
          <cell r="C206">
            <v>0</v>
          </cell>
          <cell r="D206">
            <v>0</v>
          </cell>
          <cell r="E206">
            <v>0</v>
          </cell>
          <cell r="F206">
            <v>0</v>
          </cell>
        </row>
        <row r="207">
          <cell r="B207" t="str">
            <v>Fondo Nacional de Fomento al Turismo</v>
          </cell>
          <cell r="C207">
            <v>0</v>
          </cell>
          <cell r="D207">
            <v>0</v>
          </cell>
          <cell r="E207">
            <v>0</v>
          </cell>
          <cell r="F207">
            <v>0</v>
          </cell>
        </row>
        <row r="208">
          <cell r="B208" t="str">
            <v>ADMINISTRACIÓN FEDERAL DE SERVICIOS EDUCATIVOS EN EL D.F.</v>
          </cell>
          <cell r="C208">
            <v>0</v>
          </cell>
          <cell r="D208">
            <v>0</v>
          </cell>
          <cell r="E208">
            <v>0</v>
          </cell>
          <cell r="F208">
            <v>0</v>
          </cell>
        </row>
        <row r="209">
          <cell r="B209" t="str">
            <v>Administración Federal de Servicios Educativos en el Distrito Federal</v>
          </cell>
          <cell r="C209">
            <v>0</v>
          </cell>
          <cell r="D209">
            <v>0</v>
          </cell>
          <cell r="E209">
            <v>0</v>
          </cell>
          <cell r="F209">
            <v>0</v>
          </cell>
        </row>
        <row r="210">
          <cell r="B210" t="str">
            <v>FUNCIÓN PÚBLICA</v>
          </cell>
          <cell r="C210">
            <v>0</v>
          </cell>
          <cell r="D210">
            <v>0</v>
          </cell>
          <cell r="E210">
            <v>0</v>
          </cell>
          <cell r="F210">
            <v>0</v>
          </cell>
        </row>
        <row r="211">
          <cell r="B211" t="str">
            <v>Secretaría de la Función Pública</v>
          </cell>
          <cell r="C211">
            <v>0</v>
          </cell>
          <cell r="D211">
            <v>0</v>
          </cell>
          <cell r="E211">
            <v>0</v>
          </cell>
          <cell r="F211">
            <v>0</v>
          </cell>
        </row>
        <row r="212">
          <cell r="B212" t="str">
            <v>TRIBUNALES AGRARIOS</v>
          </cell>
          <cell r="C212">
            <v>0</v>
          </cell>
          <cell r="D212">
            <v>0</v>
          </cell>
          <cell r="E212">
            <v>0</v>
          </cell>
          <cell r="F212">
            <v>0</v>
          </cell>
        </row>
        <row r="213">
          <cell r="B213" t="str">
            <v>Tribunales Agrarios</v>
          </cell>
          <cell r="C213">
            <v>0</v>
          </cell>
          <cell r="D213">
            <v>0</v>
          </cell>
          <cell r="E213">
            <v>0</v>
          </cell>
          <cell r="F213">
            <v>0</v>
          </cell>
        </row>
        <row r="214">
          <cell r="B214" t="str">
            <v>APORTACIONES FEDERALES PARA ENTIDADES FEDERATIVAS Y MUNICIPIOS</v>
          </cell>
          <cell r="C214">
            <v>340727.94</v>
          </cell>
          <cell r="D214">
            <v>170363.97</v>
          </cell>
          <cell r="E214">
            <v>85181.985000000001</v>
          </cell>
          <cell r="F214">
            <v>255545.95499999999</v>
          </cell>
        </row>
        <row r="215">
          <cell r="B215" t="str">
            <v>FASSA</v>
          </cell>
          <cell r="C215">
            <v>0</v>
          </cell>
          <cell r="D215">
            <v>0</v>
          </cell>
          <cell r="E215">
            <v>0</v>
          </cell>
          <cell r="F215">
            <v>0</v>
          </cell>
        </row>
        <row r="216">
          <cell r="B216" t="str">
            <v>FONE</v>
          </cell>
          <cell r="C216">
            <v>335104.99</v>
          </cell>
          <cell r="D216">
            <v>167552.495</v>
          </cell>
          <cell r="E216">
            <v>83776.247499999998</v>
          </cell>
          <cell r="F216">
            <v>251328.74249999999</v>
          </cell>
        </row>
        <row r="217">
          <cell r="B217" t="str">
            <v>FAETA</v>
          </cell>
          <cell r="C217">
            <v>5622.95</v>
          </cell>
          <cell r="D217">
            <v>2811.4749999999999</v>
          </cell>
          <cell r="E217">
            <v>1405.7375</v>
          </cell>
          <cell r="F217">
            <v>4217.2124999999996</v>
          </cell>
        </row>
        <row r="218">
          <cell r="B218" t="str">
            <v>CONSEJERÍA JURÍDICA DEL EJECUTIVO FEDERAL</v>
          </cell>
          <cell r="C218">
            <v>0</v>
          </cell>
          <cell r="D218">
            <v>0</v>
          </cell>
          <cell r="E218">
            <v>0</v>
          </cell>
          <cell r="F218">
            <v>0</v>
          </cell>
        </row>
        <row r="219">
          <cell r="B219" t="str">
            <v>Consejería Jurídica del Ejecutivo Federal</v>
          </cell>
          <cell r="C219">
            <v>0</v>
          </cell>
          <cell r="D219">
            <v>0</v>
          </cell>
          <cell r="E219">
            <v>0</v>
          </cell>
          <cell r="F219">
            <v>0</v>
          </cell>
        </row>
        <row r="220">
          <cell r="B220" t="str">
            <v>CONSEJO NACIONAL DE CIENCIA Y TECNOLOGÍA</v>
          </cell>
          <cell r="C220">
            <v>0</v>
          </cell>
          <cell r="D220">
            <v>0</v>
          </cell>
          <cell r="E220">
            <v>0</v>
          </cell>
          <cell r="F220">
            <v>0</v>
          </cell>
        </row>
        <row r="221">
          <cell r="B221" t="str">
            <v>Centro de Investigación en Geografía y Geomática "Ing. Jorge L. Tamayo", A.C.</v>
          </cell>
          <cell r="C221">
            <v>0</v>
          </cell>
          <cell r="D221">
            <v>0</v>
          </cell>
          <cell r="E221">
            <v>0</v>
          </cell>
          <cell r="F221">
            <v>0</v>
          </cell>
        </row>
        <row r="222">
          <cell r="B222" t="str">
            <v>Centro de Investigación en Matemáticas, A.C.</v>
          </cell>
          <cell r="C222">
            <v>0</v>
          </cell>
          <cell r="D222">
            <v>0</v>
          </cell>
          <cell r="E222">
            <v>0</v>
          </cell>
          <cell r="F222">
            <v>0</v>
          </cell>
        </row>
        <row r="223">
          <cell r="B223" t="str">
            <v>Centro de Investigación en Materiales Avanzados, S.C.</v>
          </cell>
          <cell r="C223">
            <v>0</v>
          </cell>
          <cell r="D223">
            <v>0</v>
          </cell>
          <cell r="E223">
            <v>0</v>
          </cell>
          <cell r="F223">
            <v>0</v>
          </cell>
        </row>
        <row r="224">
          <cell r="B224" t="str">
            <v>CIATEC, A.C. "Centro de Innovación Aplicada en Tecnologías Competitivas"</v>
          </cell>
          <cell r="C224">
            <v>0</v>
          </cell>
          <cell r="D224">
            <v>0</v>
          </cell>
          <cell r="E224">
            <v>0</v>
          </cell>
          <cell r="F224">
            <v>0</v>
          </cell>
        </row>
        <row r="225">
          <cell r="B225" t="str">
            <v>Centro de Investigación y Asistencia en Tecnología y Diseño del Estado de Jalisco, A.C.</v>
          </cell>
          <cell r="C225">
            <v>0</v>
          </cell>
          <cell r="D225">
            <v>0</v>
          </cell>
          <cell r="E225">
            <v>0</v>
          </cell>
          <cell r="F225">
            <v>0</v>
          </cell>
        </row>
        <row r="226">
          <cell r="B226" t="str">
            <v>Centro de Investigación y Desarrollo Tecnológico en Electroquímica, S.C.</v>
          </cell>
          <cell r="C226">
            <v>0</v>
          </cell>
          <cell r="D226">
            <v>0</v>
          </cell>
          <cell r="E226">
            <v>0</v>
          </cell>
          <cell r="F226">
            <v>0</v>
          </cell>
        </row>
        <row r="227">
          <cell r="B227" t="str">
            <v>Centro de Investigación y Docencia Económicas, A.C.</v>
          </cell>
          <cell r="C227">
            <v>0</v>
          </cell>
          <cell r="D227">
            <v>0</v>
          </cell>
          <cell r="E227">
            <v>0</v>
          </cell>
          <cell r="F227">
            <v>0</v>
          </cell>
        </row>
        <row r="228">
          <cell r="B228" t="str">
            <v>Centro de Investigaciones Biológicas del Noroeste, S.C.</v>
          </cell>
          <cell r="C228">
            <v>0</v>
          </cell>
          <cell r="D228">
            <v>0</v>
          </cell>
          <cell r="E228">
            <v>0</v>
          </cell>
          <cell r="F228">
            <v>0</v>
          </cell>
        </row>
        <row r="229">
          <cell r="B229" t="str">
            <v>Centro de Investigación Científica de Yucatán, A.C.</v>
          </cell>
          <cell r="C229">
            <v>0</v>
          </cell>
          <cell r="D229">
            <v>0</v>
          </cell>
          <cell r="E229">
            <v>0</v>
          </cell>
          <cell r="F229">
            <v>0</v>
          </cell>
        </row>
        <row r="230">
          <cell r="B230" t="str">
            <v>Centro de Investigaciones en Óptica, A.C.</v>
          </cell>
          <cell r="C230">
            <v>0</v>
          </cell>
          <cell r="D230">
            <v>0</v>
          </cell>
          <cell r="E230">
            <v>0</v>
          </cell>
          <cell r="F230">
            <v>0</v>
          </cell>
        </row>
        <row r="231">
          <cell r="B231" t="str">
            <v>Centro de Investigación en Química Aplicada</v>
          </cell>
          <cell r="C231">
            <v>0</v>
          </cell>
          <cell r="D231">
            <v>0</v>
          </cell>
          <cell r="E231">
            <v>0</v>
          </cell>
          <cell r="F231">
            <v>0</v>
          </cell>
        </row>
        <row r="232">
          <cell r="B232" t="str">
            <v>Centro de Investigaciones y Estudios Superiores en Antropología Social</v>
          </cell>
          <cell r="C232">
            <v>0</v>
          </cell>
          <cell r="D232">
            <v>0</v>
          </cell>
          <cell r="E232">
            <v>0</v>
          </cell>
          <cell r="F232">
            <v>0</v>
          </cell>
        </row>
        <row r="233">
          <cell r="B233" t="str">
            <v xml:space="preserve">Consejo Nacional de Ciencia y Tecnología </v>
          </cell>
          <cell r="C233">
            <v>0</v>
          </cell>
          <cell r="D233">
            <v>0</v>
          </cell>
          <cell r="E233">
            <v>0</v>
          </cell>
          <cell r="F233">
            <v>0</v>
          </cell>
        </row>
        <row r="234">
          <cell r="B234" t="str">
            <v>CIATEQ, A.C. Centro de Tecnología Avanzada</v>
          </cell>
          <cell r="C234">
            <v>0</v>
          </cell>
          <cell r="D234">
            <v>0</v>
          </cell>
          <cell r="E234">
            <v>0</v>
          </cell>
          <cell r="F234">
            <v>0</v>
          </cell>
        </row>
        <row r="235">
          <cell r="B235" t="str">
            <v>El Colegio de la Frontera Norte, A.C.</v>
          </cell>
          <cell r="C235">
            <v>0</v>
          </cell>
          <cell r="D235">
            <v>0</v>
          </cell>
          <cell r="E235">
            <v>0</v>
          </cell>
          <cell r="F235">
            <v>0</v>
          </cell>
        </row>
        <row r="236">
          <cell r="B236" t="str">
            <v>El Colegio de la Frontera Sur</v>
          </cell>
          <cell r="C236">
            <v>0</v>
          </cell>
          <cell r="D236">
            <v>0</v>
          </cell>
          <cell r="E236">
            <v>0</v>
          </cell>
          <cell r="F236">
            <v>0</v>
          </cell>
        </row>
        <row r="237">
          <cell r="B237" t="str">
            <v>El Colegio de Michoacán, A.C.</v>
          </cell>
          <cell r="C237">
            <v>0</v>
          </cell>
          <cell r="D237">
            <v>0</v>
          </cell>
          <cell r="E237">
            <v>0</v>
          </cell>
          <cell r="F237">
            <v>0</v>
          </cell>
        </row>
        <row r="238">
          <cell r="B238" t="str">
            <v>El Colegio de San Luis, A.C.</v>
          </cell>
          <cell r="C238">
            <v>0</v>
          </cell>
          <cell r="D238">
            <v>0</v>
          </cell>
          <cell r="E238">
            <v>0</v>
          </cell>
          <cell r="F238">
            <v>0</v>
          </cell>
        </row>
        <row r="239">
          <cell r="B239" t="str">
            <v>Instituto de Ecología, A.C.</v>
          </cell>
          <cell r="C239">
            <v>0</v>
          </cell>
          <cell r="D239">
            <v>0</v>
          </cell>
          <cell r="E239">
            <v>0</v>
          </cell>
          <cell r="F239">
            <v>0</v>
          </cell>
        </row>
        <row r="240">
          <cell r="B240" t="str">
            <v>Instituto de Investigaciones "Dr. José María Luis Mora"</v>
          </cell>
          <cell r="C240">
            <v>0</v>
          </cell>
          <cell r="D240">
            <v>0</v>
          </cell>
          <cell r="E240">
            <v>0</v>
          </cell>
          <cell r="F240">
            <v>0</v>
          </cell>
        </row>
        <row r="241">
          <cell r="B241" t="str">
            <v>Instituto Nacional de Astrofísica, Óptica y Electrónica</v>
          </cell>
          <cell r="C241">
            <v>0</v>
          </cell>
          <cell r="D241">
            <v>0</v>
          </cell>
          <cell r="E241">
            <v>0</v>
          </cell>
          <cell r="F241">
            <v>0</v>
          </cell>
        </row>
        <row r="242">
          <cell r="B242" t="str">
            <v>Instituto Potosino de Investigación Científica y Tecnológica, A.C.</v>
          </cell>
          <cell r="C242">
            <v>0</v>
          </cell>
          <cell r="D242">
            <v>0</v>
          </cell>
          <cell r="E242">
            <v>0</v>
          </cell>
          <cell r="F242">
            <v>0</v>
          </cell>
        </row>
        <row r="243">
          <cell r="B243" t="str">
            <v>Centro de Ingeniería y Desarrollo Industrial</v>
          </cell>
          <cell r="C243">
            <v>0</v>
          </cell>
          <cell r="D243">
            <v>0</v>
          </cell>
          <cell r="E243">
            <v>0</v>
          </cell>
          <cell r="F243">
            <v>0</v>
          </cell>
        </row>
        <row r="244">
          <cell r="B244" t="str">
            <v>Centro de Investigación Científica y de Educación Superior de Ensenada, Baja California</v>
          </cell>
          <cell r="C244">
            <v>0</v>
          </cell>
          <cell r="D244">
            <v>0</v>
          </cell>
          <cell r="E244">
            <v>0</v>
          </cell>
          <cell r="F244">
            <v>0</v>
          </cell>
        </row>
        <row r="245">
          <cell r="B245" t="str">
            <v>Centro de Investigación en Alimentación y Desarrollo, A.C.</v>
          </cell>
          <cell r="C245">
            <v>0</v>
          </cell>
          <cell r="D245">
            <v>0</v>
          </cell>
          <cell r="E245">
            <v>0</v>
          </cell>
          <cell r="F245">
            <v>0</v>
          </cell>
        </row>
        <row r="246">
          <cell r="B246" t="str">
            <v>COMISIÓN REGULADORA DE ENERGÍA</v>
          </cell>
          <cell r="C246">
            <v>0</v>
          </cell>
          <cell r="D246">
            <v>0</v>
          </cell>
          <cell r="E246">
            <v>0</v>
          </cell>
          <cell r="F246">
            <v>0</v>
          </cell>
        </row>
        <row r="247">
          <cell r="B247" t="str">
            <v>Comisión Reguladora de Energía</v>
          </cell>
          <cell r="C247">
            <v>0</v>
          </cell>
          <cell r="D247">
            <v>0</v>
          </cell>
          <cell r="E247">
            <v>0</v>
          </cell>
          <cell r="F247">
            <v>0</v>
          </cell>
        </row>
        <row r="248">
          <cell r="B248" t="str">
            <v>COMISIÓN NACIONAL DE HIDROCARBUROS</v>
          </cell>
          <cell r="C248">
            <v>0</v>
          </cell>
          <cell r="D248">
            <v>0</v>
          </cell>
          <cell r="E248">
            <v>0</v>
          </cell>
          <cell r="F248">
            <v>0</v>
          </cell>
        </row>
        <row r="249">
          <cell r="B249" t="str">
            <v>Comisión Nacional de Hidrocarburos</v>
          </cell>
          <cell r="C249">
            <v>0</v>
          </cell>
          <cell r="D249">
            <v>0</v>
          </cell>
          <cell r="E249">
            <v>0</v>
          </cell>
          <cell r="F249">
            <v>0</v>
          </cell>
        </row>
        <row r="250">
          <cell r="B250" t="str">
            <v>ENTIDADES NO SECTORIZADAS</v>
          </cell>
          <cell r="C250">
            <v>0</v>
          </cell>
          <cell r="D250">
            <v>0</v>
          </cell>
          <cell r="E250">
            <v>0</v>
          </cell>
          <cell r="F250">
            <v>0</v>
          </cell>
        </row>
        <row r="251">
          <cell r="B251" t="str">
            <v>Comisión Nacional para el Desarrollo de los Pueblos Indígenas</v>
          </cell>
          <cell r="C251">
            <v>0</v>
          </cell>
          <cell r="D251">
            <v>0</v>
          </cell>
          <cell r="E251">
            <v>0</v>
          </cell>
          <cell r="F251">
            <v>0</v>
          </cell>
        </row>
        <row r="252">
          <cell r="B252" t="str">
            <v>Notimex, Agencia de Noticias del Estado Mexicano</v>
          </cell>
          <cell r="C252">
            <v>0</v>
          </cell>
          <cell r="D252">
            <v>0</v>
          </cell>
          <cell r="E252">
            <v>0</v>
          </cell>
          <cell r="F252">
            <v>0</v>
          </cell>
        </row>
        <row r="253">
          <cell r="B253" t="str">
            <v>Procuraduría de la Defensa del Contribuyente</v>
          </cell>
          <cell r="C253">
            <v>0</v>
          </cell>
          <cell r="D253">
            <v>0</v>
          </cell>
          <cell r="E253">
            <v>0</v>
          </cell>
          <cell r="F253">
            <v>0</v>
          </cell>
        </row>
        <row r="254">
          <cell r="B254" t="str">
            <v>Comisión Ejecutiva de Atención a Víctimas</v>
          </cell>
          <cell r="C254">
            <v>0</v>
          </cell>
          <cell r="D254">
            <v>0</v>
          </cell>
          <cell r="E254">
            <v>0</v>
          </cell>
          <cell r="F254">
            <v>0</v>
          </cell>
        </row>
        <row r="255">
          <cell r="B255" t="str">
            <v>Sistema Público de Radiodifusión del Estado Mexicano</v>
          </cell>
          <cell r="C255">
            <v>0</v>
          </cell>
          <cell r="D255">
            <v>0</v>
          </cell>
          <cell r="E255">
            <v>0</v>
          </cell>
          <cell r="F255">
            <v>0</v>
          </cell>
        </row>
        <row r="256">
          <cell r="B256" t="str">
            <v>Secretaría Ejecutiva del Sistema Nacional Anticorrupción</v>
          </cell>
          <cell r="C256">
            <v>0</v>
          </cell>
          <cell r="D256">
            <v>0</v>
          </cell>
          <cell r="E256">
            <v>0</v>
          </cell>
          <cell r="F256">
            <v>0</v>
          </cell>
        </row>
        <row r="257">
          <cell r="B257" t="str">
            <v>Instituto Nacional de las Mujeres</v>
          </cell>
          <cell r="C257">
            <v>0</v>
          </cell>
          <cell r="D257">
            <v>0</v>
          </cell>
          <cell r="E257">
            <v>0</v>
          </cell>
          <cell r="F257">
            <v>0</v>
          </cell>
        </row>
        <row r="258">
          <cell r="B258" t="str">
            <v>CULTURA</v>
          </cell>
          <cell r="C258">
            <v>0</v>
          </cell>
          <cell r="D258">
            <v>0</v>
          </cell>
          <cell r="E258">
            <v>0</v>
          </cell>
          <cell r="F258">
            <v>0</v>
          </cell>
        </row>
        <row r="259">
          <cell r="B259" t="str">
            <v>Secretaría de Cultura</v>
          </cell>
          <cell r="C259">
            <v>0</v>
          </cell>
          <cell r="D259">
            <v>0</v>
          </cell>
          <cell r="E259">
            <v>0</v>
          </cell>
          <cell r="F259">
            <v>0</v>
          </cell>
        </row>
        <row r="260">
          <cell r="B260" t="str">
            <v>Instituto Nacional de Antropología e Historia</v>
          </cell>
          <cell r="C260">
            <v>0</v>
          </cell>
          <cell r="D260">
            <v>0</v>
          </cell>
          <cell r="E260">
            <v>0</v>
          </cell>
          <cell r="F260">
            <v>0</v>
          </cell>
        </row>
        <row r="261">
          <cell r="B261" t="str">
            <v>Instituto Nacional de Bellas Artes y Literatura</v>
          </cell>
          <cell r="C261">
            <v>0</v>
          </cell>
          <cell r="D261">
            <v>0</v>
          </cell>
          <cell r="E261">
            <v>0</v>
          </cell>
          <cell r="F261">
            <v>0</v>
          </cell>
        </row>
        <row r="262">
          <cell r="B262" t="str">
            <v>Radio Educación</v>
          </cell>
          <cell r="C262">
            <v>0</v>
          </cell>
          <cell r="D262">
            <v>0</v>
          </cell>
          <cell r="E262">
            <v>0</v>
          </cell>
          <cell r="F262">
            <v>0</v>
          </cell>
        </row>
        <row r="263">
          <cell r="B263" t="str">
            <v>Instituto Nacional del Derecho de Autor</v>
          </cell>
          <cell r="C263">
            <v>0</v>
          </cell>
          <cell r="D263">
            <v>0</v>
          </cell>
          <cell r="E263">
            <v>0</v>
          </cell>
          <cell r="F263">
            <v>0</v>
          </cell>
        </row>
        <row r="264">
          <cell r="B264" t="str">
            <v>Instituto Nacional de Estudios Históricos de las Revoluciones de México</v>
          </cell>
          <cell r="C264">
            <v>0</v>
          </cell>
          <cell r="D264">
            <v>0</v>
          </cell>
          <cell r="E264">
            <v>0</v>
          </cell>
          <cell r="F264">
            <v>0</v>
          </cell>
        </row>
        <row r="265">
          <cell r="B265" t="str">
            <v>Centro de Capacitación Cinematográfica, A.C.</v>
          </cell>
          <cell r="C265">
            <v>0</v>
          </cell>
          <cell r="D265">
            <v>0</v>
          </cell>
          <cell r="E265">
            <v>0</v>
          </cell>
          <cell r="F265">
            <v>0</v>
          </cell>
        </row>
        <row r="266">
          <cell r="B266" t="str">
            <v>Compañía Operadora del Centro Cultural y Turístico de Tijuana, S.A. de C.V.</v>
          </cell>
          <cell r="C266">
            <v>0</v>
          </cell>
          <cell r="D266">
            <v>0</v>
          </cell>
          <cell r="E266">
            <v>0</v>
          </cell>
          <cell r="F266">
            <v>0</v>
          </cell>
        </row>
        <row r="267">
          <cell r="B267" t="str">
            <v>Fideicomiso para la Cineteca Nacional</v>
          </cell>
          <cell r="C267">
            <v>0</v>
          </cell>
          <cell r="D267">
            <v>0</v>
          </cell>
          <cell r="E267">
            <v>0</v>
          </cell>
          <cell r="F267">
            <v>0</v>
          </cell>
        </row>
        <row r="268">
          <cell r="B268" t="str">
            <v>Instituto Nacional de Lenguas Indígenas</v>
          </cell>
          <cell r="C268">
            <v>0</v>
          </cell>
          <cell r="D268">
            <v>0</v>
          </cell>
          <cell r="E268">
            <v>0</v>
          </cell>
          <cell r="F268">
            <v>0</v>
          </cell>
        </row>
        <row r="269">
          <cell r="B269" t="str">
            <v>Instituto Mexicano de Cinematografía</v>
          </cell>
          <cell r="C269">
            <v>0</v>
          </cell>
          <cell r="D269">
            <v>0</v>
          </cell>
          <cell r="E269">
            <v>0</v>
          </cell>
          <cell r="F269">
            <v>0</v>
          </cell>
        </row>
        <row r="270">
          <cell r="B270" t="str">
            <v>Televisión Metropolitana S.A. de C.V.</v>
          </cell>
          <cell r="C270">
            <v>0</v>
          </cell>
          <cell r="D270">
            <v>0</v>
          </cell>
          <cell r="E270">
            <v>0</v>
          </cell>
          <cell r="F270">
            <v>0</v>
          </cell>
        </row>
      </sheetData>
      <sheetData sheetId="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A"/>
      <sheetName val="CNA OK"/>
      <sheetName val="SDUOP-GOB"/>
      <sheetName val="GOB OTRAS DEP"/>
      <sheetName val="GASTOS"/>
      <sheetName val="BASE SCT REVISADO"/>
      <sheetName val="SCT-X-CONTR."/>
      <sheetName val="SCTVS BANOBRAS"/>
      <sheetName val="REPORTO"/>
    </sheetNames>
    <sheetDataSet>
      <sheetData sheetId="0"/>
      <sheetData sheetId="1"/>
      <sheetData sheetId="2"/>
      <sheetData sheetId="3"/>
      <sheetData sheetId="4"/>
      <sheetData sheetId="5"/>
      <sheetData sheetId="6"/>
      <sheetData sheetId="7"/>
      <sheetData sheetId="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ferencias en Variaciones"/>
      <sheetName val="Explicación_Diferencias en Vari"/>
    </sheetNames>
    <definedNames>
      <definedName name="____ABR1" refersTo="#¡REF!"/>
      <definedName name="____AGO1" refersTo="#¡REF!"/>
      <definedName name="____FEB1" refersTo="#¡REF!"/>
      <definedName name="____JUL1" refersTo="#¡REF!"/>
      <definedName name="____JUN1" refersTo="#¡REF!"/>
      <definedName name="____MAR1" refersTo="#¡REF!"/>
      <definedName name="____MAY1" refersTo="#¡REF!"/>
      <definedName name="____NOV1" refersTo="#¡REF!"/>
      <definedName name="____OCT1" refersTo="#¡REF!"/>
      <definedName name="____SEP1" refersTo="#¡REF!"/>
      <definedName name="ABR" refersTo="#¡REF!"/>
      <definedName name="AGO" refersTo="#¡REF!"/>
      <definedName name="ddd" refersTo="#¡REF!"/>
      <definedName name="DIC" refersTo="#¡REF!"/>
      <definedName name="FEB" refersTo="#¡REF!"/>
      <definedName name="FECHA" refersTo="#¡REF!"/>
      <definedName name="JUL" refersTo="#¡REF!"/>
      <definedName name="JUN" refersTo="#¡REF!"/>
      <definedName name="m" refersTo="#¡REF!"/>
      <definedName name="MAR" refersTo="#¡REF!"/>
      <definedName name="MAY" refersTo="#¡REF!"/>
      <definedName name="MES" refersTo="#¡REF!"/>
      <definedName name="NOV" refersTo="#¡REF!"/>
      <definedName name="OCT" refersTo="#¡REF!"/>
      <definedName name="PROY2" refersTo="#¡REF!"/>
      <definedName name="SEP" refersTo="#¡REF!"/>
    </defined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refreshError="1"/>
      <sheetData sheetId="55" refreshError="1"/>
      <sheetData sheetId="56" refreshError="1"/>
      <sheetData sheetId="5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s>
    <sheetDataSet>
      <sheetData sheetId="0" refreshError="1"/>
      <sheetData sheetId="1" refreshError="1"/>
      <sheetData sheetId="2" refreshError="1"/>
      <sheetData sheetId="3" refreshError="1"/>
      <sheetData sheetId="4" refreshError="1">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s>
    <sheetDataSet>
      <sheetData sheetId="0" refreshError="1">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O"/>
      <sheetName val="PTO01"/>
      <sheetName val="ADEF"/>
      <sheetName val="ADEF01"/>
      <sheetName val="COM"/>
      <sheetName val="R-28"/>
    </sheetNames>
    <sheetDataSet>
      <sheetData sheetId="0"/>
      <sheetData sheetId="1"/>
      <sheetData sheetId="2"/>
      <sheetData sheetId="3"/>
      <sheetData sheetId="4"/>
      <sheetData sheetId="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#REF!</v>
          </cell>
          <cell r="H42" t="e">
            <v>#REF!</v>
          </cell>
          <cell r="I42" t="e">
            <v>#REF!</v>
          </cell>
          <cell r="J42" t="e">
            <v>#REF!</v>
          </cell>
          <cell r="K42" t="e">
            <v>#REF!</v>
          </cell>
        </row>
        <row r="44">
          <cell r="C44" t="str">
            <v>Gobiernos de entidades federativas</v>
          </cell>
          <cell r="D44">
            <v>381951.6</v>
          </cell>
          <cell r="E44">
            <v>408629.5</v>
          </cell>
          <cell r="F44">
            <v>393140.8097553635</v>
          </cell>
          <cell r="G44" t="e">
            <v>#REF!</v>
          </cell>
          <cell r="H44" t="e">
            <v>#REF!</v>
          </cell>
          <cell r="I44" t="e">
            <v>#REF!</v>
          </cell>
          <cell r="J44" t="e">
            <v>#REF!</v>
          </cell>
          <cell r="K44" t="e">
            <v>#REF!</v>
          </cell>
        </row>
        <row r="45">
          <cell r="C45" t="str">
            <v>PAFEF</v>
          </cell>
          <cell r="D45">
            <v>12807.7</v>
          </cell>
          <cell r="E45">
            <v>14700</v>
          </cell>
          <cell r="F45">
            <v>14700</v>
          </cell>
          <cell r="G45" t="e">
            <v>#REF!</v>
          </cell>
          <cell r="H45" t="e">
            <v>#REF!</v>
          </cell>
          <cell r="I45" t="e">
            <v>#REF!</v>
          </cell>
          <cell r="J45" t="str">
            <v>--</v>
          </cell>
          <cell r="K45" t="str">
            <v>--</v>
          </cell>
        </row>
        <row r="46">
          <cell r="C46" t="str">
            <v>Participaciones Federales</v>
          </cell>
          <cell r="D46">
            <v>154663.29999999999</v>
          </cell>
          <cell r="E46">
            <v>166562.1</v>
          </cell>
          <cell r="F46">
            <v>151871.71319536353</v>
          </cell>
          <cell r="G46" t="e">
            <v>#REF!</v>
          </cell>
          <cell r="H46" t="e">
            <v>#REF!</v>
          </cell>
          <cell r="I46" t="e">
            <v>#REF!</v>
          </cell>
          <cell r="J46" t="e">
            <v>#REF!</v>
          </cell>
          <cell r="K46" t="e">
            <v>#REF!</v>
          </cell>
        </row>
        <row r="47">
          <cell r="C47" t="str">
            <v>Aportaciones federales para entidades y municipios</v>
          </cell>
          <cell r="D47">
            <v>187923.6</v>
          </cell>
          <cell r="E47">
            <v>199010.4</v>
          </cell>
          <cell r="F47">
            <v>198212.09656000001</v>
          </cell>
          <cell r="G47" t="e">
            <v>#REF!</v>
          </cell>
          <cell r="H47" t="e">
            <v>#REF!</v>
          </cell>
          <cell r="I47" t="e">
            <v>#REF!</v>
          </cell>
          <cell r="J47">
            <v>213464.87864000001</v>
          </cell>
          <cell r="K47" t="e">
            <v>#REF!</v>
          </cell>
        </row>
        <row r="48">
          <cell r="C48" t="str">
            <v>FAEB 2_/</v>
          </cell>
          <cell r="D48">
            <v>145447.29999999999</v>
          </cell>
          <cell r="E48">
            <v>156656.4</v>
          </cell>
          <cell r="F48">
            <v>155732.5</v>
          </cell>
          <cell r="G48" t="e">
            <v>#REF!</v>
          </cell>
          <cell r="H48" t="e">
            <v>#REF!</v>
          </cell>
          <cell r="I48" t="e">
            <v>#REF!</v>
          </cell>
          <cell r="J48">
            <v>166838.6</v>
          </cell>
          <cell r="K48" t="e">
            <v>#REF!</v>
          </cell>
        </row>
        <row r="49">
          <cell r="C49" t="str">
            <v>FASSA</v>
          </cell>
          <cell r="D49">
            <v>25336.7</v>
          </cell>
          <cell r="E49">
            <v>26758.799999999999</v>
          </cell>
          <cell r="F49">
            <v>26827.7</v>
          </cell>
          <cell r="G49" t="e">
            <v>#REF!</v>
          </cell>
          <cell r="H49" t="e">
            <v>#REF!</v>
          </cell>
          <cell r="I49" t="e">
            <v>#REF!</v>
          </cell>
          <cell r="J49">
            <v>31163.4</v>
          </cell>
          <cell r="K49" t="e">
            <v>#REF!</v>
          </cell>
        </row>
        <row r="50">
          <cell r="C50" t="str">
            <v>FAIS/FISE</v>
          </cell>
          <cell r="D50">
            <v>2310.6</v>
          </cell>
          <cell r="E50">
            <v>2640.2</v>
          </cell>
          <cell r="F50">
            <v>2640.1965599999999</v>
          </cell>
          <cell r="G50" t="e">
            <v>#REF!</v>
          </cell>
          <cell r="H50" t="e">
            <v>#REF!</v>
          </cell>
          <cell r="I50" t="e">
            <v>#REF!</v>
          </cell>
          <cell r="J50">
            <v>2698.1786400000001</v>
          </cell>
          <cell r="K50" t="e">
            <v>#REF!</v>
          </cell>
        </row>
        <row r="51">
          <cell r="C51" t="str">
            <v>FASP</v>
          </cell>
          <cell r="D51">
            <v>5786.4</v>
          </cell>
          <cell r="E51">
            <v>3000</v>
          </cell>
          <cell r="F51">
            <v>3000</v>
          </cell>
          <cell r="G51" t="e">
            <v>#REF!</v>
          </cell>
          <cell r="H51" t="e">
            <v>#REF!</v>
          </cell>
          <cell r="I51" t="e">
            <v>#REF!</v>
          </cell>
          <cell r="J51">
            <v>2500</v>
          </cell>
          <cell r="K51" t="e">
            <v>#REF!</v>
          </cell>
        </row>
        <row r="52">
          <cell r="C52" t="str">
            <v>FAM</v>
          </cell>
          <cell r="D52">
            <v>6231.1</v>
          </cell>
          <cell r="E52">
            <v>7092.8</v>
          </cell>
          <cell r="F52">
            <v>7092.9</v>
          </cell>
          <cell r="G52" t="e">
            <v>#REF!</v>
          </cell>
          <cell r="H52" t="e">
            <v>#REF!</v>
          </cell>
          <cell r="I52" t="e">
            <v>#REF!</v>
          </cell>
          <cell r="J52">
            <v>7248.6</v>
          </cell>
          <cell r="K52" t="e">
            <v>#REF!</v>
          </cell>
        </row>
        <row r="53">
          <cell r="C53" t="str">
            <v>FAETA</v>
          </cell>
          <cell r="D53">
            <v>2811.5</v>
          </cell>
          <cell r="E53">
            <v>2862.2</v>
          </cell>
          <cell r="F53">
            <v>2918.8</v>
          </cell>
          <cell r="G53" t="e">
            <v>#REF!</v>
          </cell>
          <cell r="H53" t="e">
            <v>#REF!</v>
          </cell>
          <cell r="I53" t="e">
            <v>#REF!</v>
          </cell>
          <cell r="J53">
            <v>3016.1</v>
          </cell>
          <cell r="K53" t="e">
            <v>#REF!</v>
          </cell>
        </row>
        <row r="54">
          <cell r="C54" t="str">
            <v>Convenios de descentralización</v>
          </cell>
          <cell r="D54">
            <v>26557</v>
          </cell>
          <cell r="E54">
            <v>28357</v>
          </cell>
          <cell r="F54">
            <v>28357</v>
          </cell>
          <cell r="G54" t="e">
            <v>#REF!</v>
          </cell>
          <cell r="H54" t="e">
            <v>#REF!</v>
          </cell>
          <cell r="I54" t="e">
            <v>#REF!</v>
          </cell>
          <cell r="J54">
            <v>25925</v>
          </cell>
          <cell r="K54" t="e">
            <v>#REF!</v>
          </cell>
        </row>
        <row r="56">
          <cell r="C56" t="str">
            <v>Gobiernos municipales</v>
          </cell>
          <cell r="D56">
            <v>78560.5</v>
          </cell>
          <cell r="E56">
            <v>94101.200000000012</v>
          </cell>
          <cell r="F56">
            <v>89459.190244636469</v>
          </cell>
          <cell r="G56" t="e">
            <v>#REF!</v>
          </cell>
          <cell r="H56" t="e">
            <v>#REF!</v>
          </cell>
          <cell r="I56" t="e">
            <v>#REF!</v>
          </cell>
          <cell r="J56" t="e">
            <v>#REF!</v>
          </cell>
          <cell r="K56" t="e">
            <v>#REF!</v>
          </cell>
        </row>
        <row r="57">
          <cell r="C57" t="str">
            <v>Participaciones federales</v>
          </cell>
          <cell r="D57">
            <v>42267.9</v>
          </cell>
          <cell r="E57">
            <v>52630.8</v>
          </cell>
          <cell r="F57">
            <v>47988.886804636466</v>
          </cell>
          <cell r="G57" t="e">
            <v>#REF!</v>
          </cell>
          <cell r="H57" t="e">
            <v>#REF!</v>
          </cell>
          <cell r="I57" t="e">
            <v>#REF!</v>
          </cell>
          <cell r="J57" t="e">
            <v>#REF!</v>
          </cell>
          <cell r="K57" t="e">
            <v>#REF!</v>
          </cell>
        </row>
        <row r="58">
          <cell r="C58" t="str">
            <v>Aportaciones federales para entidades y municipios</v>
          </cell>
          <cell r="D58">
            <v>36292.6</v>
          </cell>
          <cell r="E58">
            <v>41470.400000000001</v>
          </cell>
          <cell r="F58">
            <v>41470.303440000003</v>
          </cell>
          <cell r="G58" t="e">
            <v>#REF!</v>
          </cell>
          <cell r="H58" t="e">
            <v>#REF!</v>
          </cell>
          <cell r="I58" t="e">
            <v>#REF!</v>
          </cell>
          <cell r="J58">
            <v>42381.021359999999</v>
          </cell>
          <cell r="K58" t="e">
            <v>#REF!</v>
          </cell>
        </row>
        <row r="59">
          <cell r="C59" t="str">
            <v>FAIS/FISM</v>
          </cell>
          <cell r="D59">
            <v>16753.5</v>
          </cell>
          <cell r="E59">
            <v>19143.7</v>
          </cell>
          <cell r="F59">
            <v>19143.603439999999</v>
          </cell>
          <cell r="G59" t="e">
            <v>#REF!</v>
          </cell>
          <cell r="H59" t="e">
            <v>#REF!</v>
          </cell>
          <cell r="I59" t="e">
            <v>#REF!</v>
          </cell>
          <cell r="J59">
            <v>19564.021359999999</v>
          </cell>
          <cell r="K59" t="e">
            <v>#REF!</v>
          </cell>
        </row>
        <row r="60">
          <cell r="C60" t="str">
            <v>FORTAMUN</v>
          </cell>
          <cell r="D60">
            <v>19539.099999999999</v>
          </cell>
          <cell r="E60">
            <v>22326.7</v>
          </cell>
          <cell r="F60">
            <v>22326.7</v>
          </cell>
          <cell r="G60" t="e">
            <v>#REF!</v>
          </cell>
          <cell r="H60" t="e">
            <v>#REF!</v>
          </cell>
          <cell r="I60" t="e">
            <v>#REF!</v>
          </cell>
          <cell r="J60">
            <v>22817</v>
          </cell>
          <cell r="K60" t="e">
            <v>#REF!</v>
          </cell>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t="e">
            <v>#REF!</v>
          </cell>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#REF!</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#REF!</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t="e">
            <v>#REF!</v>
          </cell>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t="e">
            <v>#REF!</v>
          </cell>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t="e">
            <v>#REF!</v>
          </cell>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t="e">
            <v>#REF!</v>
          </cell>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#REF!</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#REF!</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t="e">
            <v>#REF!</v>
          </cell>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t="e">
            <v>#REF!</v>
          </cell>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t="e">
            <v>#REF!</v>
          </cell>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t="e">
            <v>#REF!</v>
          </cell>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t="e">
            <v>#REF!</v>
          </cell>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t="e">
            <v>#REF!</v>
          </cell>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t="e">
            <v>#REF!</v>
          </cell>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t="e">
            <v>#REF!</v>
          </cell>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t="e">
            <v>#REF!</v>
          </cell>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t="e">
            <v>#REF!</v>
          </cell>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#REF!</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t="e">
            <v>#REF!</v>
          </cell>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t="e">
            <v>#REF!</v>
          </cell>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t="e">
            <v>#REF!</v>
          </cell>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#REF!</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t="e">
            <v>#REF!</v>
          </cell>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t="e">
            <v>#REF!</v>
          </cell>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#REF!</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t="e">
            <v>#REF!</v>
          </cell>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t="e">
            <v>#REF!</v>
          </cell>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t="e">
            <v>#REF!</v>
          </cell>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t="e">
            <v>#REF!</v>
          </cell>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#REF!</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t="e">
            <v>#REF!</v>
          </cell>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t="e">
            <v>#REF!</v>
          </cell>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t="e">
            <v>#REF!</v>
          </cell>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refreshError="1"/>
      <sheetData sheetId="13" refreshError="1"/>
      <sheetData sheetId="14" refreshError="1"/>
      <sheetData sheetId="15" refreshError="1"/>
      <sheetData sheetId="1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5"/>
      <sheetName val="C6"/>
      <sheetName val="TX5"/>
      <sheetName val="DES97"/>
      <sheetName val="DES98"/>
      <sheetName val="R33"/>
      <sheetName val="BASE"/>
      <sheetName val="C02"/>
      <sheetName val="I97"/>
      <sheetName val="I98"/>
      <sheetName val="G97"/>
      <sheetName val="G98"/>
      <sheetName val="BIX97"/>
      <sheetName val="net97"/>
      <sheetName val="net98"/>
      <sheetName val="int-a"/>
      <sheetName val="C7"/>
      <sheetName val="G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row r="22">
          <cell r="C22">
            <v>46434</v>
          </cell>
        </row>
      </sheetData>
      <sheetData sheetId="2">
        <row r="22">
          <cell r="C22">
            <v>46011</v>
          </cell>
        </row>
      </sheetData>
      <sheetData sheetId="3">
        <row r="22">
          <cell r="C22">
            <v>45709</v>
          </cell>
        </row>
      </sheetData>
      <sheetData sheetId="4">
        <row r="22">
          <cell r="C22">
            <v>45545</v>
          </cell>
        </row>
      </sheetData>
      <sheetData sheetId="5">
        <row r="22">
          <cell r="C22">
            <v>45500</v>
          </cell>
        </row>
      </sheetData>
      <sheetData sheetId="6">
        <row r="22">
          <cell r="C22">
            <v>45182</v>
          </cell>
        </row>
      </sheetData>
      <sheetData sheetId="7">
        <row r="22">
          <cell r="C22">
            <v>45294</v>
          </cell>
        </row>
      </sheetData>
      <sheetData sheetId="8">
        <row r="22">
          <cell r="C22">
            <v>45305</v>
          </cell>
        </row>
      </sheetData>
      <sheetData sheetId="9">
        <row r="22">
          <cell r="C22">
            <v>46500</v>
          </cell>
        </row>
      </sheetData>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s>
    <sheetDataSet>
      <sheetData sheetId="0" refreshError="1"/>
      <sheetData sheetId="1" refreshError="1"/>
      <sheetData sheetId="2" refreshError="1">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s>
    <sheetDataSet>
      <sheetData sheetId="0" refreshError="1">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refreshError="1"/>
      <sheetData sheetId="2" refreshError="1"/>
      <sheetData sheetId="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s>
    <sheetDataSet>
      <sheetData sheetId="0" refreshError="1"/>
      <sheetData sheetId="1" refreshError="1"/>
      <sheetData sheetId="2" refreshError="1"/>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refreshError="1"/>
      <sheetData sheetId="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M"/>
      <sheetName val="DULCE"/>
      <sheetName val="GABRIEL"/>
      <sheetName val="PAULA"/>
    </sheetNames>
    <sheetDataSet>
      <sheetData sheetId="0"/>
      <sheetData sheetId="1">
        <row r="5">
          <cell r="A5" t="str">
            <v>2 000</v>
          </cell>
          <cell r="B5">
            <v>2</v>
          </cell>
          <cell r="C5" t="str">
            <v>000</v>
          </cell>
          <cell r="D5" t="str">
            <v>Sector Central</v>
          </cell>
          <cell r="E5">
            <v>1044.26</v>
          </cell>
        </row>
        <row r="6">
          <cell r="A6" t="str">
            <v>4 000</v>
          </cell>
          <cell r="B6">
            <v>4</v>
          </cell>
          <cell r="C6" t="str">
            <v>000</v>
          </cell>
          <cell r="D6" t="str">
            <v>Sector Central</v>
          </cell>
          <cell r="E6">
            <v>2726.71</v>
          </cell>
        </row>
        <row r="7">
          <cell r="A7" t="str">
            <v>4 A00</v>
          </cell>
          <cell r="B7">
            <v>4</v>
          </cell>
          <cell r="C7" t="str">
            <v>A00</v>
          </cell>
          <cell r="D7" t="str">
            <v>Instituto Nacional para el Federalismo y el Desarrollo Municipal</v>
          </cell>
          <cell r="E7">
            <v>33.130000000000003</v>
          </cell>
        </row>
        <row r="8">
          <cell r="A8" t="str">
            <v>4 D00</v>
          </cell>
          <cell r="B8">
            <v>4</v>
          </cell>
          <cell r="C8" t="str">
            <v>D00</v>
          </cell>
          <cell r="D8" t="str">
            <v>Prevención y Readaptación Social</v>
          </cell>
          <cell r="E8">
            <v>4709.1000000000004</v>
          </cell>
        </row>
        <row r="9">
          <cell r="A9" t="str">
            <v>4 F00</v>
          </cell>
          <cell r="B9">
            <v>4</v>
          </cell>
          <cell r="C9" t="str">
            <v>F00</v>
          </cell>
          <cell r="D9" t="str">
            <v>Tribunal Federal de Conciliación y Arbitraje</v>
          </cell>
          <cell r="E9">
            <v>328.63</v>
          </cell>
        </row>
        <row r="10">
          <cell r="A10" t="str">
            <v>4 G00</v>
          </cell>
          <cell r="B10">
            <v>4</v>
          </cell>
          <cell r="C10" t="str">
            <v>G00</v>
          </cell>
          <cell r="D10" t="str">
            <v>Secretaría General del Consejo Nacional de Población</v>
          </cell>
          <cell r="E10">
            <v>47.05</v>
          </cell>
        </row>
        <row r="11">
          <cell r="A11" t="str">
            <v>4 H00</v>
          </cell>
          <cell r="B11">
            <v>4</v>
          </cell>
          <cell r="C11" t="str">
            <v>H00</v>
          </cell>
          <cell r="D11" t="str">
            <v>Centro Nacional de Prevención de Desastres</v>
          </cell>
          <cell r="E11">
            <v>68.2</v>
          </cell>
        </row>
        <row r="12">
          <cell r="A12" t="str">
            <v>4 I00</v>
          </cell>
          <cell r="B12">
            <v>4</v>
          </cell>
          <cell r="C12" t="str">
            <v>I00</v>
          </cell>
          <cell r="D12" t="str">
            <v>Centro de Investigación y Seguridad Nacional</v>
          </cell>
          <cell r="E12">
            <v>2108.91</v>
          </cell>
        </row>
        <row r="13">
          <cell r="A13" t="str">
            <v>4 K00</v>
          </cell>
          <cell r="B13">
            <v>4</v>
          </cell>
          <cell r="C13" t="str">
            <v>K00</v>
          </cell>
          <cell r="D13" t="str">
            <v>Instituto Nacional de Migración</v>
          </cell>
          <cell r="E13">
            <v>1670.55</v>
          </cell>
        </row>
        <row r="14">
          <cell r="A14" t="str">
            <v>4 L00</v>
          </cell>
          <cell r="B14">
            <v>4</v>
          </cell>
          <cell r="C14" t="str">
            <v>L00</v>
          </cell>
          <cell r="D14" t="str">
            <v>Policía Federal</v>
          </cell>
          <cell r="E14">
            <v>18343.12</v>
          </cell>
        </row>
        <row r="15">
          <cell r="A15" t="str">
            <v>4 M00</v>
          </cell>
          <cell r="B15">
            <v>4</v>
          </cell>
          <cell r="C15" t="str">
            <v>M00</v>
          </cell>
          <cell r="D15" t="str">
            <v>Secretaría Técnica de la Comisión Calificadora de Publicaciones y Revistas Ilustradas</v>
          </cell>
          <cell r="E15">
            <v>3.75</v>
          </cell>
        </row>
        <row r="16">
          <cell r="A16" t="str">
            <v>4 N00</v>
          </cell>
          <cell r="B16">
            <v>4</v>
          </cell>
          <cell r="C16" t="str">
            <v>N00</v>
          </cell>
          <cell r="D16" t="str">
            <v>Coordinación General de la Comisión Mexicana de Ayuda a Refugiados</v>
          </cell>
          <cell r="E16">
            <v>18.739999999999998</v>
          </cell>
        </row>
        <row r="17">
          <cell r="A17" t="str">
            <v>4 O00</v>
          </cell>
          <cell r="B17">
            <v>4</v>
          </cell>
          <cell r="C17" t="str">
            <v>O00</v>
          </cell>
          <cell r="D17" t="str">
            <v>Servicio de Protección Federal</v>
          </cell>
          <cell r="E17">
            <v>1540.28</v>
          </cell>
        </row>
        <row r="18">
          <cell r="A18" t="str">
            <v>4 P00</v>
          </cell>
          <cell r="B18">
            <v>4</v>
          </cell>
          <cell r="C18" t="str">
            <v>P00</v>
          </cell>
          <cell r="D18" t="str">
            <v>Secretaría Ejecutiva del Sistema Nacional para la Protección Integral de Niñas, Niños y Adolescentes</v>
          </cell>
          <cell r="E18">
            <v>36</v>
          </cell>
        </row>
        <row r="19">
          <cell r="A19" t="str">
            <v>4 Q00</v>
          </cell>
          <cell r="B19">
            <v>4</v>
          </cell>
          <cell r="C19" t="str">
            <v>Q00</v>
          </cell>
          <cell r="D19" t="str">
            <v>Centro de Producción de Programas Informativos y Especiales</v>
          </cell>
          <cell r="E19">
            <v>24.19</v>
          </cell>
        </row>
        <row r="20">
          <cell r="A20" t="str">
            <v>4 R00</v>
          </cell>
          <cell r="B20">
            <v>4</v>
          </cell>
          <cell r="C20" t="str">
            <v>R00</v>
          </cell>
          <cell r="D20" t="str">
            <v>Coordinación Nacional Antisecuestro</v>
          </cell>
          <cell r="E20">
            <v>48.22</v>
          </cell>
        </row>
        <row r="21">
          <cell r="A21" t="str">
            <v>4 T00</v>
          </cell>
          <cell r="B21">
            <v>4</v>
          </cell>
          <cell r="C21" t="str">
            <v>T00</v>
          </cell>
          <cell r="D21" t="str">
            <v>Coordinación para la Atención Integral de la Migración en la Frontera Sur</v>
          </cell>
          <cell r="E21">
            <v>59.83</v>
          </cell>
        </row>
        <row r="22">
          <cell r="A22" t="str">
            <v>4 U00</v>
          </cell>
          <cell r="B22">
            <v>4</v>
          </cell>
          <cell r="C22" t="str">
            <v>U00</v>
          </cell>
          <cell r="D22" t="str">
            <v>Secretaría Técnica del Consejo de Coordinación para la Implementación del Sistema de Justicia Penal</v>
          </cell>
          <cell r="E22">
            <v>52.33</v>
          </cell>
        </row>
        <row r="23">
          <cell r="A23" t="str">
            <v>4 V00</v>
          </cell>
          <cell r="B23">
            <v>4</v>
          </cell>
          <cell r="C23" t="str">
            <v>V00</v>
          </cell>
          <cell r="D23" t="str">
            <v>Comisión Nacional para Prevenir y Erradicar la Violencia Contra las Mujeres</v>
          </cell>
          <cell r="E23">
            <v>34.35</v>
          </cell>
        </row>
        <row r="24">
          <cell r="A24" t="str">
            <v>4 W00</v>
          </cell>
          <cell r="B24">
            <v>4</v>
          </cell>
          <cell r="C24" t="str">
            <v>W00</v>
          </cell>
          <cell r="D24" t="str">
            <v>Secretariado Ejecutivo del Sistema Nacional de Seguridad Pública</v>
          </cell>
          <cell r="E24">
            <v>290.62</v>
          </cell>
        </row>
        <row r="25">
          <cell r="A25" t="str">
            <v>4 EZN</v>
          </cell>
          <cell r="B25">
            <v>4</v>
          </cell>
          <cell r="C25" t="str">
            <v>EZN</v>
          </cell>
          <cell r="D25" t="str">
            <v>Archivo General de la Nación</v>
          </cell>
          <cell r="E25">
            <v>48.73</v>
          </cell>
        </row>
        <row r="26">
          <cell r="A26" t="str">
            <v>4 EZQ</v>
          </cell>
          <cell r="B26">
            <v>4</v>
          </cell>
          <cell r="C26" t="str">
            <v>EZQ</v>
          </cell>
          <cell r="D26" t="str">
            <v>Consejo Nacional para Prevenir la Discriminación</v>
          </cell>
          <cell r="E26">
            <v>59.59</v>
          </cell>
        </row>
        <row r="27">
          <cell r="A27" t="str">
            <v>5 000</v>
          </cell>
          <cell r="B27">
            <v>5</v>
          </cell>
          <cell r="C27" t="str">
            <v>000</v>
          </cell>
          <cell r="D27" t="str">
            <v>Sector Central</v>
          </cell>
          <cell r="E27">
            <v>4722.01</v>
          </cell>
        </row>
        <row r="28">
          <cell r="A28" t="str">
            <v>5 B00</v>
          </cell>
          <cell r="B28">
            <v>5</v>
          </cell>
          <cell r="C28" t="str">
            <v>B00</v>
          </cell>
          <cell r="D28" t="str">
            <v>Sección Mexicana de la Comisión Internacional de Límites y Aguas entre México y Estados Unidos</v>
          </cell>
          <cell r="E28">
            <v>16.71</v>
          </cell>
        </row>
        <row r="29">
          <cell r="A29" t="str">
            <v>5 C00</v>
          </cell>
          <cell r="B29">
            <v>5</v>
          </cell>
          <cell r="C29" t="str">
            <v>C00</v>
          </cell>
          <cell r="D29" t="str">
            <v>Secciones Mexicanas de las Comisiones Internacionales de Límites y Aguas entre México y Guatemala, y entre México y Belize</v>
          </cell>
          <cell r="E29">
            <v>8.4</v>
          </cell>
        </row>
        <row r="30">
          <cell r="A30" t="str">
            <v>5 I00</v>
          </cell>
          <cell r="B30">
            <v>5</v>
          </cell>
          <cell r="C30" t="str">
            <v>I00</v>
          </cell>
          <cell r="D30" t="str">
            <v>Instituto Matías Romero</v>
          </cell>
          <cell r="E30">
            <v>11.39</v>
          </cell>
        </row>
        <row r="31">
          <cell r="A31" t="str">
            <v>5 J00</v>
          </cell>
          <cell r="B31">
            <v>5</v>
          </cell>
          <cell r="C31" t="str">
            <v>J00</v>
          </cell>
          <cell r="D31" t="str">
            <v>Instituto de los Mexicanos en el Exterior</v>
          </cell>
          <cell r="E31">
            <v>15.53</v>
          </cell>
        </row>
        <row r="32">
          <cell r="A32" t="str">
            <v>5 K00</v>
          </cell>
          <cell r="B32">
            <v>5</v>
          </cell>
          <cell r="C32" t="str">
            <v>K00</v>
          </cell>
          <cell r="D32" t="str">
            <v>Agencia Mexicana de Cooperación Internacional para el Desarrollo</v>
          </cell>
          <cell r="E32">
            <v>73.930000000000007</v>
          </cell>
        </row>
        <row r="33">
          <cell r="A33" t="str">
            <v>6 000</v>
          </cell>
          <cell r="B33">
            <v>6</v>
          </cell>
          <cell r="C33" t="str">
            <v>000</v>
          </cell>
          <cell r="D33" t="str">
            <v>Sector Central</v>
          </cell>
          <cell r="E33">
            <v>2684.38</v>
          </cell>
        </row>
        <row r="34">
          <cell r="A34" t="str">
            <v>6 A00</v>
          </cell>
          <cell r="B34">
            <v>6</v>
          </cell>
          <cell r="C34" t="str">
            <v>A00</v>
          </cell>
          <cell r="D34" t="str">
            <v>Instituto de Administración y Avalúos de Bienes Nacionales</v>
          </cell>
          <cell r="E34">
            <v>118.7</v>
          </cell>
        </row>
        <row r="35">
          <cell r="A35" t="str">
            <v>6 B00</v>
          </cell>
          <cell r="B35">
            <v>6</v>
          </cell>
          <cell r="C35" t="str">
            <v>B00</v>
          </cell>
          <cell r="D35" t="str">
            <v>Comisión Nacional Bancaria y de Valores</v>
          </cell>
          <cell r="E35">
            <v>1122.5999999999999</v>
          </cell>
        </row>
        <row r="36">
          <cell r="A36" t="str">
            <v>6 C00</v>
          </cell>
          <cell r="B36">
            <v>6</v>
          </cell>
          <cell r="C36" t="str">
            <v>C00</v>
          </cell>
          <cell r="D36" t="str">
            <v>Comisión Nacional de Seguros y Fianzas</v>
          </cell>
          <cell r="E36">
            <v>224.39</v>
          </cell>
        </row>
        <row r="37">
          <cell r="A37" t="str">
            <v>6 D00</v>
          </cell>
          <cell r="B37">
            <v>6</v>
          </cell>
          <cell r="C37" t="str">
            <v>D00</v>
          </cell>
          <cell r="D37" t="str">
            <v>Comisión Nacional del Sistema de Ahorro para el Retiro</v>
          </cell>
          <cell r="E37">
            <v>193.64</v>
          </cell>
        </row>
        <row r="38">
          <cell r="A38" t="str">
            <v>6 E00</v>
          </cell>
          <cell r="B38">
            <v>6</v>
          </cell>
          <cell r="C38" t="str">
            <v>E00</v>
          </cell>
          <cell r="D38" t="str">
            <v>Servicio de Administración Tributaria</v>
          </cell>
          <cell r="E38">
            <v>11612.16</v>
          </cell>
        </row>
        <row r="39">
          <cell r="A39" t="str">
            <v>6 G3A</v>
          </cell>
          <cell r="B39">
            <v>6</v>
          </cell>
          <cell r="C39" t="str">
            <v>G3A</v>
          </cell>
          <cell r="D39" t="str">
            <v>Comisión Nacional para la Protección y Defensa de los Usuarios de Servicios Financieros</v>
          </cell>
          <cell r="E39">
            <v>440.3</v>
          </cell>
        </row>
        <row r="40">
          <cell r="A40" t="str">
            <v>6 HKA</v>
          </cell>
          <cell r="B40">
            <v>6</v>
          </cell>
          <cell r="C40" t="str">
            <v>HKA</v>
          </cell>
          <cell r="D40" t="str">
            <v>Servicio de Administración y Enajenación de Bienes</v>
          </cell>
          <cell r="E40">
            <v>614.97</v>
          </cell>
        </row>
        <row r="41">
          <cell r="A41" t="str">
            <v>7 000</v>
          </cell>
          <cell r="B41">
            <v>7</v>
          </cell>
          <cell r="C41" t="str">
            <v>000</v>
          </cell>
          <cell r="D41" t="str">
            <v>Sector Central</v>
          </cell>
          <cell r="E41">
            <v>51144.62</v>
          </cell>
        </row>
        <row r="42">
          <cell r="A42" t="str">
            <v>13 000</v>
          </cell>
          <cell r="B42">
            <v>13</v>
          </cell>
          <cell r="C42" t="str">
            <v>000</v>
          </cell>
          <cell r="D42" t="str">
            <v>Sector Central</v>
          </cell>
          <cell r="E42">
            <v>19515.599999999999</v>
          </cell>
        </row>
        <row r="43">
          <cell r="A43" t="str">
            <v>14 000</v>
          </cell>
          <cell r="B43">
            <v>14</v>
          </cell>
          <cell r="C43" t="str">
            <v>000</v>
          </cell>
          <cell r="D43" t="str">
            <v>Sector Central</v>
          </cell>
          <cell r="E43">
            <v>1859.43</v>
          </cell>
        </row>
        <row r="44">
          <cell r="A44" t="str">
            <v>14 A00</v>
          </cell>
          <cell r="B44">
            <v>14</v>
          </cell>
          <cell r="C44" t="str">
            <v>A00</v>
          </cell>
          <cell r="D44" t="str">
            <v>Procuraduría Federal de la Defensa del Trabajo</v>
          </cell>
          <cell r="E44">
            <v>149.93</v>
          </cell>
        </row>
        <row r="45">
          <cell r="A45" t="str">
            <v>14 B00</v>
          </cell>
          <cell r="B45">
            <v>14</v>
          </cell>
          <cell r="C45" t="str">
            <v>B00</v>
          </cell>
          <cell r="D45" t="str">
            <v>Comité Nacional Mixto de Protección al Salario</v>
          </cell>
          <cell r="E45">
            <v>14.88</v>
          </cell>
        </row>
        <row r="46">
          <cell r="A46" t="str">
            <v>14 PBJ</v>
          </cell>
          <cell r="B46">
            <v>14</v>
          </cell>
          <cell r="C46" t="str">
            <v>PBJ</v>
          </cell>
          <cell r="D46" t="str">
            <v>Comisión Nacional de los Salarios Mínimos</v>
          </cell>
          <cell r="E46">
            <v>30.21</v>
          </cell>
        </row>
        <row r="47">
          <cell r="A47" t="str">
            <v>15 000</v>
          </cell>
          <cell r="B47">
            <v>15</v>
          </cell>
          <cell r="C47" t="str">
            <v>000</v>
          </cell>
          <cell r="D47" t="str">
            <v>Sector Central</v>
          </cell>
          <cell r="E47">
            <v>795.05</v>
          </cell>
        </row>
        <row r="48">
          <cell r="A48" t="str">
            <v>15 B00</v>
          </cell>
          <cell r="B48">
            <v>15</v>
          </cell>
          <cell r="C48" t="str">
            <v>B00</v>
          </cell>
          <cell r="D48" t="str">
            <v>Registro Agrario Nacional</v>
          </cell>
          <cell r="E48">
            <v>373.62</v>
          </cell>
        </row>
        <row r="49">
          <cell r="A49" t="str">
            <v>15 QCW</v>
          </cell>
          <cell r="B49">
            <v>15</v>
          </cell>
          <cell r="C49" t="str">
            <v>QCW</v>
          </cell>
          <cell r="D49" t="str">
            <v>Comisión Nacional de Vivienda</v>
          </cell>
          <cell r="E49">
            <v>56.29</v>
          </cell>
        </row>
        <row r="50">
          <cell r="A50" t="str">
            <v>15 QEZ</v>
          </cell>
          <cell r="B50">
            <v>15</v>
          </cell>
          <cell r="C50" t="str">
            <v>QEZ</v>
          </cell>
          <cell r="D50" t="str">
            <v>Procuraduría Agraria</v>
          </cell>
          <cell r="E50">
            <v>627.66</v>
          </cell>
        </row>
        <row r="51">
          <cell r="A51" t="str">
            <v>15 QIQ</v>
          </cell>
          <cell r="B51">
            <v>15</v>
          </cell>
          <cell r="C51" t="str">
            <v>QIQ</v>
          </cell>
          <cell r="D51" t="str">
            <v>Fideicomiso Fondo Nacional de Habitaciones Populares</v>
          </cell>
          <cell r="E51">
            <v>10.32</v>
          </cell>
        </row>
        <row r="52">
          <cell r="A52" t="str">
            <v>17 000</v>
          </cell>
          <cell r="B52">
            <v>17</v>
          </cell>
          <cell r="C52" t="str">
            <v>000</v>
          </cell>
          <cell r="D52" t="str">
            <v>Sector Central</v>
          </cell>
          <cell r="E52">
            <v>11195.3</v>
          </cell>
        </row>
        <row r="53">
          <cell r="A53" t="str">
            <v>17 A00</v>
          </cell>
          <cell r="B53">
            <v>17</v>
          </cell>
          <cell r="C53" t="str">
            <v>A00</v>
          </cell>
          <cell r="D53" t="str">
            <v>Centro Nacional de Planeación, Análisis e Información para el Combate a la Delincuencia</v>
          </cell>
          <cell r="E53">
            <v>201.62</v>
          </cell>
        </row>
        <row r="54">
          <cell r="A54" t="str">
            <v>17 B00</v>
          </cell>
          <cell r="B54">
            <v>17</v>
          </cell>
          <cell r="C54" t="str">
            <v>B00</v>
          </cell>
          <cell r="D54" t="str">
            <v>Instituto de Formación Ministerial, Policial y Pericial</v>
          </cell>
          <cell r="E54">
            <v>34.72</v>
          </cell>
        </row>
        <row r="55">
          <cell r="A55" t="str">
            <v>17 C00</v>
          </cell>
          <cell r="B55">
            <v>17</v>
          </cell>
          <cell r="C55" t="str">
            <v>C00</v>
          </cell>
          <cell r="D55" t="str">
            <v>Centro de Evaluación y Control de Confianza</v>
          </cell>
          <cell r="E55">
            <v>99.63</v>
          </cell>
        </row>
        <row r="56">
          <cell r="A56" t="str">
            <v>17 D00</v>
          </cell>
          <cell r="B56">
            <v>17</v>
          </cell>
          <cell r="C56" t="str">
            <v>D00</v>
          </cell>
          <cell r="D56" t="str">
            <v>Centro Federal de Protección a Personas</v>
          </cell>
          <cell r="E56">
            <v>9.7100000000000009</v>
          </cell>
        </row>
        <row r="57">
          <cell r="A57" t="str">
            <v>17 E00</v>
          </cell>
          <cell r="B57">
            <v>17</v>
          </cell>
          <cell r="C57" t="str">
            <v>E00</v>
          </cell>
          <cell r="D57" t="str">
            <v>Agencia de Investigación Criminal</v>
          </cell>
          <cell r="E57">
            <v>7.8</v>
          </cell>
        </row>
        <row r="58">
          <cell r="A58" t="str">
            <v>17 SKC</v>
          </cell>
          <cell r="B58">
            <v>17</v>
          </cell>
          <cell r="C58" t="str">
            <v>SKC</v>
          </cell>
          <cell r="D58" t="str">
            <v>Instituto Nacional de Ciencias Penales</v>
          </cell>
          <cell r="E58">
            <v>68.989999999999995</v>
          </cell>
        </row>
        <row r="59">
          <cell r="A59" t="str">
            <v>20 000</v>
          </cell>
          <cell r="B59">
            <v>20</v>
          </cell>
          <cell r="C59" t="str">
            <v>000</v>
          </cell>
          <cell r="D59" t="str">
            <v>Sector Central</v>
          </cell>
          <cell r="E59">
            <v>1392.98</v>
          </cell>
        </row>
        <row r="60">
          <cell r="A60" t="str">
            <v>20 D00</v>
          </cell>
          <cell r="B60">
            <v>20</v>
          </cell>
          <cell r="C60" t="str">
            <v>D00</v>
          </cell>
          <cell r="D60" t="str">
            <v>Instituto Nacional de Desarrollo Social</v>
          </cell>
          <cell r="E60">
            <v>69.5</v>
          </cell>
        </row>
        <row r="61">
          <cell r="A61" t="str">
            <v>20 G00</v>
          </cell>
          <cell r="B61">
            <v>20</v>
          </cell>
          <cell r="C61" t="str">
            <v>G00</v>
          </cell>
          <cell r="D61" t="str">
            <v>Coordinación Nacional de PROSPERA Programa de Inclusión Social</v>
          </cell>
          <cell r="E61">
            <v>561.29999999999995</v>
          </cell>
        </row>
        <row r="62">
          <cell r="A62" t="str">
            <v>20 L00</v>
          </cell>
          <cell r="B62">
            <v>20</v>
          </cell>
          <cell r="C62" t="str">
            <v>L00</v>
          </cell>
          <cell r="D62" t="str">
            <v>Instituto Nacional de la Economía Social</v>
          </cell>
          <cell r="E62">
            <v>252.29</v>
          </cell>
        </row>
        <row r="63">
          <cell r="A63" t="str">
            <v>20 V3A</v>
          </cell>
          <cell r="B63">
            <v>20</v>
          </cell>
          <cell r="C63" t="str">
            <v>V3A</v>
          </cell>
          <cell r="D63" t="str">
            <v>Instituto Nacional de las Personas Adultas Mayores</v>
          </cell>
          <cell r="E63">
            <v>252.21</v>
          </cell>
        </row>
        <row r="64">
          <cell r="A64" t="str">
            <v>20 VQZ</v>
          </cell>
          <cell r="B64">
            <v>20</v>
          </cell>
          <cell r="C64" t="str">
            <v>VQZ</v>
          </cell>
          <cell r="D64" t="str">
            <v>Consejo Nacional de Evaluación de la Política de Desarrollo Social</v>
          </cell>
          <cell r="E64">
            <v>261.87</v>
          </cell>
        </row>
        <row r="65">
          <cell r="A65" t="str">
            <v>20 VRW</v>
          </cell>
          <cell r="B65">
            <v>20</v>
          </cell>
          <cell r="C65" t="str">
            <v>VRW</v>
          </cell>
          <cell r="D65" t="str">
            <v>Consejo Nacional para el Desarrollo y la Inclusión de las Personas con Discapacidad</v>
          </cell>
          <cell r="E65">
            <v>23.38</v>
          </cell>
        </row>
        <row r="66">
          <cell r="A66" t="str">
            <v>20 VUY</v>
          </cell>
          <cell r="B66">
            <v>20</v>
          </cell>
          <cell r="C66" t="str">
            <v>VUY</v>
          </cell>
          <cell r="D66" t="str">
            <v>Instituto Mexicano de la Juventud</v>
          </cell>
          <cell r="E66">
            <v>70.290000000000006</v>
          </cell>
        </row>
        <row r="67">
          <cell r="A67" t="str">
            <v>20 VZG</v>
          </cell>
          <cell r="B67">
            <v>20</v>
          </cell>
          <cell r="C67" t="str">
            <v>VZG</v>
          </cell>
          <cell r="D67" t="str">
            <v>Fondo Nacional para el Fomento de las Artesanías</v>
          </cell>
          <cell r="E67">
            <v>29.73</v>
          </cell>
        </row>
        <row r="68">
          <cell r="A68" t="str">
            <v>21 000</v>
          </cell>
          <cell r="B68">
            <v>21</v>
          </cell>
          <cell r="C68" t="str">
            <v>000</v>
          </cell>
          <cell r="D68" t="str">
            <v>Sector Central</v>
          </cell>
          <cell r="E68">
            <v>335.01</v>
          </cell>
        </row>
        <row r="69">
          <cell r="A69" t="str">
            <v>21 A00</v>
          </cell>
          <cell r="B69">
            <v>21</v>
          </cell>
          <cell r="C69" t="str">
            <v>A00</v>
          </cell>
          <cell r="D69" t="str">
            <v>Instituto de Competitividad Turística</v>
          </cell>
          <cell r="E69">
            <v>12.42</v>
          </cell>
        </row>
        <row r="70">
          <cell r="A70" t="str">
            <v>21 B00</v>
          </cell>
          <cell r="B70">
            <v>21</v>
          </cell>
          <cell r="C70" t="str">
            <v>B00</v>
          </cell>
          <cell r="D70" t="str">
            <v>Corporación de Servicios al Turista Ángeles Verdes</v>
          </cell>
          <cell r="E70">
            <v>145.37</v>
          </cell>
        </row>
        <row r="71">
          <cell r="A71" t="str">
            <v>21 W3J</v>
          </cell>
          <cell r="B71">
            <v>21</v>
          </cell>
          <cell r="C71" t="str">
            <v>W3J</v>
          </cell>
          <cell r="D71" t="str">
            <v>Consejo de Promoción Turística de México, S.A. de C.V.</v>
          </cell>
          <cell r="E71">
            <v>210.21</v>
          </cell>
        </row>
        <row r="72">
          <cell r="A72" t="str">
            <v>21 W3N</v>
          </cell>
          <cell r="B72">
            <v>21</v>
          </cell>
          <cell r="C72" t="str">
            <v>W3N</v>
          </cell>
          <cell r="D72" t="str">
            <v>Fondo Nacional de Fomento al Turismo</v>
          </cell>
          <cell r="E72">
            <v>281.44</v>
          </cell>
        </row>
        <row r="73">
          <cell r="A73" t="str">
            <v>27 000</v>
          </cell>
          <cell r="B73">
            <v>27</v>
          </cell>
          <cell r="C73" t="str">
            <v>000</v>
          </cell>
          <cell r="D73" t="str">
            <v>Sector Central</v>
          </cell>
          <cell r="E73">
            <v>869.49</v>
          </cell>
        </row>
        <row r="74">
          <cell r="A74" t="str">
            <v>37 000</v>
          </cell>
          <cell r="B74">
            <v>37</v>
          </cell>
          <cell r="C74" t="str">
            <v>000</v>
          </cell>
          <cell r="D74" t="str">
            <v>Sector Central</v>
          </cell>
          <cell r="E74">
            <v>107.25</v>
          </cell>
        </row>
        <row r="75">
          <cell r="A75" t="str">
            <v>47 AYB</v>
          </cell>
          <cell r="B75">
            <v>47</v>
          </cell>
          <cell r="C75" t="str">
            <v>AYB</v>
          </cell>
          <cell r="D75" t="str">
            <v>Comisión Nacional para el Desarrollo de los Pueblos Indígenas</v>
          </cell>
          <cell r="E75">
            <v>686</v>
          </cell>
        </row>
        <row r="76">
          <cell r="A76" t="str">
            <v>47 AYG</v>
          </cell>
          <cell r="B76">
            <v>47</v>
          </cell>
          <cell r="C76" t="str">
            <v>AYG</v>
          </cell>
          <cell r="D76" t="str">
            <v>Notimex, Agencia de Noticias del Estado Mexicano</v>
          </cell>
          <cell r="E76">
            <v>131.19</v>
          </cell>
        </row>
        <row r="77">
          <cell r="A77" t="str">
            <v>47 AYI</v>
          </cell>
          <cell r="B77">
            <v>47</v>
          </cell>
          <cell r="C77" t="str">
            <v>AYI</v>
          </cell>
          <cell r="D77" t="str">
            <v>Procuraduría de la Defensa del Contribuyente</v>
          </cell>
          <cell r="E77">
            <v>385.78</v>
          </cell>
        </row>
        <row r="78">
          <cell r="A78" t="str">
            <v>47 AYJ</v>
          </cell>
          <cell r="B78">
            <v>47</v>
          </cell>
          <cell r="C78" t="str">
            <v>AYJ</v>
          </cell>
          <cell r="D78" t="str">
            <v>Comisión Ejecutiva de Atención a Víctimas</v>
          </cell>
          <cell r="E78">
            <v>179.02</v>
          </cell>
        </row>
        <row r="79">
          <cell r="A79" t="str">
            <v>47 AYL</v>
          </cell>
          <cell r="B79">
            <v>47</v>
          </cell>
          <cell r="C79" t="str">
            <v>AYL</v>
          </cell>
          <cell r="D79" t="str">
            <v>Sistema Público de Radiodifusión del Estado Mexicano</v>
          </cell>
          <cell r="E79">
            <v>105.87</v>
          </cell>
        </row>
        <row r="80">
          <cell r="A80" t="str">
            <v>47 HHG</v>
          </cell>
          <cell r="B80">
            <v>47</v>
          </cell>
          <cell r="C80" t="str">
            <v>HHG</v>
          </cell>
          <cell r="D80" t="str">
            <v>Instituto Nacional de las Mujeres</v>
          </cell>
          <cell r="E80">
            <v>141.93</v>
          </cell>
        </row>
      </sheetData>
      <sheetData sheetId="2">
        <row r="5">
          <cell r="A5" t="str">
            <v>11 000</v>
          </cell>
          <cell r="B5">
            <v>11</v>
          </cell>
          <cell r="C5" t="str">
            <v>000</v>
          </cell>
          <cell r="D5" t="str">
            <v>Sector Central</v>
          </cell>
          <cell r="E5">
            <v>33658.39</v>
          </cell>
          <cell r="F5">
            <v>0</v>
          </cell>
          <cell r="G5">
            <v>0</v>
          </cell>
        </row>
        <row r="6">
          <cell r="A6" t="str">
            <v>11 A00</v>
          </cell>
          <cell r="B6">
            <v>11</v>
          </cell>
          <cell r="C6" t="str">
            <v>A00</v>
          </cell>
          <cell r="D6" t="str">
            <v>Universidad Pedagógica Nacional</v>
          </cell>
          <cell r="E6">
            <v>688.88</v>
          </cell>
          <cell r="F6">
            <v>0</v>
          </cell>
          <cell r="G6">
            <v>0</v>
          </cell>
        </row>
        <row r="7">
          <cell r="A7" t="str">
            <v>11 B00</v>
          </cell>
          <cell r="B7">
            <v>11</v>
          </cell>
          <cell r="C7" t="str">
            <v>B00</v>
          </cell>
          <cell r="D7" t="str">
            <v>Instituto Politécnico Nacional</v>
          </cell>
          <cell r="E7">
            <v>12446.36</v>
          </cell>
          <cell r="F7">
            <v>0</v>
          </cell>
          <cell r="G7">
            <v>0</v>
          </cell>
        </row>
        <row r="8">
          <cell r="A8" t="str">
            <v>11 B01</v>
          </cell>
          <cell r="B8">
            <v>11</v>
          </cell>
          <cell r="C8" t="str">
            <v>B01</v>
          </cell>
          <cell r="D8" t="str">
            <v>XE-IPN Canal 11</v>
          </cell>
          <cell r="E8">
            <v>243.71</v>
          </cell>
          <cell r="F8">
            <v>0</v>
          </cell>
          <cell r="G8">
            <v>0</v>
          </cell>
        </row>
        <row r="9">
          <cell r="A9" t="str">
            <v>11 G00</v>
          </cell>
          <cell r="B9">
            <v>11</v>
          </cell>
          <cell r="C9" t="str">
            <v>G00</v>
          </cell>
          <cell r="D9" t="str">
            <v>Comisión de Apelación y Arbitraje del Deporte</v>
          </cell>
          <cell r="E9">
            <v>8.51</v>
          </cell>
          <cell r="F9">
            <v>0</v>
          </cell>
          <cell r="G9">
            <v>0</v>
          </cell>
        </row>
        <row r="10">
          <cell r="A10" t="str">
            <v>11 K00</v>
          </cell>
          <cell r="B10">
            <v>11</v>
          </cell>
          <cell r="C10" t="str">
            <v>K00</v>
          </cell>
          <cell r="D10" t="str">
            <v>Universidad Abierta y a Distancia de México</v>
          </cell>
          <cell r="E10">
            <v>166.06</v>
          </cell>
          <cell r="F10">
            <v>0</v>
          </cell>
          <cell r="G10">
            <v>0</v>
          </cell>
        </row>
        <row r="11">
          <cell r="A11" t="str">
            <v>11 L00</v>
          </cell>
          <cell r="B11">
            <v>11</v>
          </cell>
          <cell r="C11" t="str">
            <v>L00</v>
          </cell>
          <cell r="D11" t="str">
            <v>Coordinación Nacional del Servicio Profesional Docente</v>
          </cell>
          <cell r="E11">
            <v>106.37</v>
          </cell>
          <cell r="F11">
            <v>0</v>
          </cell>
          <cell r="G11">
            <v>0</v>
          </cell>
        </row>
        <row r="12">
          <cell r="A12" t="str">
            <v>11 M00</v>
          </cell>
          <cell r="B12">
            <v>11</v>
          </cell>
          <cell r="C12" t="str">
            <v>M00</v>
          </cell>
          <cell r="D12" t="str">
            <v>Tecnológico Nacional de México</v>
          </cell>
          <cell r="E12">
            <v>11823.14</v>
          </cell>
          <cell r="F12">
            <v>0</v>
          </cell>
          <cell r="G12">
            <v>0</v>
          </cell>
        </row>
        <row r="13">
          <cell r="A13" t="str">
            <v>11 MAR</v>
          </cell>
          <cell r="B13">
            <v>11</v>
          </cell>
          <cell r="C13" t="str">
            <v>MAR</v>
          </cell>
          <cell r="D13" t="str">
            <v>Fondo de Cultura Económica</v>
          </cell>
          <cell r="E13">
            <v>92.09</v>
          </cell>
          <cell r="F13">
            <v>0</v>
          </cell>
          <cell r="G13">
            <v>0</v>
          </cell>
        </row>
        <row r="14">
          <cell r="A14" t="str">
            <v>11 A2M</v>
          </cell>
          <cell r="B14">
            <v>11</v>
          </cell>
          <cell r="C14" t="str">
            <v>A2M</v>
          </cell>
          <cell r="D14" t="str">
            <v>Universidad Autónoma Metropolitana</v>
          </cell>
          <cell r="E14">
            <v>5130.72</v>
          </cell>
          <cell r="F14">
            <v>0</v>
          </cell>
          <cell r="G14">
            <v>0</v>
          </cell>
        </row>
        <row r="15">
          <cell r="A15" t="str">
            <v>11 A3Q</v>
          </cell>
          <cell r="B15">
            <v>11</v>
          </cell>
          <cell r="C15" t="str">
            <v>A3Q</v>
          </cell>
          <cell r="D15" t="str">
            <v>Universidad Nacional Autónoma de México</v>
          </cell>
          <cell r="E15">
            <v>28010.44</v>
          </cell>
          <cell r="F15">
            <v>427.981853</v>
          </cell>
          <cell r="G15">
            <v>42.891335000000019</v>
          </cell>
        </row>
        <row r="16">
          <cell r="A16" t="str">
            <v>11 L3P</v>
          </cell>
          <cell r="B16">
            <v>11</v>
          </cell>
          <cell r="C16" t="str">
            <v>L3P</v>
          </cell>
          <cell r="D16" t="str">
            <v>Centro de Enseñanza Técnica Industrial</v>
          </cell>
          <cell r="E16">
            <v>265.93</v>
          </cell>
          <cell r="F16">
            <v>0</v>
          </cell>
          <cell r="G16">
            <v>0</v>
          </cell>
        </row>
        <row r="17">
          <cell r="A17" t="str">
            <v>11 L4J</v>
          </cell>
          <cell r="B17">
            <v>11</v>
          </cell>
          <cell r="C17" t="str">
            <v>L4J</v>
          </cell>
          <cell r="D17" t="str">
            <v>Centro de Investigación y de Estudios Avanzados del Instituto Politécnico Nacional</v>
          </cell>
          <cell r="E17">
            <v>1781.55</v>
          </cell>
          <cell r="F17">
            <v>0</v>
          </cell>
          <cell r="G17">
            <v>0</v>
          </cell>
        </row>
        <row r="18">
          <cell r="A18" t="str">
            <v>11 L5N</v>
          </cell>
          <cell r="B18">
            <v>11</v>
          </cell>
          <cell r="C18" t="str">
            <v>L5N</v>
          </cell>
          <cell r="D18" t="str">
            <v>Colegio de Bachilleres</v>
          </cell>
          <cell r="E18">
            <v>1773.47</v>
          </cell>
          <cell r="F18">
            <v>0</v>
          </cell>
          <cell r="G18">
            <v>0</v>
          </cell>
        </row>
        <row r="19">
          <cell r="A19" t="str">
            <v>11 L5X</v>
          </cell>
          <cell r="B19">
            <v>11</v>
          </cell>
          <cell r="C19" t="str">
            <v>L5X</v>
          </cell>
          <cell r="D19" t="str">
            <v>Colegio Nacional de Educación Profesional Técnica</v>
          </cell>
          <cell r="E19">
            <v>1173.69</v>
          </cell>
          <cell r="F19">
            <v>0</v>
          </cell>
          <cell r="G19">
            <v>0</v>
          </cell>
        </row>
        <row r="20">
          <cell r="A20" t="str">
            <v>11 L6H</v>
          </cell>
          <cell r="B20">
            <v>11</v>
          </cell>
          <cell r="C20" t="str">
            <v>L6H</v>
          </cell>
          <cell r="D20" t="str">
            <v>Comisión de Operación y Fomento de Actividades Académicas del Instituto Politécnico Nacional</v>
          </cell>
          <cell r="E20">
            <v>128.81</v>
          </cell>
          <cell r="F20">
            <v>0</v>
          </cell>
          <cell r="G20">
            <v>0</v>
          </cell>
        </row>
        <row r="21">
          <cell r="A21" t="str">
            <v>11 L6I</v>
          </cell>
          <cell r="B21">
            <v>11</v>
          </cell>
          <cell r="C21" t="str">
            <v>L6I</v>
          </cell>
          <cell r="D21" t="str">
            <v>Comisión Nacional de Cultura Física y Deporte</v>
          </cell>
          <cell r="E21">
            <v>204.45</v>
          </cell>
          <cell r="F21">
            <v>0</v>
          </cell>
          <cell r="G21">
            <v>0</v>
          </cell>
        </row>
        <row r="22">
          <cell r="A22" t="str">
            <v>11 L6J</v>
          </cell>
          <cell r="B22">
            <v>11</v>
          </cell>
          <cell r="C22" t="str">
            <v>L6J</v>
          </cell>
          <cell r="D22" t="str">
            <v>Comisión Nacional de Libros de Texto Gratuitos</v>
          </cell>
          <cell r="E22">
            <v>127.26</v>
          </cell>
          <cell r="F22">
            <v>0</v>
          </cell>
          <cell r="G22">
            <v>0</v>
          </cell>
        </row>
        <row r="23">
          <cell r="A23" t="str">
            <v>11 L6W</v>
          </cell>
          <cell r="B23">
            <v>11</v>
          </cell>
          <cell r="C23" t="str">
            <v>L6W</v>
          </cell>
          <cell r="D23" t="str">
            <v>Consejo Nacional de Fomento Educativo</v>
          </cell>
          <cell r="E23">
            <v>478.74</v>
          </cell>
          <cell r="F23">
            <v>0</v>
          </cell>
          <cell r="G23">
            <v>0</v>
          </cell>
        </row>
        <row r="24">
          <cell r="A24" t="str">
            <v>11 L8K</v>
          </cell>
          <cell r="B24">
            <v>11</v>
          </cell>
          <cell r="C24" t="str">
            <v>L8K</v>
          </cell>
          <cell r="D24" t="str">
            <v>El Colegio de México, A.C.</v>
          </cell>
          <cell r="E24">
            <v>425.77</v>
          </cell>
          <cell r="F24">
            <v>0</v>
          </cell>
          <cell r="G24">
            <v>0</v>
          </cell>
        </row>
        <row r="25">
          <cell r="A25" t="str">
            <v>11 L9T</v>
          </cell>
          <cell r="B25">
            <v>11</v>
          </cell>
          <cell r="C25" t="str">
            <v>L9T</v>
          </cell>
          <cell r="D25" t="str">
            <v>Fideicomiso de los Sistemas Normalizado de Competencia Laboral y de Certificación de Competencia Laboral</v>
          </cell>
          <cell r="E25">
            <v>49.56</v>
          </cell>
          <cell r="F25">
            <v>0</v>
          </cell>
          <cell r="G25">
            <v>0</v>
          </cell>
        </row>
        <row r="26">
          <cell r="A26" t="str">
            <v>11 MDA</v>
          </cell>
          <cell r="B26">
            <v>11</v>
          </cell>
          <cell r="C26" t="str">
            <v>MDA</v>
          </cell>
          <cell r="D26" t="str">
            <v>Instituto Nacional para la Educación de los Adultos</v>
          </cell>
          <cell r="E26">
            <v>320.07</v>
          </cell>
          <cell r="F26">
            <v>0</v>
          </cell>
          <cell r="G26">
            <v>0</v>
          </cell>
        </row>
        <row r="27">
          <cell r="A27" t="str">
            <v>11 MDE</v>
          </cell>
          <cell r="B27">
            <v>11</v>
          </cell>
          <cell r="C27" t="str">
            <v>MDE</v>
          </cell>
          <cell r="D27" t="str">
            <v>Instituto Nacional de la Infraestructura Física Educativa</v>
          </cell>
          <cell r="E27">
            <v>141.38999999999999</v>
          </cell>
          <cell r="F27">
            <v>0</v>
          </cell>
          <cell r="G27">
            <v>0</v>
          </cell>
        </row>
        <row r="28">
          <cell r="A28" t="str">
            <v>11 MDL</v>
          </cell>
          <cell r="B28">
            <v>11</v>
          </cell>
          <cell r="C28" t="str">
            <v>MDL</v>
          </cell>
          <cell r="D28" t="str">
            <v>Instituto Mexicano de la Radio</v>
          </cell>
          <cell r="E28">
            <v>104.32</v>
          </cell>
          <cell r="F28">
            <v>0</v>
          </cell>
          <cell r="G28">
            <v>0</v>
          </cell>
        </row>
        <row r="29">
          <cell r="A29" t="str">
            <v>11 MGC</v>
          </cell>
          <cell r="B29">
            <v>11</v>
          </cell>
          <cell r="C29" t="str">
            <v>MGC</v>
          </cell>
          <cell r="D29" t="str">
            <v>Patronato de Obras e Instalaciones del Instituto Politécnico Nacional</v>
          </cell>
          <cell r="E29">
            <v>37.92</v>
          </cell>
          <cell r="F29">
            <v>0</v>
          </cell>
          <cell r="G29">
            <v>0</v>
          </cell>
        </row>
        <row r="30">
          <cell r="A30" t="str">
            <v>11 MGH</v>
          </cell>
          <cell r="B30">
            <v>11</v>
          </cell>
          <cell r="C30" t="str">
            <v>MGH</v>
          </cell>
          <cell r="D30" t="str">
            <v>Universidad Autónoma Agraria Antonio Narro</v>
          </cell>
          <cell r="E30">
            <v>703.6</v>
          </cell>
          <cell r="F30">
            <v>0</v>
          </cell>
          <cell r="G30">
            <v>0</v>
          </cell>
        </row>
        <row r="31">
          <cell r="A31" t="str">
            <v>38 90A</v>
          </cell>
          <cell r="B31">
            <v>38</v>
          </cell>
          <cell r="C31" t="str">
            <v>90A</v>
          </cell>
          <cell r="D31" t="str">
            <v>Centro de Investigación en Geografía y Geomática "Ing. Jorge L. Tamayo", A.C.</v>
          </cell>
          <cell r="E31">
            <v>44.63</v>
          </cell>
          <cell r="F31">
            <v>0</v>
          </cell>
          <cell r="G31">
            <v>0</v>
          </cell>
        </row>
        <row r="32">
          <cell r="A32" t="str">
            <v>38 90C</v>
          </cell>
          <cell r="B32">
            <v>38</v>
          </cell>
          <cell r="C32" t="str">
            <v>90C</v>
          </cell>
          <cell r="D32" t="str">
            <v>Centro de Investigación en Matemáticas, A.C.</v>
          </cell>
          <cell r="E32">
            <v>128.78</v>
          </cell>
          <cell r="F32">
            <v>2.7476055000000001</v>
          </cell>
          <cell r="G32">
            <v>0</v>
          </cell>
        </row>
        <row r="33">
          <cell r="A33" t="str">
            <v>38 90E</v>
          </cell>
          <cell r="B33">
            <v>38</v>
          </cell>
          <cell r="C33" t="str">
            <v>90E</v>
          </cell>
          <cell r="D33" t="str">
            <v>Centro de Investigación en Materiales Avanzados, S.C.</v>
          </cell>
          <cell r="E33">
            <v>127.96</v>
          </cell>
          <cell r="F33">
            <v>0</v>
          </cell>
          <cell r="G33">
            <v>0</v>
          </cell>
        </row>
        <row r="34">
          <cell r="A34" t="str">
            <v>38 90G</v>
          </cell>
          <cell r="B34">
            <v>38</v>
          </cell>
          <cell r="C34" t="str">
            <v>90G</v>
          </cell>
          <cell r="D34" t="str">
            <v>CIATEC, A.C. "Centro de Innovación Aplicada en Tecnologías Competitivas"</v>
          </cell>
          <cell r="E34">
            <v>109.33</v>
          </cell>
          <cell r="F34">
            <v>2.5297495400000001</v>
          </cell>
          <cell r="G34">
            <v>0</v>
          </cell>
        </row>
        <row r="35">
          <cell r="A35" t="str">
            <v>38 90I</v>
          </cell>
          <cell r="B35">
            <v>38</v>
          </cell>
          <cell r="C35" t="str">
            <v>90I</v>
          </cell>
          <cell r="D35" t="str">
            <v>Centro de Investigación y Asistencia en Tecnología y Diseño del Estado de Jalisco, A.C.</v>
          </cell>
          <cell r="E35">
            <v>118.57</v>
          </cell>
          <cell r="F35">
            <v>0</v>
          </cell>
          <cell r="G35">
            <v>0</v>
          </cell>
        </row>
        <row r="36">
          <cell r="A36" t="str">
            <v>38 90K</v>
          </cell>
          <cell r="B36">
            <v>38</v>
          </cell>
          <cell r="C36" t="str">
            <v>90K</v>
          </cell>
          <cell r="D36" t="str">
            <v>Centro de Investigación y Desarrollo Tecnológico en Electroquímica, S.C.</v>
          </cell>
          <cell r="E36">
            <v>85.09</v>
          </cell>
          <cell r="F36">
            <v>1.8871396599999999</v>
          </cell>
          <cell r="G36">
            <v>0</v>
          </cell>
        </row>
        <row r="37">
          <cell r="A37" t="str">
            <v>38 90M</v>
          </cell>
          <cell r="B37">
            <v>38</v>
          </cell>
          <cell r="C37" t="str">
            <v>90M</v>
          </cell>
          <cell r="D37" t="str">
            <v>Centro de Investigación y Docencia Económicas, A.C.</v>
          </cell>
          <cell r="E37">
            <v>250.1</v>
          </cell>
          <cell r="F37">
            <v>0</v>
          </cell>
          <cell r="G37">
            <v>0</v>
          </cell>
        </row>
        <row r="38">
          <cell r="A38" t="str">
            <v>38 90O</v>
          </cell>
          <cell r="B38">
            <v>38</v>
          </cell>
          <cell r="C38" t="str">
            <v>90O</v>
          </cell>
          <cell r="D38" t="str">
            <v>Centro de Investigaciones Biológicas del Noroeste, S.C.</v>
          </cell>
          <cell r="E38">
            <v>341.9</v>
          </cell>
          <cell r="F38">
            <v>0</v>
          </cell>
          <cell r="G38">
            <v>0</v>
          </cell>
        </row>
        <row r="39">
          <cell r="A39" t="str">
            <v>38 90Q</v>
          </cell>
          <cell r="B39">
            <v>38</v>
          </cell>
          <cell r="C39" t="str">
            <v>90Q</v>
          </cell>
          <cell r="D39" t="str">
            <v>Centro de Investigación Científica de Yucatán, A.C.</v>
          </cell>
          <cell r="E39">
            <v>201.86</v>
          </cell>
          <cell r="F39">
            <v>0</v>
          </cell>
          <cell r="G39">
            <v>0</v>
          </cell>
        </row>
        <row r="40">
          <cell r="A40" t="str">
            <v>38 90S</v>
          </cell>
          <cell r="B40">
            <v>38</v>
          </cell>
          <cell r="C40" t="str">
            <v>90S</v>
          </cell>
          <cell r="D40" t="str">
            <v>Centro de Investigaciones en Óptica, A.C.</v>
          </cell>
          <cell r="E40">
            <v>144.94</v>
          </cell>
          <cell r="F40">
            <v>0</v>
          </cell>
          <cell r="G40">
            <v>0</v>
          </cell>
        </row>
        <row r="41">
          <cell r="A41" t="str">
            <v>38 90U</v>
          </cell>
          <cell r="B41">
            <v>38</v>
          </cell>
          <cell r="C41" t="str">
            <v>90U</v>
          </cell>
          <cell r="D41" t="str">
            <v>Centro de Investigación en Química Aplicada</v>
          </cell>
          <cell r="E41">
            <v>132.66999999999999</v>
          </cell>
          <cell r="F41">
            <v>2.9696263699999998</v>
          </cell>
          <cell r="G41">
            <v>0</v>
          </cell>
        </row>
        <row r="42">
          <cell r="A42" t="str">
            <v>38 90W</v>
          </cell>
          <cell r="B42">
            <v>38</v>
          </cell>
          <cell r="C42" t="str">
            <v>90W</v>
          </cell>
          <cell r="D42" t="str">
            <v>Centro de Investigaciones y Estudios Superiores en Antropología Social</v>
          </cell>
          <cell r="E42">
            <v>206.49</v>
          </cell>
          <cell r="F42">
            <v>0</v>
          </cell>
          <cell r="G42">
            <v>0</v>
          </cell>
        </row>
        <row r="43">
          <cell r="A43" t="str">
            <v>38 90X</v>
          </cell>
          <cell r="B43">
            <v>38</v>
          </cell>
          <cell r="C43" t="str">
            <v>90X</v>
          </cell>
          <cell r="D43" t="str">
            <v>Consejo Nacional de Ciencia y Tecnología</v>
          </cell>
          <cell r="E43">
            <v>1185.43</v>
          </cell>
          <cell r="F43">
            <v>2.1365622000000002</v>
          </cell>
          <cell r="G43">
            <v>0</v>
          </cell>
        </row>
        <row r="44">
          <cell r="A44" t="str">
            <v>38 90Y</v>
          </cell>
          <cell r="B44">
            <v>38</v>
          </cell>
          <cell r="C44" t="str">
            <v>90Y</v>
          </cell>
          <cell r="D44" t="str">
            <v>CIATEQ, A.C. Centro de Tecnología Avanzada</v>
          </cell>
          <cell r="E44">
            <v>182.74</v>
          </cell>
          <cell r="F44">
            <v>0</v>
          </cell>
          <cell r="G44">
            <v>0</v>
          </cell>
        </row>
        <row r="45">
          <cell r="A45" t="str">
            <v>38 91C</v>
          </cell>
          <cell r="B45">
            <v>38</v>
          </cell>
          <cell r="C45" t="str">
            <v>91C</v>
          </cell>
          <cell r="D45" t="str">
            <v>El Colegio de la Frontera Norte, A.C.</v>
          </cell>
          <cell r="E45">
            <v>211.28</v>
          </cell>
          <cell r="F45">
            <v>0</v>
          </cell>
          <cell r="G45">
            <v>0</v>
          </cell>
        </row>
        <row r="46">
          <cell r="A46" t="str">
            <v>38 91E</v>
          </cell>
          <cell r="B46">
            <v>38</v>
          </cell>
          <cell r="C46" t="str">
            <v>91E</v>
          </cell>
          <cell r="D46" t="str">
            <v>El Colegio de la Frontera Sur</v>
          </cell>
          <cell r="E46">
            <v>262.23</v>
          </cell>
          <cell r="F46">
            <v>0</v>
          </cell>
          <cell r="G46">
            <v>0</v>
          </cell>
        </row>
        <row r="47">
          <cell r="A47" t="str">
            <v>38 91I</v>
          </cell>
          <cell r="B47">
            <v>38</v>
          </cell>
          <cell r="C47" t="str">
            <v>91I</v>
          </cell>
          <cell r="D47" t="str">
            <v>El Colegio de Michoacán, A.C.</v>
          </cell>
          <cell r="E47">
            <v>102.8</v>
          </cell>
          <cell r="F47">
            <v>0</v>
          </cell>
          <cell r="G47">
            <v>0</v>
          </cell>
        </row>
        <row r="48">
          <cell r="A48" t="str">
            <v>38 91K</v>
          </cell>
          <cell r="B48">
            <v>38</v>
          </cell>
          <cell r="C48" t="str">
            <v>91K</v>
          </cell>
          <cell r="D48" t="str">
            <v>El Colegio de San Luis, A.C.</v>
          </cell>
          <cell r="E48">
            <v>73.87</v>
          </cell>
          <cell r="F48">
            <v>0</v>
          </cell>
          <cell r="G48">
            <v>0</v>
          </cell>
        </row>
        <row r="49">
          <cell r="A49" t="str">
            <v>38 91Q</v>
          </cell>
          <cell r="B49">
            <v>38</v>
          </cell>
          <cell r="C49" t="str">
            <v>91Q</v>
          </cell>
          <cell r="D49" t="str">
            <v>Instituto de Ecología, A.C.</v>
          </cell>
          <cell r="E49">
            <v>206.49</v>
          </cell>
          <cell r="F49">
            <v>0</v>
          </cell>
          <cell r="G49">
            <v>0</v>
          </cell>
        </row>
        <row r="50">
          <cell r="A50" t="str">
            <v>38 91S</v>
          </cell>
          <cell r="B50">
            <v>38</v>
          </cell>
          <cell r="C50" t="str">
            <v>91S</v>
          </cell>
          <cell r="D50" t="str">
            <v>Instituto de Investigaciones "Dr. José María Luis Mora"</v>
          </cell>
          <cell r="E50">
            <v>102.63</v>
          </cell>
          <cell r="F50">
            <v>1.9147916699999998</v>
          </cell>
          <cell r="G50">
            <v>0.26127186333333352</v>
          </cell>
        </row>
        <row r="51">
          <cell r="A51" t="str">
            <v>38 91U</v>
          </cell>
          <cell r="B51">
            <v>38</v>
          </cell>
          <cell r="C51" t="str">
            <v>91U</v>
          </cell>
          <cell r="D51" t="str">
            <v>Instituto Nacional de Astrofísica, Óptica y Electrónica</v>
          </cell>
          <cell r="E51">
            <v>208.19</v>
          </cell>
          <cell r="F51">
            <v>0</v>
          </cell>
          <cell r="G51">
            <v>0</v>
          </cell>
        </row>
        <row r="52">
          <cell r="A52" t="str">
            <v>38 91W</v>
          </cell>
          <cell r="B52">
            <v>38</v>
          </cell>
          <cell r="C52" t="str">
            <v>91W</v>
          </cell>
          <cell r="D52" t="str">
            <v>Instituto Potosino de Investigación Científica y Tecnológica, A.C.</v>
          </cell>
          <cell r="E52">
            <v>84.5</v>
          </cell>
          <cell r="F52">
            <v>0</v>
          </cell>
          <cell r="G52">
            <v>0</v>
          </cell>
        </row>
        <row r="53">
          <cell r="A53" t="str">
            <v>38 9ZU</v>
          </cell>
          <cell r="B53">
            <v>38</v>
          </cell>
          <cell r="C53" t="str">
            <v>9ZU</v>
          </cell>
          <cell r="D53" t="str">
            <v>Centro de Ingeniería y Desarrollo Industrial</v>
          </cell>
          <cell r="E53">
            <v>169.52</v>
          </cell>
          <cell r="F53">
            <v>0</v>
          </cell>
          <cell r="G53">
            <v>0</v>
          </cell>
        </row>
        <row r="54">
          <cell r="A54" t="str">
            <v>38 9ZW</v>
          </cell>
          <cell r="B54">
            <v>38</v>
          </cell>
          <cell r="C54" t="str">
            <v>9ZW</v>
          </cell>
          <cell r="D54" t="str">
            <v>Centro de Investigación Científica y de Educación Superior de Ensenada, Baja California</v>
          </cell>
          <cell r="E54">
            <v>376.82</v>
          </cell>
          <cell r="F54">
            <v>0</v>
          </cell>
          <cell r="G54">
            <v>0</v>
          </cell>
        </row>
        <row r="55">
          <cell r="A55" t="str">
            <v>38 9ZY</v>
          </cell>
          <cell r="B55">
            <v>38</v>
          </cell>
          <cell r="C55" t="str">
            <v>9ZY</v>
          </cell>
          <cell r="D55" t="str">
            <v>Centro de Investigación en Alimentación y Desarrollo, A.C.</v>
          </cell>
          <cell r="E55">
            <v>269.77999999999997</v>
          </cell>
          <cell r="F55">
            <v>0</v>
          </cell>
          <cell r="G55">
            <v>0</v>
          </cell>
        </row>
        <row r="56">
          <cell r="A56" t="str">
            <v>48 000</v>
          </cell>
          <cell r="B56">
            <v>48</v>
          </cell>
          <cell r="C56" t="str">
            <v>000</v>
          </cell>
          <cell r="D56" t="str">
            <v>Sector Central</v>
          </cell>
          <cell r="E56">
            <v>796.89</v>
          </cell>
          <cell r="F56">
            <v>0</v>
          </cell>
          <cell r="G56">
            <v>0</v>
          </cell>
        </row>
        <row r="57">
          <cell r="A57" t="str">
            <v>48 D00</v>
          </cell>
          <cell r="B57">
            <v>48</v>
          </cell>
          <cell r="C57" t="str">
            <v>D00</v>
          </cell>
          <cell r="D57" t="str">
            <v>Instituto Nacional de Antropología e Historia</v>
          </cell>
          <cell r="E57">
            <v>2268.6799999999998</v>
          </cell>
          <cell r="F57">
            <v>0</v>
          </cell>
          <cell r="G57">
            <v>0</v>
          </cell>
        </row>
        <row r="58">
          <cell r="A58" t="str">
            <v>48 E00</v>
          </cell>
          <cell r="B58">
            <v>48</v>
          </cell>
          <cell r="C58" t="str">
            <v>E00</v>
          </cell>
          <cell r="D58" t="str">
            <v>Instituto Nacional de Bellas Artes y Literatura</v>
          </cell>
          <cell r="E58">
            <v>2094.21</v>
          </cell>
          <cell r="F58">
            <v>0</v>
          </cell>
          <cell r="G58">
            <v>0</v>
          </cell>
        </row>
        <row r="59">
          <cell r="A59" t="str">
            <v>48 F00</v>
          </cell>
          <cell r="B59">
            <v>48</v>
          </cell>
          <cell r="C59" t="str">
            <v>F00</v>
          </cell>
          <cell r="D59" t="str">
            <v>Radio Educación</v>
          </cell>
          <cell r="E59">
            <v>56.95</v>
          </cell>
          <cell r="F59">
            <v>0</v>
          </cell>
          <cell r="G59">
            <v>0</v>
          </cell>
        </row>
        <row r="60">
          <cell r="A60" t="str">
            <v>48 I00</v>
          </cell>
          <cell r="B60">
            <v>48</v>
          </cell>
          <cell r="C60" t="str">
            <v>I00</v>
          </cell>
          <cell r="D60" t="str">
            <v>Instituto Nacional del Derecho de Autor</v>
          </cell>
          <cell r="E60">
            <v>48.77</v>
          </cell>
          <cell r="F60">
            <v>0</v>
          </cell>
          <cell r="G60">
            <v>0</v>
          </cell>
        </row>
        <row r="61">
          <cell r="A61" t="str">
            <v>48 J00</v>
          </cell>
          <cell r="B61">
            <v>48</v>
          </cell>
          <cell r="C61" t="str">
            <v>J00</v>
          </cell>
          <cell r="D61" t="str">
            <v>Instituto Nacional de Estudios Históricos de las Revoluciones de México</v>
          </cell>
          <cell r="E61">
            <v>29.87</v>
          </cell>
          <cell r="F61">
            <v>0</v>
          </cell>
          <cell r="G61">
            <v>0</v>
          </cell>
        </row>
        <row r="62">
          <cell r="A62" t="str">
            <v>48 L3N</v>
          </cell>
          <cell r="B62">
            <v>48</v>
          </cell>
          <cell r="C62" t="str">
            <v>L3N</v>
          </cell>
          <cell r="D62" t="str">
            <v>Centro de Capacitación Cinematográfica, A.C.</v>
          </cell>
          <cell r="E62">
            <v>13.85</v>
          </cell>
          <cell r="F62">
            <v>0</v>
          </cell>
          <cell r="G62">
            <v>0</v>
          </cell>
        </row>
        <row r="63">
          <cell r="A63" t="str">
            <v>48 L6U</v>
          </cell>
          <cell r="B63">
            <v>48</v>
          </cell>
          <cell r="C63" t="str">
            <v>L6U</v>
          </cell>
          <cell r="D63" t="str">
            <v>Compañía Operadora del Centro Cultural y Turístico de Tijuana, S.A. de C.V.</v>
          </cell>
          <cell r="E63">
            <v>39.74</v>
          </cell>
          <cell r="F63">
            <v>0</v>
          </cell>
          <cell r="G63">
            <v>0</v>
          </cell>
        </row>
        <row r="64">
          <cell r="A64" t="str">
            <v>48 L9Y</v>
          </cell>
          <cell r="B64">
            <v>48</v>
          </cell>
          <cell r="C64" t="str">
            <v>L9Y</v>
          </cell>
          <cell r="D64" t="str">
            <v>Fideicomiso para la Cineteca Nacional</v>
          </cell>
          <cell r="E64">
            <v>29.8</v>
          </cell>
          <cell r="F64">
            <v>0</v>
          </cell>
          <cell r="G64">
            <v>0</v>
          </cell>
        </row>
        <row r="65">
          <cell r="A65" t="str">
            <v>48 MDB</v>
          </cell>
          <cell r="B65">
            <v>48</v>
          </cell>
          <cell r="C65" t="str">
            <v>MDB</v>
          </cell>
          <cell r="D65" t="str">
            <v>Instituto Nacional de Lenguas Indígenas</v>
          </cell>
          <cell r="E65">
            <v>41.2</v>
          </cell>
          <cell r="F65">
            <v>0</v>
          </cell>
          <cell r="G65">
            <v>0</v>
          </cell>
        </row>
        <row r="66">
          <cell r="A66" t="str">
            <v>48 MDC</v>
          </cell>
          <cell r="B66">
            <v>48</v>
          </cell>
          <cell r="C66" t="str">
            <v>MDC</v>
          </cell>
          <cell r="D66" t="str">
            <v>Instituto Mexicano de Cinematografía</v>
          </cell>
          <cell r="E66">
            <v>39.82</v>
          </cell>
          <cell r="F66">
            <v>0</v>
          </cell>
          <cell r="G66">
            <v>0</v>
          </cell>
        </row>
        <row r="67">
          <cell r="A67" t="str">
            <v>48 MHL</v>
          </cell>
          <cell r="B67">
            <v>48</v>
          </cell>
          <cell r="C67" t="str">
            <v>MHL</v>
          </cell>
          <cell r="D67" t="str">
            <v>Televisión Metropolitana, S.A. de C.V.</v>
          </cell>
          <cell r="E67">
            <v>72.62</v>
          </cell>
          <cell r="F67">
            <v>0</v>
          </cell>
          <cell r="G67">
            <v>0</v>
          </cell>
        </row>
        <row r="68">
          <cell r="A68" t="str">
            <v>25 C00</v>
          </cell>
          <cell r="B68">
            <v>25</v>
          </cell>
          <cell r="C68" t="str">
            <v>C00</v>
          </cell>
          <cell r="D68" t="str">
            <v>Administración Federal de Servicios Educativos en el Distrito Federal</v>
          </cell>
          <cell r="E68">
            <v>36308.65</v>
          </cell>
          <cell r="F68">
            <v>0</v>
          </cell>
          <cell r="G68">
            <v>0</v>
          </cell>
        </row>
      </sheetData>
      <sheetData sheetId="3">
        <row r="5">
          <cell r="A5" t="str">
            <v>8 000</v>
          </cell>
          <cell r="B5">
            <v>8</v>
          </cell>
          <cell r="C5" t="str">
            <v>000</v>
          </cell>
          <cell r="D5" t="str">
            <v>Sector Central</v>
          </cell>
          <cell r="E5">
            <v>2851.75</v>
          </cell>
        </row>
        <row r="6">
          <cell r="A6" t="str">
            <v>8 B00</v>
          </cell>
          <cell r="B6">
            <v>8</v>
          </cell>
          <cell r="C6" t="str">
            <v>B00</v>
          </cell>
          <cell r="D6" t="str">
            <v>Servicio Nacional de Sanidad, Inocuidad y Calidad Agroalimentaria</v>
          </cell>
          <cell r="E6">
            <v>629.88</v>
          </cell>
        </row>
        <row r="7">
          <cell r="A7" t="str">
            <v>8 C00</v>
          </cell>
          <cell r="B7">
            <v>8</v>
          </cell>
          <cell r="C7" t="str">
            <v>C00</v>
          </cell>
          <cell r="D7" t="str">
            <v>Servicio Nacional de Inspección y Certificación de Semillas</v>
          </cell>
          <cell r="E7">
            <v>26.13</v>
          </cell>
        </row>
        <row r="8">
          <cell r="A8" t="str">
            <v>8 D00</v>
          </cell>
          <cell r="B8">
            <v>8</v>
          </cell>
          <cell r="C8" t="str">
            <v>D00</v>
          </cell>
          <cell r="D8" t="str">
            <v>Colegio Superior Agropecuario del Estado de Guerrero</v>
          </cell>
          <cell r="E8">
            <v>59.26</v>
          </cell>
        </row>
        <row r="9">
          <cell r="A9" t="str">
            <v>8 F00</v>
          </cell>
          <cell r="B9">
            <v>8</v>
          </cell>
          <cell r="C9" t="str">
            <v>F00</v>
          </cell>
          <cell r="D9" t="str">
            <v>Agencia de Servicios a la Comercialización y Desarrollo de Mercados Agropecuarios</v>
          </cell>
          <cell r="E9">
            <v>172.94</v>
          </cell>
        </row>
        <row r="10">
          <cell r="A10" t="str">
            <v>8 G00</v>
          </cell>
          <cell r="B10">
            <v>8</v>
          </cell>
          <cell r="C10" t="str">
            <v>G00</v>
          </cell>
          <cell r="D10" t="str">
            <v>Servicio de Información Agroalimentaria y Pesquera</v>
          </cell>
          <cell r="E10">
            <v>36.869999999999997</v>
          </cell>
        </row>
        <row r="11">
          <cell r="A11" t="str">
            <v>8 I00</v>
          </cell>
          <cell r="B11">
            <v>8</v>
          </cell>
          <cell r="C11" t="str">
            <v>I00</v>
          </cell>
          <cell r="D11" t="str">
            <v>Comisión Nacional de Acuacultura y Pesca</v>
          </cell>
          <cell r="E11">
            <v>263.5</v>
          </cell>
        </row>
        <row r="12">
          <cell r="A12" t="str">
            <v>8 A1I</v>
          </cell>
          <cell r="B12">
            <v>8</v>
          </cell>
          <cell r="C12" t="str">
            <v>A1I</v>
          </cell>
          <cell r="D12" t="str">
            <v>Universidad Autónoma Chapingo</v>
          </cell>
          <cell r="E12">
            <v>1483.16</v>
          </cell>
        </row>
        <row r="13">
          <cell r="A13" t="str">
            <v>8 AFU</v>
          </cell>
          <cell r="B13">
            <v>8</v>
          </cell>
          <cell r="C13" t="str">
            <v>AFU</v>
          </cell>
          <cell r="D13" t="str">
            <v>Comité Nacional para el Desarrollo Sustentable de la Caña de Azúcar</v>
          </cell>
          <cell r="E13">
            <v>8.4600000000000009</v>
          </cell>
        </row>
        <row r="14">
          <cell r="A14" t="str">
            <v>8 I6L</v>
          </cell>
          <cell r="B14">
            <v>8</v>
          </cell>
          <cell r="C14" t="str">
            <v>I6L</v>
          </cell>
          <cell r="D14" t="str">
            <v>Fideicomiso de Riesgo Compartido</v>
          </cell>
          <cell r="E14">
            <v>204.95</v>
          </cell>
        </row>
        <row r="15">
          <cell r="A15" t="str">
            <v>8 I6U</v>
          </cell>
          <cell r="B15">
            <v>8</v>
          </cell>
          <cell r="C15" t="str">
            <v>I6U</v>
          </cell>
          <cell r="D15" t="str">
            <v>Fondo de Empresas Expropiadas del Sector Azucarero</v>
          </cell>
          <cell r="E15">
            <v>7.79</v>
          </cell>
        </row>
        <row r="16">
          <cell r="A16" t="str">
            <v>8 I9H</v>
          </cell>
          <cell r="B16">
            <v>8</v>
          </cell>
          <cell r="C16" t="str">
            <v>I9H</v>
          </cell>
          <cell r="D16" t="str">
            <v>Instituto Nacional para el Desarrollo de Capacidades del Sector Rural, A.C.</v>
          </cell>
          <cell r="E16">
            <v>21.93</v>
          </cell>
        </row>
        <row r="17">
          <cell r="A17" t="str">
            <v>8 IZC</v>
          </cell>
          <cell r="B17">
            <v>8</v>
          </cell>
          <cell r="C17" t="str">
            <v>IZC</v>
          </cell>
          <cell r="D17" t="str">
            <v>Colegio de Postgraduados</v>
          </cell>
          <cell r="E17">
            <v>692.42</v>
          </cell>
        </row>
        <row r="18">
          <cell r="A18" t="str">
            <v>8 IZI</v>
          </cell>
          <cell r="B18">
            <v>8</v>
          </cell>
          <cell r="C18" t="str">
            <v>IZI</v>
          </cell>
          <cell r="D18" t="str">
            <v>Comisión Nacional de las Zonas Áridas</v>
          </cell>
          <cell r="E18">
            <v>53.21</v>
          </cell>
        </row>
        <row r="19">
          <cell r="A19" t="str">
            <v>8 JAG</v>
          </cell>
          <cell r="B19">
            <v>8</v>
          </cell>
          <cell r="C19" t="str">
            <v>JAG</v>
          </cell>
          <cell r="D19" t="str">
            <v>Instituto Nacional de Investigaciones Forestales, Agrícolas y Pecuarias</v>
          </cell>
          <cell r="E19">
            <v>885.41</v>
          </cell>
        </row>
        <row r="20">
          <cell r="A20" t="str">
            <v>8 RJL</v>
          </cell>
          <cell r="B20">
            <v>8</v>
          </cell>
          <cell r="C20" t="str">
            <v>RJL</v>
          </cell>
          <cell r="D20" t="str">
            <v>Instituto Nacional de Pesca</v>
          </cell>
          <cell r="E20">
            <v>137.07</v>
          </cell>
        </row>
        <row r="21">
          <cell r="A21" t="str">
            <v>9 000</v>
          </cell>
          <cell r="B21">
            <v>9</v>
          </cell>
          <cell r="C21" t="str">
            <v>000</v>
          </cell>
          <cell r="D21" t="str">
            <v>Sector Central</v>
          </cell>
          <cell r="E21">
            <v>4636.1000000000004</v>
          </cell>
        </row>
        <row r="22">
          <cell r="A22" t="str">
            <v>9 A00</v>
          </cell>
          <cell r="B22">
            <v>9</v>
          </cell>
          <cell r="C22" t="str">
            <v>A00</v>
          </cell>
          <cell r="D22" t="str">
            <v>Instituto Mexicano del Transporte</v>
          </cell>
          <cell r="E22">
            <v>85.23</v>
          </cell>
        </row>
        <row r="23">
          <cell r="A23" t="str">
            <v>9 C00</v>
          </cell>
          <cell r="B23">
            <v>9</v>
          </cell>
          <cell r="C23" t="str">
            <v>C00</v>
          </cell>
          <cell r="D23" t="str">
            <v>Servicios a la Navegación en el Espacio Aéreo Mexicano</v>
          </cell>
          <cell r="E23">
            <v>2249.65</v>
          </cell>
        </row>
        <row r="24">
          <cell r="A24" t="str">
            <v>9 D00</v>
          </cell>
          <cell r="B24">
            <v>9</v>
          </cell>
          <cell r="C24" t="str">
            <v>D00</v>
          </cell>
          <cell r="D24" t="str">
            <v>Agencia Reguladora del Transporte Ferroviario</v>
          </cell>
          <cell r="E24">
            <v>17</v>
          </cell>
        </row>
        <row r="25">
          <cell r="A25" t="str">
            <v>9 J3C</v>
          </cell>
          <cell r="B25">
            <v>9</v>
          </cell>
          <cell r="C25" t="str">
            <v>J3C</v>
          </cell>
          <cell r="D25" t="str">
            <v>Administración Portuaria Integral de Puerto Madero, S.A. de C.V.</v>
          </cell>
          <cell r="E25">
            <v>10.64</v>
          </cell>
        </row>
        <row r="26">
          <cell r="A26" t="str">
            <v>9 J3L</v>
          </cell>
          <cell r="B26">
            <v>9</v>
          </cell>
          <cell r="C26" t="str">
            <v>J3L</v>
          </cell>
          <cell r="D26" t="str">
            <v>Ferrocarril del Istmo de Tehuantepec, S.A. de C.V.</v>
          </cell>
          <cell r="E26">
            <v>34.85</v>
          </cell>
        </row>
        <row r="27">
          <cell r="A27" t="str">
            <v>9 J4Q</v>
          </cell>
          <cell r="B27">
            <v>9</v>
          </cell>
          <cell r="C27" t="str">
            <v>J4Q</v>
          </cell>
          <cell r="D27" t="str">
            <v>Organismo Promotor de Inversiones en Telecomunicaciones</v>
          </cell>
          <cell r="E27">
            <v>32</v>
          </cell>
        </row>
        <row r="28">
          <cell r="A28" t="str">
            <v>9 J4V</v>
          </cell>
          <cell r="B28">
            <v>9</v>
          </cell>
          <cell r="C28" t="str">
            <v>J4V</v>
          </cell>
          <cell r="D28" t="str">
            <v>Fideicomiso de Formación y Capacitación para el Personal de la Marina Mercante Nacional</v>
          </cell>
          <cell r="E28">
            <v>73.55</v>
          </cell>
        </row>
        <row r="29">
          <cell r="A29" t="str">
            <v>9 JZN</v>
          </cell>
          <cell r="B29">
            <v>9</v>
          </cell>
          <cell r="C29" t="str">
            <v>JZN</v>
          </cell>
          <cell r="D29" t="str">
            <v>Agencia Espacial Mexicana</v>
          </cell>
          <cell r="E29">
            <v>42.08</v>
          </cell>
        </row>
        <row r="30">
          <cell r="A30" t="str">
            <v>9 KDH</v>
          </cell>
          <cell r="B30">
            <v>9</v>
          </cell>
          <cell r="C30" t="str">
            <v>KDH</v>
          </cell>
          <cell r="D30" t="str">
            <v>Grupo Aeroportuario de la Ciudad de México, S.A. de C.V.</v>
          </cell>
          <cell r="E30">
            <v>164.33</v>
          </cell>
        </row>
        <row r="31">
          <cell r="A31" t="str">
            <v>10 000</v>
          </cell>
          <cell r="B31">
            <v>10</v>
          </cell>
          <cell r="C31" t="str">
            <v>000</v>
          </cell>
          <cell r="D31" t="str">
            <v>Sector Central</v>
          </cell>
          <cell r="E31">
            <v>1334.81</v>
          </cell>
        </row>
        <row r="32">
          <cell r="A32" t="str">
            <v>10 B00</v>
          </cell>
          <cell r="B32">
            <v>10</v>
          </cell>
          <cell r="C32" t="str">
            <v>B00</v>
          </cell>
          <cell r="D32" t="str">
            <v>Comisión Federal de Mejora Regulatoria</v>
          </cell>
          <cell r="E32">
            <v>64.36</v>
          </cell>
        </row>
        <row r="33">
          <cell r="A33" t="str">
            <v>10 E00</v>
          </cell>
          <cell r="B33">
            <v>10</v>
          </cell>
          <cell r="C33" t="str">
            <v>E00</v>
          </cell>
          <cell r="D33" t="str">
            <v>Instituto Nacional del Emprendedor</v>
          </cell>
          <cell r="E33">
            <v>144.88999999999999</v>
          </cell>
        </row>
        <row r="34">
          <cell r="A34" t="str">
            <v>10 K2H</v>
          </cell>
          <cell r="B34">
            <v>10</v>
          </cell>
          <cell r="C34" t="str">
            <v>K2H</v>
          </cell>
          <cell r="D34" t="str">
            <v>Centro Nacional de Metrología</v>
          </cell>
          <cell r="E34">
            <v>150.11000000000001</v>
          </cell>
        </row>
        <row r="35">
          <cell r="A35" t="str">
            <v>10 K2W</v>
          </cell>
          <cell r="B35">
            <v>10</v>
          </cell>
          <cell r="C35" t="str">
            <v>K2W</v>
          </cell>
          <cell r="D35" t="str">
            <v>ProMéxico</v>
          </cell>
          <cell r="E35">
            <v>331.56</v>
          </cell>
        </row>
        <row r="36">
          <cell r="A36" t="str">
            <v>10 LAT</v>
          </cell>
          <cell r="B36">
            <v>10</v>
          </cell>
          <cell r="C36" t="str">
            <v>LAT</v>
          </cell>
          <cell r="D36" t="str">
            <v>Procuraduría Federal del Consumidor</v>
          </cell>
          <cell r="E36">
            <v>865.32</v>
          </cell>
        </row>
        <row r="37">
          <cell r="A37" t="str">
            <v>10 LAU</v>
          </cell>
          <cell r="B37">
            <v>10</v>
          </cell>
          <cell r="C37" t="str">
            <v>LAU</v>
          </cell>
          <cell r="D37" t="str">
            <v>Servicio Geológico Mexicano</v>
          </cell>
          <cell r="E37">
            <v>207.24</v>
          </cell>
        </row>
        <row r="38">
          <cell r="A38" t="str">
            <v>12 000</v>
          </cell>
          <cell r="B38">
            <v>12</v>
          </cell>
          <cell r="C38" t="str">
            <v>000</v>
          </cell>
          <cell r="D38" t="str">
            <v>Sector Central</v>
          </cell>
          <cell r="E38">
            <v>5323.48</v>
          </cell>
        </row>
        <row r="39">
          <cell r="A39" t="str">
            <v>12 E00</v>
          </cell>
          <cell r="B39">
            <v>12</v>
          </cell>
          <cell r="C39" t="str">
            <v>E00</v>
          </cell>
          <cell r="D39" t="str">
            <v>Administración del Patrimonio de la Beneficencia Pública</v>
          </cell>
          <cell r="E39">
            <v>44.41</v>
          </cell>
        </row>
        <row r="40">
          <cell r="A40" t="str">
            <v>12 I00</v>
          </cell>
          <cell r="B40">
            <v>12</v>
          </cell>
          <cell r="C40" t="str">
            <v>I00</v>
          </cell>
          <cell r="D40" t="str">
            <v>Centro Nacional de la Transfusión Sanguínea</v>
          </cell>
          <cell r="E40">
            <v>59.79</v>
          </cell>
        </row>
        <row r="41">
          <cell r="A41" t="str">
            <v>12 K00</v>
          </cell>
          <cell r="B41">
            <v>12</v>
          </cell>
          <cell r="C41" t="str">
            <v>K00</v>
          </cell>
          <cell r="D41" t="str">
            <v>Centro Nacional para la Prevención y el Control del VIH/SIDA</v>
          </cell>
          <cell r="E41">
            <v>34.840000000000003</v>
          </cell>
        </row>
        <row r="42">
          <cell r="A42" t="str">
            <v>12 L00</v>
          </cell>
          <cell r="B42">
            <v>12</v>
          </cell>
          <cell r="C42" t="str">
            <v>L00</v>
          </cell>
          <cell r="D42" t="str">
            <v>Centro Nacional de Equidad de Género y Salud Reproductiva</v>
          </cell>
          <cell r="E42">
            <v>85.64</v>
          </cell>
        </row>
        <row r="43">
          <cell r="A43" t="str">
            <v>12 M00</v>
          </cell>
          <cell r="B43">
            <v>12</v>
          </cell>
          <cell r="C43" t="str">
            <v>M00</v>
          </cell>
          <cell r="D43" t="str">
            <v>Comisión Nacional de Arbitraje Médico</v>
          </cell>
          <cell r="E43">
            <v>98.92</v>
          </cell>
        </row>
        <row r="44">
          <cell r="A44" t="str">
            <v>12 N00</v>
          </cell>
          <cell r="B44">
            <v>12</v>
          </cell>
          <cell r="C44" t="str">
            <v>N00</v>
          </cell>
          <cell r="D44" t="str">
            <v>Servicios de Atención Psiquiátrica</v>
          </cell>
          <cell r="E44">
            <v>747.17</v>
          </cell>
        </row>
        <row r="45">
          <cell r="A45" t="str">
            <v>12 O00</v>
          </cell>
          <cell r="B45">
            <v>12</v>
          </cell>
          <cell r="C45" t="str">
            <v>O00</v>
          </cell>
          <cell r="D45" t="str">
            <v>Centro Nacional de Programas Preventivos y Control de Enfermedades</v>
          </cell>
          <cell r="E45">
            <v>147.12</v>
          </cell>
        </row>
        <row r="46">
          <cell r="A46" t="str">
            <v>12 Q00</v>
          </cell>
          <cell r="B46">
            <v>12</v>
          </cell>
          <cell r="C46" t="str">
            <v>Q00</v>
          </cell>
          <cell r="D46" t="str">
            <v>Centro Nacional de Trasplantes</v>
          </cell>
          <cell r="E46">
            <v>17.850000000000001</v>
          </cell>
        </row>
        <row r="47">
          <cell r="A47" t="str">
            <v>12 R00</v>
          </cell>
          <cell r="B47">
            <v>12</v>
          </cell>
          <cell r="C47" t="str">
            <v>R00</v>
          </cell>
          <cell r="D47" t="str">
            <v>Centro Nacional para la Salud de la Infancia y la Adolescencia</v>
          </cell>
          <cell r="E47">
            <v>45.82</v>
          </cell>
        </row>
        <row r="48">
          <cell r="A48" t="str">
            <v>12 S00</v>
          </cell>
          <cell r="B48">
            <v>12</v>
          </cell>
          <cell r="C48" t="str">
            <v>S00</v>
          </cell>
          <cell r="D48" t="str">
            <v>Comisión Federal para la Protección contra Riesgos Sanitarios</v>
          </cell>
          <cell r="E48">
            <v>637.54999999999995</v>
          </cell>
        </row>
        <row r="49">
          <cell r="A49" t="str">
            <v>12 T00</v>
          </cell>
          <cell r="B49">
            <v>12</v>
          </cell>
          <cell r="C49" t="str">
            <v>T00</v>
          </cell>
          <cell r="D49" t="str">
            <v>Centro Nacional de Excelencia Tecnológica en Salud</v>
          </cell>
          <cell r="E49">
            <v>29.39</v>
          </cell>
        </row>
        <row r="50">
          <cell r="A50" t="str">
            <v>12 U00</v>
          </cell>
          <cell r="B50">
            <v>12</v>
          </cell>
          <cell r="C50" t="str">
            <v>U00</v>
          </cell>
          <cell r="D50" t="str">
            <v>Comisión Nacional de Protección Social en Salud</v>
          </cell>
          <cell r="E50">
            <v>620.07000000000005</v>
          </cell>
        </row>
        <row r="51">
          <cell r="A51" t="str">
            <v>12 V00</v>
          </cell>
          <cell r="B51">
            <v>12</v>
          </cell>
          <cell r="C51" t="str">
            <v>V00</v>
          </cell>
          <cell r="D51" t="str">
            <v>Comisión Nacional de Bioética</v>
          </cell>
          <cell r="E51">
            <v>27.36</v>
          </cell>
        </row>
        <row r="52">
          <cell r="A52" t="str">
            <v>12 X00</v>
          </cell>
          <cell r="B52">
            <v>12</v>
          </cell>
          <cell r="C52" t="str">
            <v>X00</v>
          </cell>
          <cell r="D52" t="str">
            <v>Comisión Nacional contra las Adicciones</v>
          </cell>
          <cell r="E52">
            <v>447.74</v>
          </cell>
        </row>
        <row r="53">
          <cell r="A53" t="str">
            <v>12 M7A</v>
          </cell>
          <cell r="B53">
            <v>12</v>
          </cell>
          <cell r="C53" t="str">
            <v>M7A</v>
          </cell>
          <cell r="D53" t="str">
            <v>Centro Regional de Alta Especialidad de Chiapas</v>
          </cell>
          <cell r="E53">
            <v>843.94</v>
          </cell>
        </row>
        <row r="54">
          <cell r="A54" t="str">
            <v>12 M7F</v>
          </cell>
          <cell r="B54">
            <v>12</v>
          </cell>
          <cell r="C54" t="str">
            <v>M7F</v>
          </cell>
          <cell r="D54" t="str">
            <v>Instituto Nacional de Psiquiatría Ramón de la Fuente Muñiz</v>
          </cell>
          <cell r="E54">
            <v>267.08999999999997</v>
          </cell>
        </row>
        <row r="55">
          <cell r="A55" t="str">
            <v>12 M7K</v>
          </cell>
          <cell r="B55">
            <v>12</v>
          </cell>
          <cell r="C55" t="str">
            <v>M7K</v>
          </cell>
          <cell r="D55" t="str">
            <v>Centros de Integración Juvenil, A.C.</v>
          </cell>
          <cell r="E55">
            <v>636.5</v>
          </cell>
        </row>
        <row r="56">
          <cell r="A56" t="str">
            <v>12 NAW</v>
          </cell>
          <cell r="B56">
            <v>12</v>
          </cell>
          <cell r="C56" t="str">
            <v>NAW</v>
          </cell>
          <cell r="D56" t="str">
            <v>Hospital Juárez de México</v>
          </cell>
          <cell r="E56">
            <v>928.49</v>
          </cell>
        </row>
        <row r="57">
          <cell r="A57" t="str">
            <v>12 NBB</v>
          </cell>
          <cell r="B57">
            <v>12</v>
          </cell>
          <cell r="C57" t="str">
            <v>NBB</v>
          </cell>
          <cell r="D57" t="str">
            <v>Hospital General "Dr. Manuel Gea González"</v>
          </cell>
          <cell r="E57">
            <v>732.18</v>
          </cell>
        </row>
        <row r="58">
          <cell r="A58" t="str">
            <v>12 NBD</v>
          </cell>
          <cell r="B58">
            <v>12</v>
          </cell>
          <cell r="C58" t="str">
            <v>NBD</v>
          </cell>
          <cell r="D58" t="str">
            <v>Hospital General de México "Dr. Eduardo Liceaga"</v>
          </cell>
          <cell r="E58">
            <v>2238.41</v>
          </cell>
        </row>
        <row r="59">
          <cell r="A59" t="str">
            <v>12 NBG</v>
          </cell>
          <cell r="B59">
            <v>12</v>
          </cell>
          <cell r="C59" t="str">
            <v>NBG</v>
          </cell>
          <cell r="D59" t="str">
            <v>Hospital Infantil de México Federico Gómez</v>
          </cell>
          <cell r="E59">
            <v>1029.58</v>
          </cell>
        </row>
        <row r="60">
          <cell r="A60" t="str">
            <v>12 NBQ</v>
          </cell>
          <cell r="B60">
            <v>12</v>
          </cell>
          <cell r="C60" t="str">
            <v>NBQ</v>
          </cell>
          <cell r="D60" t="str">
            <v>Hospital Regional de Alta Especialidad del Bajío</v>
          </cell>
          <cell r="E60">
            <v>517.96</v>
          </cell>
        </row>
        <row r="61">
          <cell r="A61" t="str">
            <v>12 NBR</v>
          </cell>
          <cell r="B61">
            <v>12</v>
          </cell>
          <cell r="C61" t="str">
            <v>NBR</v>
          </cell>
          <cell r="D61" t="str">
            <v>Hospital Regional de Alta Especialidad de Oaxaca</v>
          </cell>
          <cell r="E61">
            <v>363.07</v>
          </cell>
        </row>
        <row r="62">
          <cell r="A62" t="str">
            <v>12 NBS</v>
          </cell>
          <cell r="B62">
            <v>12</v>
          </cell>
          <cell r="C62" t="str">
            <v>NBS</v>
          </cell>
          <cell r="D62" t="str">
            <v>Hospital Regional de Alta Especialidad de la Península de Yucatán</v>
          </cell>
          <cell r="E62">
            <v>557.46</v>
          </cell>
        </row>
        <row r="63">
          <cell r="A63" t="str">
            <v>12 NBT</v>
          </cell>
          <cell r="B63">
            <v>12</v>
          </cell>
          <cell r="C63" t="str">
            <v>NBT</v>
          </cell>
          <cell r="D63" t="str">
            <v>Hospital Regional de Alta Especialidad de Ciudad Victoria "Bicentenario 2010"</v>
          </cell>
          <cell r="E63">
            <v>262</v>
          </cell>
        </row>
        <row r="64">
          <cell r="A64" t="str">
            <v>12 NBU</v>
          </cell>
          <cell r="B64">
            <v>12</v>
          </cell>
          <cell r="C64" t="str">
            <v>NBU</v>
          </cell>
          <cell r="D64" t="str">
            <v>Hospital Regional de Alta Especialidad de Ixtapaluca</v>
          </cell>
          <cell r="E64">
            <v>357.55</v>
          </cell>
        </row>
        <row r="65">
          <cell r="A65" t="str">
            <v>12 NBV</v>
          </cell>
          <cell r="B65">
            <v>12</v>
          </cell>
          <cell r="C65" t="str">
            <v>NBV</v>
          </cell>
          <cell r="D65" t="str">
            <v>Instituto Nacional de Cancerología</v>
          </cell>
          <cell r="E65">
            <v>694.22</v>
          </cell>
        </row>
        <row r="66">
          <cell r="A66" t="str">
            <v>12 NCA</v>
          </cell>
          <cell r="B66">
            <v>12</v>
          </cell>
          <cell r="C66" t="str">
            <v>NCA</v>
          </cell>
          <cell r="D66" t="str">
            <v>Instituto Nacional de Cardiología Ignacio Chávez</v>
          </cell>
          <cell r="E66">
            <v>769.46</v>
          </cell>
        </row>
        <row r="67">
          <cell r="A67" t="str">
            <v>12 NCD</v>
          </cell>
          <cell r="B67">
            <v>12</v>
          </cell>
          <cell r="C67" t="str">
            <v>NCD</v>
          </cell>
          <cell r="D67" t="str">
            <v>Instituto Nacional de Enfermedades Respiratorias Ismael Cosío Villegas</v>
          </cell>
          <cell r="E67">
            <v>794.04</v>
          </cell>
        </row>
        <row r="68">
          <cell r="A68" t="str">
            <v>12 NCE</v>
          </cell>
          <cell r="B68">
            <v>12</v>
          </cell>
          <cell r="C68" t="str">
            <v>NCE</v>
          </cell>
          <cell r="D68" t="str">
            <v>Instituto Nacional de Geriatría</v>
          </cell>
          <cell r="E68">
            <v>32.04</v>
          </cell>
        </row>
        <row r="69">
          <cell r="A69" t="str">
            <v>12 NCG</v>
          </cell>
          <cell r="B69">
            <v>12</v>
          </cell>
          <cell r="C69" t="str">
            <v>NCG</v>
          </cell>
          <cell r="D69" t="str">
            <v>Instituto Nacional de Ciencias Médicas y Nutrición Salvador Zubirán</v>
          </cell>
          <cell r="E69">
            <v>1023.39</v>
          </cell>
        </row>
        <row r="70">
          <cell r="A70" t="str">
            <v>12 NCH</v>
          </cell>
          <cell r="B70">
            <v>12</v>
          </cell>
          <cell r="C70" t="str">
            <v>NCH</v>
          </cell>
          <cell r="D70" t="str">
            <v>Instituto Nacional de Medicina Genómica</v>
          </cell>
          <cell r="E70">
            <v>105.66</v>
          </cell>
        </row>
        <row r="71">
          <cell r="A71" t="str">
            <v>12 NCK</v>
          </cell>
          <cell r="B71">
            <v>12</v>
          </cell>
          <cell r="C71" t="str">
            <v>NCK</v>
          </cell>
          <cell r="D71" t="str">
            <v>Instituto Nacional de Neurología y Neurocirugía Manuel Velasco Suárez</v>
          </cell>
          <cell r="E71">
            <v>507.89</v>
          </cell>
        </row>
        <row r="72">
          <cell r="A72" t="str">
            <v>12 NCZ</v>
          </cell>
          <cell r="B72">
            <v>12</v>
          </cell>
          <cell r="C72" t="str">
            <v>NCZ</v>
          </cell>
          <cell r="D72" t="str">
            <v>Instituto Nacional de Pediatría</v>
          </cell>
          <cell r="E72">
            <v>970.23</v>
          </cell>
        </row>
        <row r="73">
          <cell r="A73" t="str">
            <v>12 NDE</v>
          </cell>
          <cell r="B73">
            <v>12</v>
          </cell>
          <cell r="C73" t="str">
            <v>NDE</v>
          </cell>
          <cell r="D73" t="str">
            <v>Instituto Nacional de Perinatología Isidro Espinosa de los Reyes</v>
          </cell>
          <cell r="E73">
            <v>613.25</v>
          </cell>
        </row>
        <row r="74">
          <cell r="A74" t="str">
            <v>12 NDF</v>
          </cell>
          <cell r="B74">
            <v>12</v>
          </cell>
          <cell r="C74" t="str">
            <v>NDF</v>
          </cell>
          <cell r="D74" t="str">
            <v>Instituto Nacional de Rehabilitación Luis Guillermo Ibarra Ibarra</v>
          </cell>
          <cell r="E74">
            <v>1022.73</v>
          </cell>
        </row>
        <row r="75">
          <cell r="A75" t="str">
            <v>12 NDY</v>
          </cell>
          <cell r="B75">
            <v>12</v>
          </cell>
          <cell r="C75" t="str">
            <v>NDY</v>
          </cell>
          <cell r="D75" t="str">
            <v>Instituto Nacional de Salud Pública</v>
          </cell>
          <cell r="E75">
            <v>334.48</v>
          </cell>
        </row>
        <row r="76">
          <cell r="A76" t="str">
            <v>12 NHK</v>
          </cell>
          <cell r="B76">
            <v>12</v>
          </cell>
          <cell r="C76" t="str">
            <v>NHK</v>
          </cell>
          <cell r="D76" t="str">
            <v>Sistema Nacional para el Desarrollo Integral de la Familia</v>
          </cell>
          <cell r="E76">
            <v>1497.36</v>
          </cell>
        </row>
        <row r="77">
          <cell r="A77" t="str">
            <v>16 000</v>
          </cell>
          <cell r="B77">
            <v>16</v>
          </cell>
          <cell r="C77" t="str">
            <v>000</v>
          </cell>
          <cell r="D77" t="str">
            <v>Sector Central</v>
          </cell>
          <cell r="E77">
            <v>1408.68</v>
          </cell>
        </row>
        <row r="78">
          <cell r="A78" t="str">
            <v>16 B00</v>
          </cell>
          <cell r="B78">
            <v>16</v>
          </cell>
          <cell r="C78" t="str">
            <v>B00</v>
          </cell>
          <cell r="D78" t="str">
            <v>Comisión Nacional del Agua</v>
          </cell>
          <cell r="E78">
            <v>3893.32</v>
          </cell>
        </row>
        <row r="79">
          <cell r="A79" t="str">
            <v>16 E00</v>
          </cell>
          <cell r="B79">
            <v>16</v>
          </cell>
          <cell r="C79" t="str">
            <v>E00</v>
          </cell>
          <cell r="D79" t="str">
            <v>Procuraduría Federal de Protección al Ambiente</v>
          </cell>
          <cell r="E79">
            <v>653.69000000000005</v>
          </cell>
        </row>
        <row r="80">
          <cell r="A80" t="str">
            <v>16 F00</v>
          </cell>
          <cell r="B80">
            <v>16</v>
          </cell>
          <cell r="C80" t="str">
            <v>F00</v>
          </cell>
          <cell r="D80" t="str">
            <v>Comisión Nacional de Áreas Naturales Protegidas</v>
          </cell>
          <cell r="E80">
            <v>407.46</v>
          </cell>
        </row>
        <row r="81">
          <cell r="A81" t="str">
            <v>16 G00</v>
          </cell>
          <cell r="B81">
            <v>16</v>
          </cell>
          <cell r="C81" t="str">
            <v>G00</v>
          </cell>
          <cell r="D81" t="str">
            <v>Agencia Nacional de Seguridad Industrial y de Protección al Medio Ambiente del Sector Hidrocarburos  </v>
          </cell>
          <cell r="E81">
            <v>321.37</v>
          </cell>
        </row>
        <row r="82">
          <cell r="A82" t="str">
            <v>16 RHQ</v>
          </cell>
          <cell r="B82">
            <v>16</v>
          </cell>
          <cell r="C82" t="str">
            <v>RHQ</v>
          </cell>
          <cell r="D82" t="str">
            <v>Comisión Nacional Forestal</v>
          </cell>
          <cell r="E82">
            <v>912.69</v>
          </cell>
        </row>
        <row r="83">
          <cell r="A83" t="str">
            <v>16 RJE</v>
          </cell>
          <cell r="B83">
            <v>16</v>
          </cell>
          <cell r="C83" t="str">
            <v>RJE</v>
          </cell>
          <cell r="D83" t="str">
            <v>Instituto Mexicano de Tecnología del Agua</v>
          </cell>
          <cell r="E83">
            <v>179.53</v>
          </cell>
        </row>
        <row r="84">
          <cell r="A84" t="str">
            <v>16 RJJ</v>
          </cell>
          <cell r="B84">
            <v>16</v>
          </cell>
          <cell r="C84" t="str">
            <v>RJJ</v>
          </cell>
          <cell r="D84" t="str">
            <v>Instituto Nacional de Ecología y Cambio Climático</v>
          </cell>
          <cell r="E84">
            <v>111.75</v>
          </cell>
        </row>
        <row r="85">
          <cell r="A85" t="str">
            <v>18 000</v>
          </cell>
          <cell r="B85">
            <v>18</v>
          </cell>
          <cell r="C85" t="str">
            <v>000</v>
          </cell>
          <cell r="D85" t="str">
            <v>Sector Central</v>
          </cell>
          <cell r="E85">
            <v>563.41</v>
          </cell>
        </row>
        <row r="86">
          <cell r="A86" t="str">
            <v>18 A00</v>
          </cell>
          <cell r="B86">
            <v>18</v>
          </cell>
          <cell r="C86" t="str">
            <v>A00</v>
          </cell>
          <cell r="D86" t="str">
            <v>Comisión Nacional de Seguridad Nuclear y Salvaguardias</v>
          </cell>
          <cell r="E86">
            <v>99.91</v>
          </cell>
        </row>
        <row r="87">
          <cell r="A87" t="str">
            <v>18 E00</v>
          </cell>
          <cell r="B87">
            <v>18</v>
          </cell>
          <cell r="C87" t="str">
            <v>E00</v>
          </cell>
          <cell r="D87" t="str">
            <v>Comisión Nacional para el Uso Eficiente de la Energía</v>
          </cell>
          <cell r="E87">
            <v>64.569999999999993</v>
          </cell>
        </row>
        <row r="88">
          <cell r="A88" t="str">
            <v>18 T0K</v>
          </cell>
          <cell r="B88">
            <v>18</v>
          </cell>
          <cell r="C88" t="str">
            <v>T0K</v>
          </cell>
          <cell r="D88" t="str">
            <v>Instituto Nacional de Electricidad y Energías Limpias</v>
          </cell>
          <cell r="E88">
            <v>246.26</v>
          </cell>
        </row>
        <row r="89">
          <cell r="A89" t="str">
            <v>18 T0Q</v>
          </cell>
          <cell r="B89">
            <v>18</v>
          </cell>
          <cell r="C89" t="str">
            <v>T0Q</v>
          </cell>
          <cell r="D89" t="str">
            <v>Instituto Nacional de Investigaciones Nucleares</v>
          </cell>
          <cell r="E89">
            <v>544.54</v>
          </cell>
        </row>
        <row r="90">
          <cell r="A90" t="str">
            <v>31 000</v>
          </cell>
          <cell r="B90">
            <v>31</v>
          </cell>
          <cell r="C90" t="str">
            <v>000</v>
          </cell>
          <cell r="D90" t="str">
            <v>Sector Central</v>
          </cell>
          <cell r="E90">
            <v>614.30999999999995</v>
          </cell>
        </row>
        <row r="91">
          <cell r="A91" t="str">
            <v>45 000</v>
          </cell>
          <cell r="B91">
            <v>45</v>
          </cell>
          <cell r="C91" t="str">
            <v>000</v>
          </cell>
          <cell r="D91" t="str">
            <v>Sector Central</v>
          </cell>
          <cell r="E91">
            <v>339.99</v>
          </cell>
        </row>
        <row r="92">
          <cell r="A92" t="str">
            <v>46 000</v>
          </cell>
          <cell r="B92">
            <v>46</v>
          </cell>
          <cell r="C92" t="str">
            <v>000</v>
          </cell>
          <cell r="D92" t="str">
            <v>Sector Central</v>
          </cell>
          <cell r="E92">
            <v>290.01</v>
          </cell>
        </row>
        <row r="93">
          <cell r="A93" t="str">
            <v>33 FAETA</v>
          </cell>
          <cell r="B93">
            <v>33</v>
          </cell>
          <cell r="C93" t="str">
            <v>FAETA</v>
          </cell>
          <cell r="E93">
            <v>5472.48</v>
          </cell>
        </row>
        <row r="94">
          <cell r="A94" t="str">
            <v>33 FASSA</v>
          </cell>
          <cell r="B94">
            <v>33</v>
          </cell>
          <cell r="C94" t="str">
            <v>FASSA</v>
          </cell>
          <cell r="E94">
            <v>56512.52</v>
          </cell>
        </row>
        <row r="95">
          <cell r="A95" t="str">
            <v>33 FONE</v>
          </cell>
          <cell r="B95">
            <v>33</v>
          </cell>
          <cell r="C95" t="str">
            <v>FONE</v>
          </cell>
          <cell r="E95">
            <v>323069.28000000003</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705HF"/>
      <sheetName val="T1705HF (2)"/>
      <sheetName val="CNA"/>
      <sheetName val="CNA OK"/>
      <sheetName val="SDUOP-GOB"/>
      <sheetName val="GOB OTRAS DEP"/>
      <sheetName val="GASTOS"/>
      <sheetName val="BASE SCT REVISADO"/>
      <sheetName val="SCT-X-CONTR."/>
      <sheetName val="SCTVS BANOBRAS"/>
    </sheetNames>
    <sheetDataSet>
      <sheetData sheetId="0"/>
      <sheetData sheetId="1" refreshError="1"/>
      <sheetData sheetId="2"/>
      <sheetData sheetId="3"/>
      <sheetData sheetId="4"/>
      <sheetData sheetId="5"/>
      <sheetData sheetId="6"/>
      <sheetData sheetId="7"/>
      <sheetData sheetId="8"/>
      <sheetData sheetId="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ARCON MARTINEZ"/>
      <sheetName val="CORDERO CASAÑAS"/>
      <sheetName val="GAMBOA DE LA PEÑA"/>
      <sheetName val="RODRIGUEZ RODRIGUEZ"/>
      <sheetName val="SANCHEZ HERNANDEZ"/>
      <sheetName val="TAPIA GONZALEZ"/>
      <sheetName val="FLORES ELIZONDO"/>
      <sheetName val="OROZCO GOMEZ"/>
      <sheetName val="BARRIOS MORALES"/>
      <sheetName val="MORALES CAMACHO"/>
      <sheetName val="ROCHA JAIME"/>
      <sheetName val="VAZQUEZ LOPEZ"/>
      <sheetName val="VELAZQUEZ MORENO"/>
      <sheetName val="PIÑON ACOSTA"/>
      <sheetName val="MANZANO RAMIREZ"/>
      <sheetName val="ALBERTOS SOLIS"/>
      <sheetName val="MARTINEZ DIEZ"/>
      <sheetName val="GARCIA CARMONA"/>
      <sheetName val="ALVAREZ RODRIGUEZ"/>
      <sheetName val="JIMENEZ CAMACHO"/>
      <sheetName val="RIVERA MORALES"/>
      <sheetName val="REYNOSO CAMACHO"/>
      <sheetName val="RODRIGUEZ CASTRO"/>
      <sheetName val="MUÑOZ ESPINOZA"/>
      <sheetName val="RODRIGUEZ MIRELES"/>
      <sheetName val="SERRANO PEREZ"/>
      <sheetName val="VILA GARCIA"/>
      <sheetName val="MADRIGAL SALAS"/>
      <sheetName val="AGUILERA ORTIZ"/>
      <sheetName val="MONTIEL RUIZ"/>
      <sheetName val="ALCALA ROSALES"/>
      <sheetName val="CINTA MARTINEZ"/>
      <sheetName val="GODINEZ OJEDA"/>
      <sheetName val="RAMOS VARGAS"/>
      <sheetName val="FRANCO SANCHEZ"/>
      <sheetName val="GURROLA RODRIGUEZ"/>
      <sheetName val="FIGUEROA RODRIGUEZ"/>
      <sheetName val="VIELLE CALZADA"/>
      <sheetName val="ARCE AGUIAR R"/>
      <sheetName val="PITTALUGA MORA E"/>
      <sheetName val="AGUIRRE LOMELI"/>
      <sheetName val="YOSELEVITZ RIVERA"/>
      <sheetName val="RAMIREZ NICOLAS"/>
      <sheetName val="VARGAS QUIROGA"/>
      <sheetName val="GONZALEZ MORENO"/>
      <sheetName val="MONTIEL ORTIZ-B"/>
      <sheetName val="MEDINA MACIAS"/>
      <sheetName val="DELGADO GUERRERO"/>
      <sheetName val="GARCIA LIZAMA"/>
      <sheetName val="SOBERANIS CHULIM"/>
      <sheetName val="HERNANDEZ VALLEJO"/>
      <sheetName val="MENDOZA GARDUÑO"/>
      <sheetName val="MERODIO RUIZ"/>
      <sheetName val="RODRIGUEZ MARTINEZ"/>
      <sheetName val="ZAMORA RENDON"/>
      <sheetName val="FLORES FRIAS"/>
      <sheetName val="RODRIGUEZ HERNANDEZ"/>
      <sheetName val="MAIMONE MILLET"/>
      <sheetName val="SERNA Y VILLANUEVA"/>
      <sheetName val="VILLEGAS MONTES"/>
      <sheetName val="ALARCON VENTURA"/>
      <sheetName val="CAPI JARILLO"/>
      <sheetName val="NIETO BALBINO"/>
      <sheetName val="MORENO CARPINTEYRO"/>
      <sheetName val="PEREZ MUNGUIA E"/>
      <sheetName val="VELOZ OBREGON"/>
      <sheetName val="ALVAREZ PALAFOX"/>
      <sheetName val="ABARCA ESCAMILLA"/>
      <sheetName val="MORALES LOZANO"/>
      <sheetName val="CORTES CERVANTES"/>
      <sheetName val="PEREZ QUINTANA"/>
      <sheetName val="ORTEGA VAZQUEZ"/>
      <sheetName val="TORAYA ROSAS"/>
      <sheetName val="VAZQUEZ CABRERA"/>
      <sheetName val="VERDE CORTES"/>
      <sheetName val="ARCE AGUIAR"/>
      <sheetName val="PITTALUGA MORA"/>
      <sheetName val="MERODIO RUIZ L"/>
      <sheetName val="GARCIA LINARES"/>
      <sheetName val="RIOS SALAS"/>
      <sheetName val="HERNANDEZ RODRIGUEZ"/>
      <sheetName val="SILVA MEJIA"/>
      <sheetName val="SANCHEZ RIVERA"/>
      <sheetName val="HERNANDEZ GONZALEZ"/>
      <sheetName val="RODRIGUEZ ROMAN"/>
      <sheetName val="BARBA Y LARA"/>
      <sheetName val="RAMOS FLORES"/>
      <sheetName val="SANCHEZ SAENZPARDO"/>
      <sheetName val="VALDIVIA TORRES"/>
      <sheetName val="QUIROZ DELGADILLO"/>
      <sheetName val="GASPAR CARRILLO"/>
      <sheetName val="CORTES FERNANDEZ"/>
      <sheetName val="REGALADO RODRIGUEZ"/>
      <sheetName val="SALUM DEL PALACIO"/>
      <sheetName val="CAMPOS DOMINGUEZ"/>
      <sheetName val="PACHECO MEZA"/>
      <sheetName val="QUINTANAR DIAZ"/>
      <sheetName val="GARCIA MATA FRIAS"/>
      <sheetName val="URIBE MONTESINOS"/>
      <sheetName val="RAMIREZ SANTOS"/>
      <sheetName val="DEL OLMO MIRANDA"/>
      <sheetName val="ESTEINOU MADRID"/>
      <sheetName val="CONTRERAS SANDOVAL"/>
      <sheetName val="MEJIA HERNANDEZ"/>
      <sheetName val="ROJAS BELAUNDE"/>
      <sheetName val="MARTINEZ MONTOYA"/>
      <sheetName val="RODRIGUEZ PEDRAZA"/>
      <sheetName val="RUIZ VALERO"/>
      <sheetName val="MARTINEZ VALERO"/>
      <sheetName val="COVARRUBIAS MARTINEZ"/>
      <sheetName val="GOMEZ CALDERON"/>
      <sheetName val="CASTELLANOS MERCADO"/>
      <sheetName val="GARCIA RAMIREZ"/>
      <sheetName val="VARGAS HERNANDEZ"/>
      <sheetName val="CISNEROS MARTINEZ"/>
      <sheetName val="MARTINEZ FIGUEROA"/>
      <sheetName val="FERNANDEZ RIVERA"/>
      <sheetName val="CORTES BRIANO"/>
      <sheetName val="CRUZ AYALA"/>
      <sheetName val="VERA ANDRADE"/>
      <sheetName val="RESUMEN LIQUIDACIONES 2005"/>
      <sheetName val="RELACION LIQUIDACIONES 2005"/>
      <sheetName val="RESUMEN LIQUIDACIONES"/>
      <sheetName val="AREAS1"/>
      <sheetName val="AREA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row r="2">
          <cell r="A2">
            <v>10000</v>
          </cell>
          <cell r="B2" t="str">
            <v>ÓRGANOS DE GOBIERNO</v>
          </cell>
          <cell r="C2" t="str">
            <v>PRESIDENCIA DE LA MESA DIRECTIVA</v>
          </cell>
        </row>
        <row r="3">
          <cell r="A3">
            <v>10100</v>
          </cell>
          <cell r="B3" t="str">
            <v>PRESIDENCIA DE LA MESA DIRECTIVA</v>
          </cell>
          <cell r="C3" t="str">
            <v>PRESIDENCIA DE LA MESA DIRECTIVA</v>
          </cell>
        </row>
        <row r="4">
          <cell r="A4">
            <v>10110</v>
          </cell>
          <cell r="B4" t="str">
            <v>PRESIDENCIA DE LA MESA DIRECTIVA</v>
          </cell>
          <cell r="C4" t="str">
            <v>PRESIDENCIA DE LA MESA DIRECTIVA</v>
          </cell>
        </row>
        <row r="5">
          <cell r="A5">
            <v>10111</v>
          </cell>
          <cell r="B5" t="str">
            <v>OFNA. DE LA PRESIDENCIA DE LA MESA DIRECTIVA</v>
          </cell>
          <cell r="C5" t="str">
            <v>PRESIDENCIA DE LA MESA DIRECTIVA</v>
          </cell>
        </row>
        <row r="6">
          <cell r="A6">
            <v>10112</v>
          </cell>
          <cell r="B6" t="str">
            <v>SECRETARÍA PRIVADA</v>
          </cell>
          <cell r="C6" t="str">
            <v>PRESIDENCIA DE LA MESA DIRECTIVA</v>
          </cell>
        </row>
        <row r="7">
          <cell r="A7">
            <v>10113</v>
          </cell>
          <cell r="B7" t="str">
            <v>SECRETARÍA PARTICULAR</v>
          </cell>
          <cell r="C7" t="str">
            <v>PRESIDENCIA DE LA MESA DIRECTIVA</v>
          </cell>
        </row>
        <row r="8">
          <cell r="A8">
            <v>10114</v>
          </cell>
          <cell r="B8" t="str">
            <v>SECRETARÍA TÉCNICA</v>
          </cell>
          <cell r="C8" t="str">
            <v>PRESIDENCIA DE LA MESA DIRECTIVA</v>
          </cell>
        </row>
        <row r="9">
          <cell r="A9">
            <v>10115</v>
          </cell>
          <cell r="B9" t="str">
            <v>ASISTENCIA ADMINISTRATIVA</v>
          </cell>
          <cell r="C9" t="str">
            <v>PRESIDENCIA DE LA MESA DIRECTIVA</v>
          </cell>
        </row>
        <row r="10">
          <cell r="A10">
            <v>10116</v>
          </cell>
          <cell r="B10" t="str">
            <v>ASESORÍA</v>
          </cell>
          <cell r="C10" t="str">
            <v>PRESIDENCIA DE LA MESA DIRECTIVA</v>
          </cell>
        </row>
        <row r="11">
          <cell r="A11">
            <v>10120</v>
          </cell>
          <cell r="B11" t="str">
            <v>UNIDAD DE ENLACE DE LA CÁMARA DE DIPUTADOS</v>
          </cell>
          <cell r="C11" t="str">
            <v>PRESIDENCIA DE LA MESA DIRECTIVA</v>
          </cell>
        </row>
        <row r="12">
          <cell r="A12">
            <v>10200</v>
          </cell>
          <cell r="B12" t="str">
            <v>MESA DIRECTIVA VICEPRESIDENCIA DIP. ALVARO ELIAS LOREDO</v>
          </cell>
          <cell r="C12" t="str">
            <v>PRESIDENCIA DE LA MESA DIRECTIVA</v>
          </cell>
        </row>
        <row r="13">
          <cell r="A13">
            <v>10210</v>
          </cell>
          <cell r="B13" t="str">
            <v>MESA DIRECTIVA VICEPRESIDENCIA DIP. ALVARO ELIAS LOREDO</v>
          </cell>
          <cell r="C13" t="str">
            <v>PRESIDENCIA DE LA MESA DIRECTIVA</v>
          </cell>
        </row>
        <row r="14">
          <cell r="A14">
            <v>10211</v>
          </cell>
          <cell r="B14" t="str">
            <v>OFNA. MESA DIRECTIVA VICEPRESIDENCIA DIP. ALVARO ELIAS LOREDO</v>
          </cell>
          <cell r="C14" t="str">
            <v>PRESIDENCIA DE LA MESA DIRECTIVA</v>
          </cell>
        </row>
        <row r="15">
          <cell r="A15">
            <v>10212</v>
          </cell>
          <cell r="B15" t="str">
            <v>SECRETARÍA PARTICULAR</v>
          </cell>
          <cell r="C15" t="str">
            <v>PRESIDENCIA DE LA MESA DIRECTIVA</v>
          </cell>
        </row>
        <row r="16">
          <cell r="A16">
            <v>10213</v>
          </cell>
          <cell r="B16" t="str">
            <v>ASESORÍA</v>
          </cell>
          <cell r="C16" t="str">
            <v>PRESIDENCIA DE LA MESA DIRECTIVA</v>
          </cell>
        </row>
        <row r="17">
          <cell r="A17">
            <v>10300</v>
          </cell>
          <cell r="B17" t="str">
            <v>MESA DIR. VICEPRESIDENCIA DIP. FRANCISCO AGUSTÍN ARROYO VIEYRA</v>
          </cell>
          <cell r="C17" t="str">
            <v>PRESIDENCIA DE LA MESA DIRECTIVA</v>
          </cell>
        </row>
        <row r="18">
          <cell r="A18">
            <v>10310</v>
          </cell>
          <cell r="B18" t="str">
            <v>MESA DIR. VICEPRESIDENCIA DIP. FRANCISCO AGUSTÍN ARROYO VIEYRA</v>
          </cell>
          <cell r="C18" t="str">
            <v>PRESIDENCIA DE LA MESA DIRECTIVA</v>
          </cell>
        </row>
        <row r="19">
          <cell r="A19">
            <v>10311</v>
          </cell>
          <cell r="B19" t="str">
            <v>OFNA. MESA DIR. VICEPRESIDENCIA DIP. FRANCISCO AGUSTÍN ARROYO VIEYRA</v>
          </cell>
          <cell r="C19" t="str">
            <v>PRESIDENCIA DE LA MESA DIRECTIVA</v>
          </cell>
        </row>
        <row r="20">
          <cell r="A20">
            <v>10312</v>
          </cell>
          <cell r="B20" t="str">
            <v>SECRETARÍA PARTICULAR</v>
          </cell>
          <cell r="C20" t="str">
            <v>PRESIDENCIA DE LA MESA DIRECTIVA</v>
          </cell>
        </row>
        <row r="21">
          <cell r="A21">
            <v>10313</v>
          </cell>
          <cell r="B21" t="str">
            <v>ASESORÍA</v>
          </cell>
          <cell r="C21" t="str">
            <v>PRESIDENCIA DE LA MESA DIRECTIVA</v>
          </cell>
        </row>
        <row r="22">
          <cell r="A22">
            <v>10400</v>
          </cell>
          <cell r="B22" t="str">
            <v>MESA DIR. VICEPRESIDENCIA DIP. MARIA MARCELA GONZALEZ SALAS Y PETRICIOLI</v>
          </cell>
          <cell r="C22" t="str">
            <v>PRESIDENCIA DE LA MESA DIRECTIVA</v>
          </cell>
        </row>
        <row r="23">
          <cell r="A23">
            <v>10410</v>
          </cell>
          <cell r="B23" t="str">
            <v>MESA DIR. VICEPRESIDENCIA DIP. MARIA MARCELA GONZALEZ SALAS Y PETRICIOLI</v>
          </cell>
          <cell r="C23" t="str">
            <v>PRESIDENCIA DE LA MESA DIRECTIVA</v>
          </cell>
        </row>
        <row r="24">
          <cell r="A24">
            <v>10411</v>
          </cell>
          <cell r="B24" t="str">
            <v>OFNA. MESA DIR. VICEPRESIDENCIA DIP. MARIA MARCELA GONZALEZ SALAS Y PETRICIOLI</v>
          </cell>
          <cell r="C24" t="str">
            <v>PRESIDENCIA DE LA MESA DIRECTIVA</v>
          </cell>
        </row>
        <row r="25">
          <cell r="A25">
            <v>10412</v>
          </cell>
          <cell r="B25" t="str">
            <v>SECRETARÍA PARTICULAR</v>
          </cell>
          <cell r="C25" t="str">
            <v>PRESIDENCIA DE LA MESA DIRECTIVA</v>
          </cell>
        </row>
        <row r="26">
          <cell r="A26">
            <v>10413</v>
          </cell>
          <cell r="B26" t="str">
            <v>ASESORÍA</v>
          </cell>
          <cell r="C26" t="str">
            <v>PRESIDENCIA DE LA MESA DIRECTIVA</v>
          </cell>
        </row>
        <row r="27">
          <cell r="A27">
            <v>10500</v>
          </cell>
          <cell r="B27" t="str">
            <v>MESA DIRECTIVA SECRETARIO DIP. GRACIELA LARIOS RIVAS</v>
          </cell>
          <cell r="C27" t="str">
            <v>PRESIDENCIA DE LA MESA DIRECTIVA</v>
          </cell>
        </row>
        <row r="28">
          <cell r="A28">
            <v>10510</v>
          </cell>
          <cell r="B28" t="str">
            <v>MESA DIRECTIVA SECRETARIO DIP. GRACIELA LARIOS RIVAS</v>
          </cell>
          <cell r="C28" t="str">
            <v>PRESIDENCIA DE LA MESA DIRECTIVA</v>
          </cell>
        </row>
        <row r="29">
          <cell r="A29">
            <v>10600</v>
          </cell>
          <cell r="B29" t="str">
            <v>MESA DIRECTIVA SECRETARIO DIP. MARCOS MORALES TORRES</v>
          </cell>
          <cell r="C29" t="str">
            <v>PRESIDENCIA DE LA MESA DIRECTIVA</v>
          </cell>
        </row>
        <row r="30">
          <cell r="A30">
            <v>10610</v>
          </cell>
          <cell r="B30" t="str">
            <v>MESA DIRECTIVA SECRETARIO DIP. MARCOS MORALES TORRES</v>
          </cell>
          <cell r="C30" t="str">
            <v>PRESIDENCIA DE LA MESA DIRECTIVA</v>
          </cell>
        </row>
        <row r="31">
          <cell r="A31">
            <v>10700</v>
          </cell>
          <cell r="B31" t="str">
            <v>MESA DIRECTIVA SECRETARIO DIP. ANTONIO MORALES DE LA PEÑA</v>
          </cell>
          <cell r="C31" t="str">
            <v>PRESIDENCIA DE LA MESA DIRECTIVA</v>
          </cell>
        </row>
        <row r="32">
          <cell r="A32">
            <v>10710</v>
          </cell>
          <cell r="B32" t="str">
            <v>MESA DIRECTIVA SECRETARIO DIP. ANTONIO MORALES DE LA PEÑA</v>
          </cell>
          <cell r="C32" t="str">
            <v>PRESIDENCIA DE LA MESA DIRECTIVA</v>
          </cell>
        </row>
        <row r="33">
          <cell r="A33">
            <v>10800</v>
          </cell>
          <cell r="B33" t="str">
            <v>COORDINACIÓN GENERAL DE COMUNICACIÓN SOCIAL</v>
          </cell>
          <cell r="C33" t="str">
            <v>COORDINACIÓN GENERAL COMUNICACIÓN SOCIAL</v>
          </cell>
        </row>
        <row r="34">
          <cell r="A34">
            <v>10810</v>
          </cell>
          <cell r="B34" t="str">
            <v>COORDINACIÓN GENERAL DE COMUNICACIÓN SOCIAL</v>
          </cell>
          <cell r="C34" t="str">
            <v>COORDINACIÓN GENERAL COMUNICACIÓN SOCIAL</v>
          </cell>
        </row>
        <row r="35">
          <cell r="A35">
            <v>10811</v>
          </cell>
          <cell r="B35" t="str">
            <v>OFNA. COORDINACIÓN GENERAL DE COMUNICACIÓN SOCIAL</v>
          </cell>
          <cell r="C35" t="str">
            <v>COORDINACIÓN GENERAL COMUNICACIÓN SOCIAL</v>
          </cell>
        </row>
        <row r="36">
          <cell r="A36">
            <v>10812</v>
          </cell>
          <cell r="B36" t="str">
            <v>SECRETARÍA PARTICULAR</v>
          </cell>
          <cell r="C36" t="str">
            <v>COORDINACIÓN GENERAL COMUNICACIÓN SOCIAL</v>
          </cell>
        </row>
        <row r="37">
          <cell r="A37">
            <v>10813</v>
          </cell>
          <cell r="B37" t="str">
            <v>ASESORÍA</v>
          </cell>
          <cell r="C37" t="str">
            <v>COORDINACIÓN GENERAL COMUNICACIÓN SOCIAL</v>
          </cell>
        </row>
        <row r="38">
          <cell r="A38">
            <v>10814</v>
          </cell>
          <cell r="B38" t="str">
            <v>COORDINACIÓN ADMINISTRATIVA</v>
          </cell>
          <cell r="C38" t="str">
            <v>COORDINACIÓN GENERAL COMUNICACIÓN SOCIAL</v>
          </cell>
        </row>
        <row r="39">
          <cell r="A39">
            <v>10820</v>
          </cell>
          <cell r="B39" t="str">
            <v>DIRECCIÓN GENERAL DE INFORMACIÓN</v>
          </cell>
          <cell r="C39" t="str">
            <v>COORDINACIÓN GENERAL COMUNICACIÓN SOCIAL</v>
          </cell>
        </row>
        <row r="40">
          <cell r="A40">
            <v>10821</v>
          </cell>
          <cell r="B40" t="str">
            <v>OFNA. DE LA DIRECCIÓN GENERAL DE INFORMACIÓN</v>
          </cell>
          <cell r="C40" t="str">
            <v>COORDINACIÓN GENERAL COMUNICACIÓN SOCIAL</v>
          </cell>
        </row>
        <row r="41">
          <cell r="A41">
            <v>10822</v>
          </cell>
          <cell r="B41" t="str">
            <v>SECRETARÍA PARTICULAR</v>
          </cell>
          <cell r="C41" t="str">
            <v>COORDINACIÓN GENERAL COMUNICACIÓN SOCIAL</v>
          </cell>
        </row>
        <row r="42">
          <cell r="A42">
            <v>10823</v>
          </cell>
          <cell r="B42" t="str">
            <v>DIRECCIÓN DE INFORMACIÓN</v>
          </cell>
          <cell r="C42" t="str">
            <v>COORDINACIÓN GENERAL COMUNICACIÓN SOCIAL</v>
          </cell>
        </row>
        <row r="43">
          <cell r="A43">
            <v>10824</v>
          </cell>
          <cell r="B43" t="str">
            <v>DIRECCIÓN DE RELACIONES PUBLICAS</v>
          </cell>
          <cell r="C43" t="str">
            <v>COORDINACIÓN GENERAL COMUNICACIÓN SOCIAL</v>
          </cell>
        </row>
        <row r="44">
          <cell r="A44">
            <v>10830</v>
          </cell>
          <cell r="B44" t="str">
            <v>DIRECCIÓN DE RADIO Y TELEVISIÓN</v>
          </cell>
          <cell r="C44" t="str">
            <v>COORDINACIÓN GENERAL COMUNICACIÓN SOCIAL</v>
          </cell>
        </row>
        <row r="45">
          <cell r="A45">
            <v>10840</v>
          </cell>
          <cell r="B45" t="str">
            <v>DIRECCIÓN GENERAL EDITORIAL</v>
          </cell>
          <cell r="C45" t="str">
            <v>COORDINACIÓN GENERAL COMUNICACIÓN SOCIAL</v>
          </cell>
        </row>
        <row r="46">
          <cell r="A46">
            <v>10841</v>
          </cell>
          <cell r="B46" t="str">
            <v>OFNA. DE LA DIRECCIÓN GENERAL EDITORIAL</v>
          </cell>
          <cell r="C46" t="str">
            <v>COORDINACIÓN GENERAL COMUNICACIÓN SOCIAL</v>
          </cell>
        </row>
        <row r="47">
          <cell r="A47">
            <v>10842</v>
          </cell>
          <cell r="B47" t="str">
            <v>SECRETARÍA PARTICULAR</v>
          </cell>
          <cell r="C47" t="str">
            <v>COORDINACIÓN GENERAL COMUNICACIÓN SOCIAL</v>
          </cell>
        </row>
        <row r="48">
          <cell r="A48">
            <v>10850</v>
          </cell>
          <cell r="B48" t="str">
            <v>DIRECCIÓN DE ADMINISTRACIÓN</v>
          </cell>
          <cell r="C48" t="str">
            <v>COORDINACIÓN GENERAL COMUNICACIÓN SOCIAL</v>
          </cell>
        </row>
        <row r="49">
          <cell r="A49">
            <v>10900</v>
          </cell>
          <cell r="B49" t="str">
            <v>JUNTA DE COORDINACIÓN POLÍTICA</v>
          </cell>
          <cell r="C49" t="str">
            <v>JUNTA DE  COORDINACIÓN POLÍTICA</v>
          </cell>
        </row>
        <row r="50">
          <cell r="A50">
            <v>10910</v>
          </cell>
          <cell r="B50" t="str">
            <v>JUNTA DE COORDINACIÓN POLÍTICA</v>
          </cell>
          <cell r="C50" t="str">
            <v>JUNTA DE  COORDINACIÓN POLÍTICA</v>
          </cell>
        </row>
        <row r="51">
          <cell r="A51">
            <v>10911</v>
          </cell>
          <cell r="B51" t="str">
            <v>OFNA. DE LA JUNTA DE COORDINACIÓN POLÍTICA</v>
          </cell>
          <cell r="C51" t="str">
            <v>JUNTA DE  COORDINACIÓN POLÍTICA</v>
          </cell>
        </row>
        <row r="52">
          <cell r="A52">
            <v>10912</v>
          </cell>
          <cell r="B52" t="str">
            <v>SECRETARÍA PRIVADA</v>
          </cell>
          <cell r="C52" t="str">
            <v>JUNTA DE  COORDINACIÓN POLÍTICA</v>
          </cell>
        </row>
        <row r="53">
          <cell r="A53">
            <v>10913</v>
          </cell>
          <cell r="B53" t="str">
            <v>SECRETARÍA PARTICULAR</v>
          </cell>
          <cell r="C53" t="str">
            <v>JUNTA DE  COORDINACIÓN POLÍTICA</v>
          </cell>
        </row>
        <row r="54">
          <cell r="A54">
            <v>10914</v>
          </cell>
          <cell r="B54" t="str">
            <v>ASESORÍA</v>
          </cell>
          <cell r="C54" t="str">
            <v>JUNTA DE  COORDINACIÓN POLÍTICA</v>
          </cell>
        </row>
        <row r="55">
          <cell r="A55">
            <v>10915</v>
          </cell>
          <cell r="B55" t="str">
            <v>COORDINACIÓN ADMINISTRATIVA</v>
          </cell>
          <cell r="C55" t="str">
            <v>JUNTA DE  COORDINACIÓN POLÍTICA</v>
          </cell>
        </row>
        <row r="56">
          <cell r="A56">
            <v>10920</v>
          </cell>
          <cell r="B56" t="str">
            <v>COMITÉ DE ADMINISTRACIÓN</v>
          </cell>
          <cell r="C56" t="str">
            <v>JUNTA DE  COORDINACIÓN POLÍTICA</v>
          </cell>
        </row>
        <row r="57">
          <cell r="A57">
            <v>11100</v>
          </cell>
          <cell r="B57" t="str">
            <v>SECRETARIO DE ENLACE DEL GRUPO PARLAMENTARIO DEL PAN</v>
          </cell>
          <cell r="C57" t="str">
            <v>JUNTA DE  COORDINACIÓN POLÍTICA</v>
          </cell>
        </row>
        <row r="58">
          <cell r="A58">
            <v>11110</v>
          </cell>
          <cell r="B58" t="str">
            <v>SECRETARIO DE ENLACE DEL GRUPO PARLAMENTARIO DEL PAN</v>
          </cell>
          <cell r="C58" t="str">
            <v>JUNTA DE  COORDINACIÓN POLÍTICA</v>
          </cell>
        </row>
        <row r="59">
          <cell r="A59">
            <v>11200</v>
          </cell>
          <cell r="B59" t="str">
            <v>SECRETARIO DE ENLACE DEL GRUPO PARLAMENTARIO DEL PRD</v>
          </cell>
          <cell r="C59" t="str">
            <v>JUNTA DE  COORDINACIÓN POLÍTICA</v>
          </cell>
        </row>
        <row r="60">
          <cell r="A60">
            <v>11210</v>
          </cell>
          <cell r="B60" t="str">
            <v>SECRETARIO DE ENLACE DEL GRUPO PARLAMENTARIO DEL PRD</v>
          </cell>
          <cell r="C60" t="str">
            <v>JUNTA DE  COORDINACIÓN POLÍTICA</v>
          </cell>
        </row>
        <row r="61">
          <cell r="A61">
            <v>11300</v>
          </cell>
          <cell r="B61" t="str">
            <v>SECRETARIO DE ENLACE DEL GRUPO PARLAMENTARIO DEL PRI</v>
          </cell>
          <cell r="C61" t="str">
            <v>JUNTA DE  COORDINACIÓN POLÍTICA</v>
          </cell>
        </row>
        <row r="62">
          <cell r="A62">
            <v>11310</v>
          </cell>
          <cell r="B62" t="str">
            <v>SECRETARIO DE ENLACE DEL GRUPO PARLAMENTARIO DEL PRI</v>
          </cell>
          <cell r="C62" t="str">
            <v>JUNTA DE  COORDINACIÓN POLÍTICA</v>
          </cell>
        </row>
        <row r="63">
          <cell r="A63">
            <v>11400</v>
          </cell>
          <cell r="B63" t="str">
            <v>SECRETARIO DE ENLACE DEL GRUPO PARLAMENTARIO DEL PT</v>
          </cell>
          <cell r="C63" t="str">
            <v>JUNTA DE  COORDINACIÓN POLÍTICA</v>
          </cell>
        </row>
        <row r="64">
          <cell r="A64">
            <v>11410</v>
          </cell>
          <cell r="B64" t="str">
            <v>SECRETARIO DE ENLACE DEL GRUPO PARLAMENTARIO DEL PT</v>
          </cell>
          <cell r="C64" t="str">
            <v>JUNTA DE  COORDINACIÓN POLÍTICA</v>
          </cell>
        </row>
        <row r="65">
          <cell r="A65">
            <v>11500</v>
          </cell>
          <cell r="B65" t="str">
            <v>SECRETARIO DE ENLACE DEL GRUPO PARLAMENTARIO DEL PVEM</v>
          </cell>
          <cell r="C65" t="str">
            <v>JUNTA DE  COORDINACIÓN POLÍTICA</v>
          </cell>
        </row>
        <row r="66">
          <cell r="A66">
            <v>11510</v>
          </cell>
          <cell r="B66" t="str">
            <v>SECRETARIO DE ENLACE DEL GRUPO PARLAMENTARIO DEL PVEM</v>
          </cell>
          <cell r="C66" t="str">
            <v>JUNTA DE  COORDINACIÓN POLÍTICA</v>
          </cell>
        </row>
        <row r="67">
          <cell r="A67">
            <v>11600</v>
          </cell>
          <cell r="B67" t="str">
            <v>JUNTA DE APOYO ADMINISTRATIVO</v>
          </cell>
          <cell r="C67" t="str">
            <v>JUNTA DE  COORDINACIÓN POLÍTICA</v>
          </cell>
        </row>
        <row r="68">
          <cell r="A68">
            <v>11610</v>
          </cell>
          <cell r="B68" t="str">
            <v>JUNTA DE APOYO ADMINISTRATIVO</v>
          </cell>
          <cell r="C68" t="str">
            <v>JUNTA DE  COORDINACIÓN POLÍTICA</v>
          </cell>
        </row>
        <row r="69">
          <cell r="A69">
            <v>11700</v>
          </cell>
          <cell r="B69" t="str">
            <v>CONFERENCIA P/LA DIRECCIÓN Y PROG. DE LOS TRAB. LEGIS.</v>
          </cell>
          <cell r="C69" t="str">
            <v>JUNTA DE  COORDINACIÓN POLÍTICA</v>
          </cell>
        </row>
        <row r="70">
          <cell r="A70">
            <v>11710</v>
          </cell>
          <cell r="B70" t="str">
            <v>CONFERENCIA P/LA DIRECCIÓN Y PROG. DE LOS TRAB. LEGIS.</v>
          </cell>
          <cell r="C70" t="str">
            <v>JUNTA DE  COORDINACIÓN POLÍTICA</v>
          </cell>
        </row>
        <row r="71">
          <cell r="A71">
            <v>11800</v>
          </cell>
          <cell r="B71" t="str">
            <v>CONTRALORÍA INTERNA</v>
          </cell>
          <cell r="C71" t="str">
            <v>CONTRALORÍA INTERNA</v>
          </cell>
        </row>
        <row r="72">
          <cell r="A72">
            <v>11810</v>
          </cell>
          <cell r="B72" t="str">
            <v>CONTRALORÍA INTERNA</v>
          </cell>
          <cell r="C72" t="str">
            <v>CONTRALORÍA INTERNA</v>
          </cell>
        </row>
        <row r="73">
          <cell r="A73">
            <v>11811</v>
          </cell>
          <cell r="B73" t="str">
            <v>OFNA. DE LA CONTRALORÍA INTERNA</v>
          </cell>
          <cell r="C73" t="str">
            <v>CONTRALORÍA INTERNA</v>
          </cell>
        </row>
        <row r="74">
          <cell r="A74">
            <v>11812</v>
          </cell>
          <cell r="B74" t="str">
            <v>SECRETARÍA PARTICULAR</v>
          </cell>
          <cell r="C74" t="str">
            <v>CONTRALORÍA INTERNA</v>
          </cell>
        </row>
        <row r="75">
          <cell r="A75">
            <v>11813</v>
          </cell>
          <cell r="B75" t="str">
            <v>COORDINACIÓN ADMINISTRATIVA</v>
          </cell>
          <cell r="C75" t="str">
            <v>CONTRALORÍA INTERNA</v>
          </cell>
        </row>
        <row r="76">
          <cell r="A76">
            <v>11820</v>
          </cell>
          <cell r="B76" t="str">
            <v>SUBCONTRALORIA DE AUDITORIA</v>
          </cell>
          <cell r="C76" t="str">
            <v>CONTRALORÍA INTERNA</v>
          </cell>
        </row>
        <row r="77">
          <cell r="A77">
            <v>11821</v>
          </cell>
          <cell r="B77" t="str">
            <v>OFNA. DE LA SUBCONTRALORIA DE AUDITORIA</v>
          </cell>
          <cell r="C77" t="str">
            <v>CONTRALORÍA INTERNA</v>
          </cell>
        </row>
        <row r="78">
          <cell r="A78">
            <v>11822</v>
          </cell>
          <cell r="B78" t="str">
            <v>DIRECCIÓN DE AUDITORIA FINANCIERA</v>
          </cell>
          <cell r="C78" t="str">
            <v>CONTRALORÍA INTERNA</v>
          </cell>
        </row>
        <row r="79">
          <cell r="A79">
            <v>11823</v>
          </cell>
          <cell r="B79" t="str">
            <v>DIRECCIÓN DE AUDITORIA ADMINISTRATIVA</v>
          </cell>
          <cell r="C79" t="str">
            <v>CONTRALORÍA INTERNA</v>
          </cell>
        </row>
        <row r="80">
          <cell r="A80">
            <v>11830</v>
          </cell>
          <cell r="B80" t="str">
            <v>SUBCONTRALORIA DE EVALUACIÓN Y SEGUIMIENTO</v>
          </cell>
          <cell r="C80" t="str">
            <v>CONTRALORÍA INTERNA</v>
          </cell>
        </row>
        <row r="81">
          <cell r="A81">
            <v>11831</v>
          </cell>
          <cell r="B81" t="str">
            <v>OFNA. SUBCONTRALORIA DE EVALUACIÓN Y SEGUIMIENTO</v>
          </cell>
          <cell r="C81" t="str">
            <v>CONTRALORÍA INTERNA</v>
          </cell>
        </row>
        <row r="82">
          <cell r="A82">
            <v>11832</v>
          </cell>
          <cell r="B82" t="str">
            <v>DIRECCIÓN DE CONTROL Y SEGUIMIENTO</v>
          </cell>
          <cell r="C82" t="str">
            <v>CONTRALORÍA INTERNA</v>
          </cell>
        </row>
        <row r="83">
          <cell r="A83">
            <v>11833</v>
          </cell>
          <cell r="B83" t="str">
            <v>DIRECCIÓN DE EVALUACIÓN DE PROGRAMAS</v>
          </cell>
          <cell r="C83" t="str">
            <v>CONTRALORÍA INTERNA</v>
          </cell>
        </row>
        <row r="84">
          <cell r="A84">
            <v>11840</v>
          </cell>
          <cell r="B84" t="str">
            <v>UNIDAD DE QUEJAS, DENUNCIAS E INCONFORMIDADES</v>
          </cell>
          <cell r="C84" t="str">
            <v>CONTRALORÍA INTERNA</v>
          </cell>
        </row>
        <row r="85">
          <cell r="A85">
            <v>11841</v>
          </cell>
          <cell r="B85" t="str">
            <v>OFNA. UNIDAD DE QUEJAS, DENUNCIAS E INCONFORMIDADES</v>
          </cell>
          <cell r="C85" t="str">
            <v>CONTRALORÍA INTERNA</v>
          </cell>
        </row>
        <row r="86">
          <cell r="A86">
            <v>11842</v>
          </cell>
          <cell r="B86" t="str">
            <v>DIRECCIÓN DE RESPONSABILIDADES E INCONFORMIDADES</v>
          </cell>
          <cell r="C86" t="str">
            <v>CONTRALORÍA INTERNA</v>
          </cell>
        </row>
        <row r="87">
          <cell r="A87">
            <v>11843</v>
          </cell>
          <cell r="B87" t="str">
            <v>DIRECCIÓN DE QUEJAS Y DENUNCIAS</v>
          </cell>
          <cell r="C87" t="str">
            <v>CONTRALORÍA INTERNA</v>
          </cell>
        </row>
        <row r="88">
          <cell r="A88">
            <v>20000</v>
          </cell>
          <cell r="B88" t="str">
            <v>GRUPOS PARLAMENTARIOS</v>
          </cell>
          <cell r="C88" t="str">
            <v>GRUPO PARLAMENTARIO DEL PAN</v>
          </cell>
        </row>
        <row r="89">
          <cell r="A89">
            <v>20100</v>
          </cell>
          <cell r="B89" t="str">
            <v>GRUPO PARLAMENTARIO DEL PAN</v>
          </cell>
          <cell r="C89" t="str">
            <v>GRUPO PARLAMENTARIO DEL PAN</v>
          </cell>
        </row>
        <row r="90">
          <cell r="A90">
            <v>20110</v>
          </cell>
          <cell r="B90" t="str">
            <v>GRUPO PARLAMENTARIO DEL PAN</v>
          </cell>
          <cell r="C90" t="str">
            <v>GRUPO PARLAMENTARIO DEL PAN</v>
          </cell>
        </row>
        <row r="91">
          <cell r="A91">
            <v>20111</v>
          </cell>
          <cell r="B91" t="str">
            <v>OFNA. DEL GRUPO PARLAMENTARIO DEL PAN</v>
          </cell>
          <cell r="C91" t="str">
            <v>GRUPO PARLAMENTARIO DEL PAN</v>
          </cell>
        </row>
        <row r="92">
          <cell r="A92">
            <v>20200</v>
          </cell>
          <cell r="B92" t="str">
            <v>GRUPO PARLAMENTARIO DEL PRD</v>
          </cell>
          <cell r="C92" t="str">
            <v>GRUPO PARLAMENTARIO DEL PRD</v>
          </cell>
        </row>
        <row r="93">
          <cell r="A93">
            <v>20210</v>
          </cell>
          <cell r="B93" t="str">
            <v>GRUPO PARLAMENTARIO DEL PRD</v>
          </cell>
          <cell r="C93" t="str">
            <v>GRUPO PARLAMENTARIO DEL PRD</v>
          </cell>
        </row>
        <row r="94">
          <cell r="A94">
            <v>20211</v>
          </cell>
          <cell r="B94" t="str">
            <v>OFNA. DEL GRUPO PARLAMENTARIO DEL PRD</v>
          </cell>
          <cell r="C94" t="str">
            <v>GRUPO PARLAMENTARIO DEL PRD</v>
          </cell>
        </row>
        <row r="95">
          <cell r="A95">
            <v>20212</v>
          </cell>
          <cell r="B95" t="str">
            <v>DISTRITO FEDERAL</v>
          </cell>
          <cell r="C95" t="str">
            <v>GRUPO PARLAMENTARIO DEL PRD</v>
          </cell>
        </row>
        <row r="96">
          <cell r="A96">
            <v>20213</v>
          </cell>
          <cell r="B96" t="str">
            <v>ESTADO DE GUERRERO</v>
          </cell>
          <cell r="C96" t="str">
            <v>GRUPO PARLAMENTARIO DEL PRD</v>
          </cell>
        </row>
        <row r="97">
          <cell r="A97">
            <v>20214</v>
          </cell>
          <cell r="B97" t="str">
            <v>ESTADO DE MÉXICO</v>
          </cell>
          <cell r="C97" t="str">
            <v>GRUPO PARLAMENTARIO DEL PRD</v>
          </cell>
        </row>
        <row r="98">
          <cell r="A98">
            <v>20215</v>
          </cell>
          <cell r="B98" t="str">
            <v>ESTADO DE MICHOACÁN</v>
          </cell>
          <cell r="C98" t="str">
            <v>GRUPO PARLAMENTARIO DEL PRD</v>
          </cell>
        </row>
        <row r="99">
          <cell r="A99">
            <v>20216</v>
          </cell>
          <cell r="B99" t="str">
            <v>COORDINACIÓN DE LA PRIMERA CIRCUNSCRIPCIÓN</v>
          </cell>
          <cell r="C99" t="str">
            <v>GRUPO PARLAMENTARIO DEL PRD</v>
          </cell>
        </row>
        <row r="100">
          <cell r="A100">
            <v>20217</v>
          </cell>
          <cell r="B100" t="str">
            <v>COORDINACIÓN DE LA SEGUNDA CIRCUNSCRIPCIÓN</v>
          </cell>
          <cell r="C100" t="str">
            <v>GRUPO PARLAMENTARIO DEL PRD</v>
          </cell>
        </row>
        <row r="101">
          <cell r="A101">
            <v>20218</v>
          </cell>
          <cell r="B101" t="str">
            <v>COORDINACIÓN DE LA TERCERA CIRCUNSCRIPCIÓN</v>
          </cell>
          <cell r="C101" t="str">
            <v>GRUPO PARLAMENTARIO DEL PRD</v>
          </cell>
        </row>
        <row r="102">
          <cell r="A102">
            <v>20219</v>
          </cell>
          <cell r="B102" t="str">
            <v>COORDINACIÓN DE LA CUARTA CIRCUNSCRIPCIÓN</v>
          </cell>
          <cell r="C102" t="str">
            <v>GRUPO PARLAMENTARIO DEL PRD</v>
          </cell>
        </row>
        <row r="103">
          <cell r="A103">
            <v>20300</v>
          </cell>
          <cell r="B103" t="str">
            <v>GRUPO PARLAMENTARIO DEL PRI</v>
          </cell>
          <cell r="C103" t="str">
            <v>GRUPO PARLAMENTARIO DEL PRI</v>
          </cell>
        </row>
        <row r="104">
          <cell r="A104">
            <v>20310</v>
          </cell>
          <cell r="B104" t="str">
            <v>GRUPO PARLAMENTARIO DEL PRI</v>
          </cell>
          <cell r="C104" t="str">
            <v>GRUPO PARLAMENTARIO DEL PRI</v>
          </cell>
        </row>
        <row r="105">
          <cell r="A105">
            <v>20311</v>
          </cell>
          <cell r="B105" t="str">
            <v>OFNA. DEL GRUPO PARLAMENTARIO DEL PRI</v>
          </cell>
          <cell r="C105" t="str">
            <v>GRUPO PARLAMENTARIO DEL PRI</v>
          </cell>
        </row>
        <row r="106">
          <cell r="A106">
            <v>20312</v>
          </cell>
          <cell r="B106" t="str">
            <v>ESTADO DE AGUASCALIENTES</v>
          </cell>
          <cell r="C106" t="str">
            <v>GRUPO PARLAMENTARIO DEL PRI</v>
          </cell>
        </row>
        <row r="107">
          <cell r="A107">
            <v>20313</v>
          </cell>
          <cell r="B107" t="str">
            <v>ESTADO DE BAJA CALIFORNIA NORTE</v>
          </cell>
          <cell r="C107" t="str">
            <v>GRUPO PARLAMENTARIO DEL PRI</v>
          </cell>
        </row>
        <row r="108">
          <cell r="A108">
            <v>20314</v>
          </cell>
          <cell r="B108" t="str">
            <v>ESTADO DE BAJA CALIFORNIA</v>
          </cell>
          <cell r="C108" t="str">
            <v>GRUPO PARLAMENTARIO DEL PRI</v>
          </cell>
        </row>
        <row r="109">
          <cell r="A109">
            <v>20315</v>
          </cell>
          <cell r="B109" t="str">
            <v>ESTADO DE CAMPECHE</v>
          </cell>
          <cell r="C109" t="str">
            <v>GRUPO PARLAMENTARIO DEL PRI</v>
          </cell>
        </row>
        <row r="110">
          <cell r="A110">
            <v>20316</v>
          </cell>
          <cell r="B110" t="str">
            <v>ESTADO DE COAHUILA</v>
          </cell>
          <cell r="C110" t="str">
            <v>GRUPO PARLAMENTARIO DEL PRI</v>
          </cell>
        </row>
        <row r="111">
          <cell r="A111">
            <v>20317</v>
          </cell>
          <cell r="B111" t="str">
            <v>ESTADO DE COLIMA</v>
          </cell>
          <cell r="C111" t="str">
            <v>GRUPO PARLAMENTARIO DEL PRI</v>
          </cell>
        </row>
        <row r="112">
          <cell r="A112">
            <v>20318</v>
          </cell>
          <cell r="B112" t="str">
            <v>ESTADO DE CHIAPAS</v>
          </cell>
          <cell r="C112" t="str">
            <v>GRUPO PARLAMENTARIO DEL PRI</v>
          </cell>
        </row>
        <row r="113">
          <cell r="A113">
            <v>20319</v>
          </cell>
          <cell r="B113" t="str">
            <v>ESTADO DE CHIHUAHUA</v>
          </cell>
          <cell r="C113" t="str">
            <v>GRUPO PARLAMENTARIO DEL PRI</v>
          </cell>
        </row>
        <row r="114">
          <cell r="A114">
            <v>20320</v>
          </cell>
          <cell r="B114" t="str">
            <v>DISTRITO FEDERAL</v>
          </cell>
          <cell r="C114" t="str">
            <v>GRUPO PARLAMENTARIO DEL PRI</v>
          </cell>
        </row>
        <row r="115">
          <cell r="A115">
            <v>20321</v>
          </cell>
          <cell r="B115" t="str">
            <v>ESTADO DE DURANGO</v>
          </cell>
          <cell r="C115" t="str">
            <v>GRUPO PARLAMENTARIO DEL PRI</v>
          </cell>
        </row>
        <row r="116">
          <cell r="A116">
            <v>20322</v>
          </cell>
          <cell r="B116" t="str">
            <v>ESTADO DE GUANAJUATO</v>
          </cell>
          <cell r="C116" t="str">
            <v>GRUPO PARLAMENTARIO DEL PRI</v>
          </cell>
        </row>
        <row r="117">
          <cell r="A117">
            <v>20323</v>
          </cell>
          <cell r="B117" t="str">
            <v>ESTADO DE GUERRERO</v>
          </cell>
          <cell r="C117" t="str">
            <v>GRUPO PARLAMENTARIO DEL PRI</v>
          </cell>
        </row>
        <row r="118">
          <cell r="A118">
            <v>20324</v>
          </cell>
          <cell r="B118" t="str">
            <v>ESTADO DE HIDALGO</v>
          </cell>
          <cell r="C118" t="str">
            <v>GRUPO PARLAMENTARIO DEL PRI</v>
          </cell>
        </row>
        <row r="119">
          <cell r="A119">
            <v>20325</v>
          </cell>
          <cell r="B119" t="str">
            <v>ESTADO DE JALISCO</v>
          </cell>
          <cell r="C119" t="str">
            <v>GRUPO PARLAMENTARIO DEL PRI</v>
          </cell>
        </row>
        <row r="120">
          <cell r="A120">
            <v>20326</v>
          </cell>
          <cell r="B120" t="str">
            <v>ESTADO DE MÉXICO</v>
          </cell>
          <cell r="C120" t="str">
            <v>GRUPO PARLAMENTARIO DEL PRI</v>
          </cell>
        </row>
        <row r="121">
          <cell r="A121">
            <v>20327</v>
          </cell>
          <cell r="B121" t="str">
            <v>ESTADO DE MICHOACÁN</v>
          </cell>
          <cell r="C121" t="str">
            <v>GRUPO PARLAMENTARIO DEL PRI</v>
          </cell>
        </row>
        <row r="122">
          <cell r="A122">
            <v>20328</v>
          </cell>
          <cell r="B122" t="str">
            <v xml:space="preserve">ESTADO DE MORELOS </v>
          </cell>
          <cell r="C122" t="str">
            <v>GRUPO PARLAMENTARIO DEL PRI</v>
          </cell>
        </row>
        <row r="123">
          <cell r="A123">
            <v>20329</v>
          </cell>
          <cell r="B123" t="str">
            <v>ESTADO DE NAYARIT</v>
          </cell>
          <cell r="C123" t="str">
            <v>GRUPO PARLAMENTARIO DEL PRI</v>
          </cell>
        </row>
        <row r="124">
          <cell r="A124">
            <v>20330</v>
          </cell>
          <cell r="B124" t="str">
            <v>ESTADO DE NUEVO LEÓN</v>
          </cell>
          <cell r="C124" t="str">
            <v>GRUPO PARLAMENTARIO DEL PRI</v>
          </cell>
        </row>
        <row r="125">
          <cell r="A125">
            <v>20331</v>
          </cell>
          <cell r="B125" t="str">
            <v>ESTADO DE OAXACA</v>
          </cell>
          <cell r="C125" t="str">
            <v>GRUPO PARLAMENTARIO DEL PRI</v>
          </cell>
        </row>
        <row r="126">
          <cell r="A126">
            <v>20332</v>
          </cell>
          <cell r="B126" t="str">
            <v>ESTADO DE PUEBLA</v>
          </cell>
          <cell r="C126" t="str">
            <v>GRUPO PARLAMENTARIO DEL PRI</v>
          </cell>
        </row>
        <row r="127">
          <cell r="A127">
            <v>20333</v>
          </cell>
          <cell r="B127" t="str">
            <v>ESTADO DE QUERÉTARO</v>
          </cell>
          <cell r="C127" t="str">
            <v>GRUPO PARLAMENTARIO DEL PRI</v>
          </cell>
        </row>
        <row r="128">
          <cell r="A128">
            <v>20334</v>
          </cell>
          <cell r="B128" t="str">
            <v>ESTADO DE QUINTANA ROO</v>
          </cell>
          <cell r="C128" t="str">
            <v>GRUPO PARLAMENTARIO DEL PRI</v>
          </cell>
        </row>
        <row r="129">
          <cell r="A129">
            <v>20335</v>
          </cell>
          <cell r="B129" t="str">
            <v>ESTADO DE SAN LUIS POTOSÍ</v>
          </cell>
          <cell r="C129" t="str">
            <v>GRUPO PARLAMENTARIO DEL PRI</v>
          </cell>
        </row>
        <row r="130">
          <cell r="A130">
            <v>20336</v>
          </cell>
          <cell r="B130" t="str">
            <v>ESTADO DE SINALOA</v>
          </cell>
          <cell r="C130" t="str">
            <v>GRUPO PARLAMENTARIO DEL PRI</v>
          </cell>
        </row>
        <row r="131">
          <cell r="A131">
            <v>20337</v>
          </cell>
          <cell r="B131" t="str">
            <v>ESTADO DE SONORA</v>
          </cell>
          <cell r="C131" t="str">
            <v>GRUPO PARLAMENTARIO DEL PRI</v>
          </cell>
        </row>
        <row r="132">
          <cell r="A132">
            <v>20338</v>
          </cell>
          <cell r="B132" t="str">
            <v>ESTADO DE TABASCO</v>
          </cell>
          <cell r="C132" t="str">
            <v>GRUPO PARLAMENTARIO DEL PRI</v>
          </cell>
        </row>
        <row r="133">
          <cell r="A133">
            <v>20339</v>
          </cell>
          <cell r="B133" t="str">
            <v>ESTADO DE TAMAULIPAS</v>
          </cell>
          <cell r="C133" t="str">
            <v>GRUPO PARLAMENTARIO DEL PRI</v>
          </cell>
        </row>
        <row r="134">
          <cell r="A134">
            <v>20340</v>
          </cell>
          <cell r="B134" t="str">
            <v>ESTADO DE TLAXCALA</v>
          </cell>
          <cell r="C134" t="str">
            <v>GRUPO PARLAMENTARIO DEL PRI</v>
          </cell>
        </row>
        <row r="135">
          <cell r="A135">
            <v>20341</v>
          </cell>
          <cell r="B135" t="str">
            <v>ESTADO DE VERACRUZ</v>
          </cell>
          <cell r="C135" t="str">
            <v>GRUPO PARLAMENTARIO DEL PRI</v>
          </cell>
        </row>
        <row r="136">
          <cell r="A136">
            <v>20342</v>
          </cell>
          <cell r="B136" t="str">
            <v>ESTADO DE YUCATÁN</v>
          </cell>
          <cell r="C136" t="str">
            <v>GRUPO PARLAMENTARIO DEL PRI</v>
          </cell>
        </row>
        <row r="137">
          <cell r="A137">
            <v>20343</v>
          </cell>
          <cell r="B137" t="str">
            <v>ESTADO DE ZACATECAS</v>
          </cell>
          <cell r="C137" t="str">
            <v>GRUPO PARLAMENTARIO DEL PRI</v>
          </cell>
        </row>
        <row r="138">
          <cell r="A138">
            <v>20344</v>
          </cell>
          <cell r="B138" t="str">
            <v>SECTOR AGRARIO</v>
          </cell>
          <cell r="C138" t="str">
            <v>GRUPO PARLAMENTARIO DEL PRI</v>
          </cell>
        </row>
        <row r="139">
          <cell r="A139">
            <v>20345</v>
          </cell>
          <cell r="B139" t="str">
            <v>SECTOR OBRERO</v>
          </cell>
          <cell r="C139" t="str">
            <v>GRUPO PARLAMENTARIO DEL PRI</v>
          </cell>
        </row>
        <row r="140">
          <cell r="A140">
            <v>20346</v>
          </cell>
          <cell r="B140" t="str">
            <v>SECTOR POPULAR</v>
          </cell>
          <cell r="C140" t="str">
            <v>GRUPO PARLAMENTARIO DEL PRI</v>
          </cell>
        </row>
        <row r="141">
          <cell r="A141">
            <v>20347</v>
          </cell>
          <cell r="B141" t="str">
            <v>CROM</v>
          </cell>
          <cell r="C141" t="str">
            <v>GRUPO PARLAMENTARIO DEL PRI</v>
          </cell>
        </row>
        <row r="142">
          <cell r="A142">
            <v>20348</v>
          </cell>
          <cell r="B142" t="str">
            <v>CROC</v>
          </cell>
          <cell r="C142" t="str">
            <v>GRUPO PARLAMENTARIO DEL PRI</v>
          </cell>
        </row>
        <row r="143">
          <cell r="A143">
            <v>20349</v>
          </cell>
          <cell r="B143" t="str">
            <v>COORD. FEDERACIÓN SINDICATOS DE TRAB. AL SERVICIO DEL EDO.</v>
          </cell>
          <cell r="C143" t="str">
            <v>GRUPO PARLAMENTARIO DEL PRI</v>
          </cell>
        </row>
        <row r="144">
          <cell r="A144">
            <v>20350</v>
          </cell>
          <cell r="B144" t="str">
            <v>COORD. DEL MOVIMIENTO TERRITORIAL URBANO POPULAR</v>
          </cell>
          <cell r="C144" t="str">
            <v>GRUPO PARLAMENTARIO DEL PRI</v>
          </cell>
        </row>
        <row r="145">
          <cell r="A145">
            <v>20400</v>
          </cell>
          <cell r="B145" t="str">
            <v>GRUPO PARLAMENTARIO DEL PT</v>
          </cell>
          <cell r="C145" t="str">
            <v>GRUPO PARLAMENTARIO DEL PT</v>
          </cell>
        </row>
        <row r="146">
          <cell r="A146">
            <v>20410</v>
          </cell>
          <cell r="B146" t="str">
            <v>GRUPO PARLAMENTARIO DEL PT</v>
          </cell>
          <cell r="C146" t="str">
            <v>GRUPO PARLAMENTARIO DEL PT</v>
          </cell>
        </row>
        <row r="147">
          <cell r="A147">
            <v>20411</v>
          </cell>
          <cell r="B147" t="str">
            <v>OFNA. DEL GRUPO PARLAMENTARIO DEL PT</v>
          </cell>
          <cell r="C147" t="str">
            <v>GRUPO PARLAMENTARIO DEL PT</v>
          </cell>
        </row>
        <row r="148">
          <cell r="A148">
            <v>20500</v>
          </cell>
          <cell r="B148" t="str">
            <v>GRUPO PARLAMENTARIO DEL PVEM</v>
          </cell>
          <cell r="C148" t="str">
            <v>GRUPO PARLAMENTARIO DEL PVEM</v>
          </cell>
        </row>
        <row r="149">
          <cell r="A149">
            <v>20510</v>
          </cell>
          <cell r="B149" t="str">
            <v>GRUPO PARLAMENTARIO DEL PVEM</v>
          </cell>
          <cell r="C149" t="str">
            <v>GRUPO PARLAMENTARIO DEL PVEM</v>
          </cell>
        </row>
        <row r="150">
          <cell r="A150">
            <v>20511</v>
          </cell>
          <cell r="B150" t="str">
            <v>OFNA. DEL GRUPO PARLAMENTARIO DEL PVEM</v>
          </cell>
          <cell r="C150" t="str">
            <v>GRUPO PARLAMENTARIO DEL PVEM</v>
          </cell>
        </row>
        <row r="151">
          <cell r="A151">
            <v>20600</v>
          </cell>
          <cell r="B151" t="str">
            <v>DIPUTADOS SIN PARTIDO</v>
          </cell>
          <cell r="C151" t="str">
            <v>DIPUTADOS SIN PARTIDO</v>
          </cell>
        </row>
        <row r="152">
          <cell r="A152">
            <v>20611</v>
          </cell>
          <cell r="B152" t="str">
            <v>BERGANZA ESCORZA FRANCISCO</v>
          </cell>
          <cell r="C152" t="str">
            <v>DIPUTADOS SIN PARTIDO</v>
          </cell>
        </row>
        <row r="153">
          <cell r="A153">
            <v>20612</v>
          </cell>
          <cell r="B153" t="str">
            <v>EBRARD CASAUBON MARCELO LUIS</v>
          </cell>
          <cell r="C153" t="str">
            <v>DIPUTADOS SIN PARTIDO</v>
          </cell>
        </row>
        <row r="154">
          <cell r="A154">
            <v>20613</v>
          </cell>
          <cell r="B154" t="str">
            <v>MUÑOZ LEDO Y LAZO DE LA VEGA PORFIRIO ALEJANDRO</v>
          </cell>
          <cell r="C154" t="str">
            <v>DIPUTADOS SIN PARTIDO</v>
          </cell>
        </row>
        <row r="155">
          <cell r="A155">
            <v>20614</v>
          </cell>
          <cell r="B155" t="str">
            <v>O'FARRIL TAPIA CAROLINA</v>
          </cell>
          <cell r="C155" t="str">
            <v>DIPUTADOS SIN PARTIDO</v>
          </cell>
        </row>
        <row r="156">
          <cell r="A156">
            <v>20615</v>
          </cell>
          <cell r="B156" t="str">
            <v>GALVÁN GASCÓN VÍCTOR ARMANDO</v>
          </cell>
          <cell r="C156" t="str">
            <v>DIPUTADOS SIN PARTIDO</v>
          </cell>
        </row>
        <row r="157">
          <cell r="A157">
            <v>20616</v>
          </cell>
          <cell r="B157" t="str">
            <v>LONCHE CASTELLANOS CESAR</v>
          </cell>
          <cell r="C157" t="str">
            <v>DIPUTADOS SIN PARTIDO</v>
          </cell>
        </row>
        <row r="158">
          <cell r="A158">
            <v>20617</v>
          </cell>
          <cell r="B158" t="str">
            <v>ORDORICA SAAVEDRA ALEJANDRO</v>
          </cell>
          <cell r="C158" t="str">
            <v>DIPUTADOS SIN PARTIDO</v>
          </cell>
        </row>
        <row r="159">
          <cell r="A159">
            <v>20618</v>
          </cell>
          <cell r="B159" t="str">
            <v>LEÓN DÍAZ JORGE</v>
          </cell>
          <cell r="C159" t="str">
            <v>DIPUTADOS SIN PARTIDO</v>
          </cell>
        </row>
        <row r="160">
          <cell r="A160">
            <v>20620</v>
          </cell>
          <cell r="B160" t="str">
            <v>TORRIJOS MENDOZA MIGUEL ÁNGEL</v>
          </cell>
          <cell r="C160" t="str">
            <v>DIPUTADOS SIN PARTIDO</v>
          </cell>
        </row>
        <row r="161">
          <cell r="A161">
            <v>20621</v>
          </cell>
          <cell r="B161" t="str">
            <v>MAYANS CANABAL HUMBERTO DOMINGO</v>
          </cell>
          <cell r="C161" t="str">
            <v>DIPUTADOS SIN PARTIDO</v>
          </cell>
        </row>
        <row r="162">
          <cell r="A162">
            <v>20622</v>
          </cell>
          <cell r="B162" t="str">
            <v>RODRÍGUEZ LOZANO AMADOR</v>
          </cell>
          <cell r="C162" t="str">
            <v>DIPUTADOS SIN PARTIDO</v>
          </cell>
        </row>
        <row r="163">
          <cell r="A163">
            <v>20623</v>
          </cell>
          <cell r="B163" t="str">
            <v>MARTÍNEZ VELOZ JAIME CLEOFÁS</v>
          </cell>
          <cell r="C163" t="str">
            <v>DIPUTADOS SIN PARTIDO</v>
          </cell>
        </row>
        <row r="164">
          <cell r="A164">
            <v>20624</v>
          </cell>
          <cell r="B164" t="str">
            <v>MARTÍNEZ CUE FERNANDO J</v>
          </cell>
          <cell r="C164" t="str">
            <v>DIPUTADOS SIN PARTIDO</v>
          </cell>
        </row>
        <row r="165">
          <cell r="A165">
            <v>20625</v>
          </cell>
          <cell r="B165" t="str">
            <v>ESQUIVEL MARTÍNEZ HILARIO</v>
          </cell>
          <cell r="C165" t="str">
            <v>DIPUTADOS SIN PARTIDO</v>
          </cell>
        </row>
        <row r="166">
          <cell r="A166">
            <v>20626</v>
          </cell>
          <cell r="B166" t="str">
            <v>BAÑALES CASTRO JOSÉ</v>
          </cell>
          <cell r="C166" t="str">
            <v>DIPUTADOS SIN PARTIDO</v>
          </cell>
        </row>
        <row r="167">
          <cell r="A167">
            <v>20627</v>
          </cell>
          <cell r="B167" t="str">
            <v>OROZCO ALFARO JESÚS</v>
          </cell>
          <cell r="C167" t="str">
            <v>DIPUTADOS SIN PARTIDO</v>
          </cell>
        </row>
        <row r="168">
          <cell r="A168">
            <v>20628</v>
          </cell>
          <cell r="B168" t="str">
            <v>BUENROSTRO DÍAZ GUSTAVO CESAR JESÚS</v>
          </cell>
          <cell r="C168" t="str">
            <v>DIPUTADOS SIN PARTIDO</v>
          </cell>
        </row>
        <row r="169">
          <cell r="A169">
            <v>20629</v>
          </cell>
          <cell r="B169" t="str">
            <v>YUNES LINARES MIGUEL ANGEL</v>
          </cell>
          <cell r="C169" t="str">
            <v>DIPUTADOS SIN PARTIDO</v>
          </cell>
        </row>
        <row r="170">
          <cell r="A170">
            <v>20631</v>
          </cell>
          <cell r="B170" t="str">
            <v>RUIZ ESPARZA ORUÑA JORGE ROBERTO</v>
          </cell>
          <cell r="C170" t="str">
            <v>DIPUTADOS SIN PARTIDO</v>
          </cell>
        </row>
        <row r="171">
          <cell r="A171">
            <v>20632</v>
          </cell>
          <cell r="B171" t="str">
            <v>TATIANA CLOUTHIER CARRILLO</v>
          </cell>
          <cell r="C171" t="str">
            <v>DIPUTADOS SIN PARTIDO</v>
          </cell>
        </row>
        <row r="172">
          <cell r="A172">
            <v>20650</v>
          </cell>
          <cell r="B172" t="str">
            <v>ANDRADE ROSAS GABRIEL ALFONSO</v>
          </cell>
          <cell r="C172" t="str">
            <v>DIPUTADOS SIN PARTIDO</v>
          </cell>
        </row>
        <row r="173">
          <cell r="A173">
            <v>20651</v>
          </cell>
          <cell r="B173" t="str">
            <v>ARVIZU LARA ORLANDO</v>
          </cell>
          <cell r="C173" t="str">
            <v>DIPUTADOS SIN PARTIDO</v>
          </cell>
        </row>
        <row r="174">
          <cell r="A174">
            <v>20652</v>
          </cell>
          <cell r="B174" t="str">
            <v>AUBRY OROZCO MARIA DEL SOCORRO</v>
          </cell>
          <cell r="C174" t="str">
            <v>DIPUTADOS SIN PARTIDO</v>
          </cell>
        </row>
        <row r="175">
          <cell r="A175">
            <v>20653</v>
          </cell>
          <cell r="B175" t="str">
            <v>BÁEZ RODRÍGUEZ JUAN</v>
          </cell>
          <cell r="C175" t="str">
            <v>DIPUTADOS SIN PARTIDO</v>
          </cell>
        </row>
        <row r="176">
          <cell r="A176">
            <v>20654</v>
          </cell>
          <cell r="B176" t="str">
            <v>BAZAN LÓPEZ AURORA</v>
          </cell>
          <cell r="C176" t="str">
            <v>DIPUTADOS SIN PARTIDO</v>
          </cell>
        </row>
        <row r="177">
          <cell r="A177">
            <v>20655</v>
          </cell>
          <cell r="B177" t="str">
            <v>CONTRERAS VELAZQUEZ RUFINO</v>
          </cell>
          <cell r="C177" t="str">
            <v>DIPUTADOS SIN PARTIDO</v>
          </cell>
        </row>
        <row r="178">
          <cell r="A178">
            <v>20656</v>
          </cell>
          <cell r="B178" t="str">
            <v>DE SOUZA MACHORRO FRANCISCO</v>
          </cell>
          <cell r="C178" t="str">
            <v>DIPUTADOS SIN PARTIDO</v>
          </cell>
        </row>
        <row r="179">
          <cell r="A179">
            <v>20657</v>
          </cell>
          <cell r="B179" t="str">
            <v>ENRÍQUEZ ROSADO JOSÉ DEL CARMEN</v>
          </cell>
          <cell r="C179" t="str">
            <v>DIPUTADOS SIN PARTIDO</v>
          </cell>
        </row>
        <row r="180">
          <cell r="A180">
            <v>20658</v>
          </cell>
          <cell r="B180" t="str">
            <v>ESPINOSA PLATAS GUSTAVO</v>
          </cell>
          <cell r="C180" t="str">
            <v>DIPUTADOS SIN PARTIDO</v>
          </cell>
        </row>
        <row r="181">
          <cell r="A181">
            <v>20659</v>
          </cell>
          <cell r="B181" t="str">
            <v>FLORES GUTIÉRREZ JUAN RAMÓN</v>
          </cell>
          <cell r="C181" t="str">
            <v>DIPUTADOS SIN PARTIDO</v>
          </cell>
        </row>
        <row r="182">
          <cell r="A182">
            <v>20660</v>
          </cell>
          <cell r="B182" t="str">
            <v>FUENTES LARIOS JUAN IGNACIO</v>
          </cell>
          <cell r="C182" t="str">
            <v>DIPUTADOS SIN PARTIDO</v>
          </cell>
        </row>
        <row r="183">
          <cell r="A183">
            <v>20661</v>
          </cell>
          <cell r="B183" t="str">
            <v>HERNÁNDEZ CALZADA OCTAVIO</v>
          </cell>
          <cell r="C183" t="str">
            <v>DIPUTADOS SIN PARTIDO</v>
          </cell>
        </row>
        <row r="184">
          <cell r="A184">
            <v>20662</v>
          </cell>
          <cell r="B184" t="str">
            <v>HERNÁNDEZ MENDOZA FERNANDO ELÍAS</v>
          </cell>
          <cell r="C184" t="str">
            <v>DIPUTADOS SIN PARTIDO</v>
          </cell>
        </row>
        <row r="185">
          <cell r="A185">
            <v>20663</v>
          </cell>
          <cell r="B185" t="str">
            <v>HERRERA MUNGUIA AQUILEO</v>
          </cell>
          <cell r="C185" t="str">
            <v>DIPUTADOS SIN PARTIDO</v>
          </cell>
        </row>
        <row r="186">
          <cell r="A186">
            <v>20664</v>
          </cell>
          <cell r="B186" t="str">
            <v>LÓPEZ ROMERO ARMANDO</v>
          </cell>
          <cell r="C186" t="str">
            <v>DIPUTADOS SIN PARTIDO</v>
          </cell>
        </row>
        <row r="187">
          <cell r="A187">
            <v>20665</v>
          </cell>
          <cell r="B187" t="str">
            <v>MALDONADO OCHOA RODRIGO</v>
          </cell>
          <cell r="C187" t="str">
            <v>DIPUTADOS SIN PARTIDO</v>
          </cell>
        </row>
        <row r="188">
          <cell r="A188">
            <v>20666</v>
          </cell>
          <cell r="B188" t="str">
            <v>NÚÑEZ RAMOS MARIA DE LA LUZ</v>
          </cell>
          <cell r="C188" t="str">
            <v>DIPUTADOS SIN PARTIDO</v>
          </cell>
        </row>
        <row r="189">
          <cell r="A189">
            <v>20667</v>
          </cell>
          <cell r="B189" t="str">
            <v>PALAFOX GUTIÉRREZ MARTHA</v>
          </cell>
          <cell r="C189" t="str">
            <v>DIPUTADOS SIN PARTIDO</v>
          </cell>
        </row>
        <row r="190">
          <cell r="A190">
            <v>20668</v>
          </cell>
          <cell r="B190" t="str">
            <v>PRATS GARCÍA JUAN ANTONIO</v>
          </cell>
          <cell r="C190" t="str">
            <v>DIPUTADOS SIN PARTIDO</v>
          </cell>
        </row>
        <row r="191">
          <cell r="A191">
            <v>20669</v>
          </cell>
          <cell r="B191" t="str">
            <v>SEGURA RANGEL SANDRA LUCIA</v>
          </cell>
          <cell r="C191" t="str">
            <v>DIPUTADOS SIN PARTIDO</v>
          </cell>
        </row>
        <row r="192">
          <cell r="A192">
            <v>20670</v>
          </cell>
          <cell r="B192" t="str">
            <v>SEGURA RIVERA BERNARDO</v>
          </cell>
          <cell r="C192" t="str">
            <v>DIPUTADOS SIN PARTIDO</v>
          </cell>
        </row>
        <row r="193">
          <cell r="A193">
            <v>20671</v>
          </cell>
          <cell r="B193" t="str">
            <v>SOLÍS LEZO ANASTACIO</v>
          </cell>
          <cell r="C193" t="str">
            <v>DIPUTADOS SIN PARTIDO</v>
          </cell>
        </row>
        <row r="194">
          <cell r="A194">
            <v>20672</v>
          </cell>
          <cell r="B194" t="str">
            <v>TREVIÑO LANDOIS HUMBERTO</v>
          </cell>
          <cell r="C194" t="str">
            <v>DIPUTADOS SIN PARTIDO</v>
          </cell>
        </row>
        <row r="195">
          <cell r="A195">
            <v>20673</v>
          </cell>
          <cell r="B195" t="str">
            <v>VELASCO RODRÍGUEZ VERÓNICA</v>
          </cell>
          <cell r="C195" t="str">
            <v>DIPUTADOS SIN PARTIDO</v>
          </cell>
        </row>
        <row r="196">
          <cell r="A196">
            <v>20700</v>
          </cell>
          <cell r="B196" t="str">
            <v>GRUPO PARLAMENTARIO CONVERGENCIA</v>
          </cell>
          <cell r="C196" t="str">
            <v>GRUPO PARLAMENTARIO CONVERGENCIA</v>
          </cell>
        </row>
        <row r="197">
          <cell r="A197">
            <v>20710</v>
          </cell>
          <cell r="B197" t="str">
            <v>GRUPO PARLAMENTARIO CONVERGENCIA</v>
          </cell>
          <cell r="C197" t="str">
            <v>GRUPO PARLAMENTARIO CONVERGENCIA</v>
          </cell>
        </row>
        <row r="198">
          <cell r="A198">
            <v>20711</v>
          </cell>
          <cell r="B198" t="str">
            <v>OFNA. DEL GRUPO PARLAMENTARIO CONVERGENCIA</v>
          </cell>
          <cell r="C198" t="str">
            <v>GRUPO PARLAMENTARIO CONVERGENCIA</v>
          </cell>
        </row>
        <row r="199">
          <cell r="A199">
            <v>20800</v>
          </cell>
          <cell r="B199" t="str">
            <v>PARTIDO ALIANZA SOCIAL</v>
          </cell>
          <cell r="C199" t="str">
            <v>PARTIDO ALIANZA SOCIAL</v>
          </cell>
        </row>
        <row r="200">
          <cell r="A200">
            <v>20810</v>
          </cell>
          <cell r="B200" t="str">
            <v>PARTIDO ALIANZA SOCIAL</v>
          </cell>
          <cell r="C200" t="str">
            <v>PARTIDO ALIANZA SOCIAL</v>
          </cell>
        </row>
        <row r="201">
          <cell r="A201">
            <v>20811</v>
          </cell>
          <cell r="B201" t="str">
            <v>OFNA. DEL PARTIDO ALIANZA SOCIAL</v>
          </cell>
          <cell r="C201" t="str">
            <v>PARTIDO ALIANZA SOCIAL</v>
          </cell>
        </row>
        <row r="202">
          <cell r="A202">
            <v>20900</v>
          </cell>
          <cell r="B202" t="str">
            <v>PARTIDO DE LA SOCIEDAD NACIONALISTA</v>
          </cell>
          <cell r="C202" t="str">
            <v>PARTIDO DE LA SOCIEDAD NACIONALISTA</v>
          </cell>
        </row>
        <row r="203">
          <cell r="A203">
            <v>20910</v>
          </cell>
          <cell r="B203" t="str">
            <v>PARTIDO DE LA SOCIEDAD NACIONALISTA</v>
          </cell>
          <cell r="C203" t="str">
            <v>PARTIDO DE LA SOCIEDAD NACIONALISTA</v>
          </cell>
        </row>
        <row r="204">
          <cell r="A204">
            <v>20911</v>
          </cell>
          <cell r="B204" t="str">
            <v>OFNA. DEL PARTIDO DE LA SOCIEDAD NACIONALISTA</v>
          </cell>
          <cell r="C204" t="str">
            <v>PARTIDO DE LA SOCIEDAD NACIONALISTA</v>
          </cell>
        </row>
        <row r="205">
          <cell r="A205">
            <v>30000</v>
          </cell>
          <cell r="B205" t="str">
            <v>COMISIONES Y COMITÉS</v>
          </cell>
          <cell r="C205" t="str">
            <v>COMISIONES ORDINARIAS VIGENTES</v>
          </cell>
        </row>
        <row r="206">
          <cell r="A206">
            <v>31000</v>
          </cell>
          <cell r="B206" t="str">
            <v>COMISIONES ORDINARIAS VIGENTES</v>
          </cell>
          <cell r="C206" t="str">
            <v>COMISIONES ORDINARIAS VIGENTES (U.E.C.A.S.F.)</v>
          </cell>
        </row>
        <row r="207">
          <cell r="A207">
            <v>31001</v>
          </cell>
          <cell r="B207" t="str">
            <v>COMISIÓN DE AGRICULTURA Y GANADERÍA</v>
          </cell>
          <cell r="C207" t="str">
            <v>COMISIONES ORDINARIAS VIGENTES</v>
          </cell>
        </row>
        <row r="208">
          <cell r="A208">
            <v>31002</v>
          </cell>
          <cell r="B208" t="str">
            <v>COMISIÓN DE ASUNTOS INDÍGENAS</v>
          </cell>
          <cell r="C208" t="str">
            <v>COMISIONES ORDINARIAS VIGENTES</v>
          </cell>
        </row>
        <row r="209">
          <cell r="A209">
            <v>31003</v>
          </cell>
          <cell r="B209" t="str">
            <v>COMISIÓN DE ATENCIÓN A GRUPOS VULNERABLES</v>
          </cell>
          <cell r="C209" t="str">
            <v>COMISIONES ORDINARIAS VIGENTES</v>
          </cell>
        </row>
        <row r="210">
          <cell r="A210">
            <v>31004</v>
          </cell>
          <cell r="B210" t="str">
            <v>COMISIÓN DE CIENCIA Y TECNOLOGÍA</v>
          </cell>
          <cell r="C210" t="str">
            <v>COMISIONES ORDINARIAS VIGENTES</v>
          </cell>
        </row>
        <row r="211">
          <cell r="A211">
            <v>31005</v>
          </cell>
          <cell r="B211" t="str">
            <v>COMISIÓN DE ECONOMÍA</v>
          </cell>
          <cell r="C211" t="str">
            <v>COMISIONES ORDINARIAS VIGENTES</v>
          </cell>
        </row>
        <row r="212">
          <cell r="A212">
            <v>31006</v>
          </cell>
          <cell r="B212" t="str">
            <v>COMISIÓN DE COMUNICACIONES</v>
          </cell>
          <cell r="C212" t="str">
            <v>COMISIONES ORDINARIAS VIGENTES</v>
          </cell>
        </row>
        <row r="213">
          <cell r="A213">
            <v>31007</v>
          </cell>
          <cell r="B213" t="str">
            <v>COMISIÓN DE CULTURA</v>
          </cell>
          <cell r="C213" t="str">
            <v>COMISIONES ORDINARIAS VIGENTES</v>
          </cell>
        </row>
        <row r="214">
          <cell r="A214">
            <v>31008</v>
          </cell>
          <cell r="B214" t="str">
            <v>COMISIÓN DE LA DEFENSA NACIONAL</v>
          </cell>
          <cell r="C214" t="str">
            <v>COMISIONES ORDINARIAS VIGENTES</v>
          </cell>
        </row>
        <row r="215">
          <cell r="A215">
            <v>31009</v>
          </cell>
          <cell r="B215" t="str">
            <v>COMISIÓN DE DESARROLLO RURAL</v>
          </cell>
          <cell r="C215" t="str">
            <v>COMISIONES ORDINARIAS VIGENTES</v>
          </cell>
        </row>
        <row r="216">
          <cell r="A216">
            <v>31010</v>
          </cell>
          <cell r="B216" t="str">
            <v>COMISIÓN DE DESARROLLO SOCIAL</v>
          </cell>
          <cell r="C216" t="str">
            <v>COMISIONES ORDINARIAS VIGENTES</v>
          </cell>
        </row>
        <row r="217">
          <cell r="A217">
            <v>31011</v>
          </cell>
          <cell r="B217" t="str">
            <v>COMISIÓN DEL DISTRITO FEDERAL</v>
          </cell>
          <cell r="C217" t="str">
            <v>COMISIONES ORDINARIAS VIGENTES</v>
          </cell>
        </row>
        <row r="218">
          <cell r="A218">
            <v>31012</v>
          </cell>
          <cell r="B218" t="str">
            <v>COMISIÓN DE EDUCACIÓN PUBLICA Y SERVS EDUCATIVOS</v>
          </cell>
          <cell r="C218" t="str">
            <v>COMISIONES ORDINARIAS VIGENTES</v>
          </cell>
        </row>
        <row r="219">
          <cell r="A219">
            <v>31013</v>
          </cell>
          <cell r="B219" t="str">
            <v>COMISIÓN DE ENERGÍA</v>
          </cell>
          <cell r="C219" t="str">
            <v>COMISIONES ORDINARIAS VIGENTES</v>
          </cell>
        </row>
        <row r="220">
          <cell r="A220">
            <v>31014</v>
          </cell>
          <cell r="B220" t="str">
            <v>COMISIÓN DE EQUIDAD Y GENERO</v>
          </cell>
          <cell r="C220" t="str">
            <v>COMISIONES ORDINARIAS VIGENTES</v>
          </cell>
        </row>
        <row r="221">
          <cell r="A221">
            <v>31015</v>
          </cell>
          <cell r="B221" t="str">
            <v>COMISIÓN DE FOMENTO COOPERATIVO Y ECONOMÍA SOCIAL</v>
          </cell>
          <cell r="C221" t="str">
            <v>COMISIONES ORDINARIAS VIGENTES</v>
          </cell>
        </row>
        <row r="222">
          <cell r="A222">
            <v>31016</v>
          </cell>
          <cell r="B222" t="str">
            <v>COMISIÓN DE FORTALECIMIENTO DEL FEDERALISMO</v>
          </cell>
          <cell r="C222" t="str">
            <v>COMISIONES ORDINARIAS VIGENTES</v>
          </cell>
        </row>
        <row r="223">
          <cell r="A223">
            <v>31017</v>
          </cell>
          <cell r="B223" t="str">
            <v>COMISIÓN DE GOBERNACIÓN</v>
          </cell>
          <cell r="C223" t="str">
            <v>COMISIONES ORDINARIAS VIGENTES</v>
          </cell>
        </row>
        <row r="224">
          <cell r="A224">
            <v>31018</v>
          </cell>
          <cell r="B224" t="str">
            <v>COMISIÓN DE HACIENDA Y CRÉDITO PUBLICO</v>
          </cell>
          <cell r="C224" t="str">
            <v>COMISIONES ORDINARIAS VIGENTES</v>
          </cell>
        </row>
        <row r="225">
          <cell r="A225">
            <v>31019</v>
          </cell>
          <cell r="B225" t="str">
            <v>COMISIÓN JURISDICCIONAL</v>
          </cell>
          <cell r="C225" t="str">
            <v>COMISIONES ORDINARIAS VIGENTES</v>
          </cell>
        </row>
        <row r="226">
          <cell r="A226">
            <v>31020</v>
          </cell>
          <cell r="B226" t="str">
            <v>COMISIÓN DE JUSTICIA Y DERECHOS HUMANOS</v>
          </cell>
          <cell r="C226" t="str">
            <v>COMISIONES ORDINARIAS VIGENTES</v>
          </cell>
        </row>
        <row r="227">
          <cell r="A227">
            <v>31021</v>
          </cell>
          <cell r="B227" t="str">
            <v>COMISIÓN DE JUVENTUD Y DEPORTE</v>
          </cell>
          <cell r="C227" t="str">
            <v>COMISIONES ORDINARIAS VIGENTES</v>
          </cell>
        </row>
        <row r="228">
          <cell r="A228">
            <v>31022</v>
          </cell>
          <cell r="B228" t="str">
            <v>COMISIÓN DE MARINA</v>
          </cell>
          <cell r="C228" t="str">
            <v>COMISIONES ORDINARIAS VIGENTES</v>
          </cell>
        </row>
        <row r="229">
          <cell r="A229">
            <v>31023</v>
          </cell>
          <cell r="B229" t="str">
            <v>COMISIÓN DE MEDIO AMBIENTE Y RECURSOS NATURALES</v>
          </cell>
          <cell r="C229" t="str">
            <v>COMISIONES ORDINARIAS VIGENTES</v>
          </cell>
        </row>
        <row r="230">
          <cell r="A230">
            <v>31024</v>
          </cell>
          <cell r="B230" t="str">
            <v>COMISIÓN DE PARTICIPACIÓN CIUDADANA</v>
          </cell>
          <cell r="C230" t="str">
            <v>COMISIONES ORDINARIAS VIGENTES</v>
          </cell>
        </row>
        <row r="231">
          <cell r="A231">
            <v>31025</v>
          </cell>
          <cell r="B231" t="str">
            <v>COMISIÓN DE PESCA</v>
          </cell>
          <cell r="C231" t="str">
            <v>COMISIONES ORDINARIAS VIGENTES</v>
          </cell>
        </row>
        <row r="232">
          <cell r="A232">
            <v>31026</v>
          </cell>
          <cell r="B232" t="str">
            <v>COM. DE POBLACIÓN, FRONTERAS Y ASUNTOS MIGRATORIOS</v>
          </cell>
          <cell r="C232" t="str">
            <v>COMISIONES ORDINARIAS VIGENTES</v>
          </cell>
        </row>
        <row r="233">
          <cell r="A233">
            <v>31027</v>
          </cell>
          <cell r="B233" t="str">
            <v>COMISIÓN DE PRESUPUESTO Y CUENTA PUBLICA</v>
          </cell>
          <cell r="C233" t="str">
            <v>COMISIONES ORDINARIAS VIGENTES</v>
          </cell>
        </row>
        <row r="234">
          <cell r="A234">
            <v>31028</v>
          </cell>
          <cell r="B234" t="str">
            <v>COMISIÓN DE PUNTOS CONSTITUCIONALES</v>
          </cell>
          <cell r="C234" t="str">
            <v>COMISIONES ORDINARIAS VIGENTES</v>
          </cell>
        </row>
        <row r="235">
          <cell r="A235">
            <v>31029</v>
          </cell>
          <cell r="B235" t="str">
            <v>COMISIÓN DE RADIO, TELEVISIÓN Y CINEMATOGRAFÍA</v>
          </cell>
          <cell r="C235" t="str">
            <v>COMISIONES ORDINARIAS VIGENTES</v>
          </cell>
        </row>
        <row r="236">
          <cell r="A236">
            <v>31030</v>
          </cell>
          <cell r="B236" t="str">
            <v>COMISIÓN DE RECURSOS HIDRÁULICOS</v>
          </cell>
          <cell r="C236" t="str">
            <v>COMISIONES ORDINARIAS VIGENTES</v>
          </cell>
        </row>
        <row r="237">
          <cell r="A237">
            <v>31031</v>
          </cell>
          <cell r="B237" t="str">
            <v>COMISIÓN DE LA REFORMA AGRARIA</v>
          </cell>
          <cell r="C237" t="str">
            <v>COMISIONES ORDINARIAS VIGENTES</v>
          </cell>
        </row>
        <row r="238">
          <cell r="A238">
            <v>31032</v>
          </cell>
          <cell r="B238" t="str">
            <v>COMISIÓN DE REGLAMENTOS Y PRACTICAS PARLAMENTARIAS</v>
          </cell>
          <cell r="C238" t="str">
            <v>COMISIONES ORDINARIAS VIGENTES</v>
          </cell>
        </row>
        <row r="239">
          <cell r="A239">
            <v>31033</v>
          </cell>
          <cell r="B239" t="str">
            <v>COMISIÓN DE RELACIONES EXTERIORES</v>
          </cell>
          <cell r="C239" t="str">
            <v>COMISIONES ORDINARIAS VIGENTES</v>
          </cell>
        </row>
        <row r="240">
          <cell r="A240">
            <v>31034</v>
          </cell>
          <cell r="B240" t="str">
            <v>COMISIÓN DE SALUD</v>
          </cell>
          <cell r="C240" t="str">
            <v>COMISIONES ORDINARIAS VIGENTES</v>
          </cell>
        </row>
        <row r="241">
          <cell r="A241">
            <v>31035</v>
          </cell>
          <cell r="B241" t="str">
            <v>COMISIÓN DE SEGURIDAD SOCIAL</v>
          </cell>
          <cell r="C241" t="str">
            <v>COMISIONES ORDINARIAS VIGENTES</v>
          </cell>
        </row>
        <row r="242">
          <cell r="A242">
            <v>31036</v>
          </cell>
          <cell r="B242" t="str">
            <v>COMISIÓN DE TRABAJO Y PREVISIÓN SOCIAL</v>
          </cell>
          <cell r="C242" t="str">
            <v>COMISIONES ORDINARIAS VIGENTES</v>
          </cell>
        </row>
        <row r="243">
          <cell r="A243">
            <v>31037</v>
          </cell>
          <cell r="B243" t="str">
            <v>COMISIÓN DE TRANSPORTES</v>
          </cell>
          <cell r="C243" t="str">
            <v>COMISIONES ORDINARIAS VIGENTES</v>
          </cell>
        </row>
        <row r="244">
          <cell r="A244">
            <v>31038</v>
          </cell>
          <cell r="B244" t="str">
            <v>COMISIÓN DE TURISMO</v>
          </cell>
          <cell r="C244" t="str">
            <v>COMISIONES ORDINARIAS VIGENTES</v>
          </cell>
        </row>
        <row r="245">
          <cell r="A245">
            <v>31039</v>
          </cell>
          <cell r="B245" t="str">
            <v>COM. DE VIGILANCIA DE LA AUDITORIA SUPERIOR DE LA FEDERACIÓN</v>
          </cell>
          <cell r="C245" t="str">
            <v>COMISIONES ORDINARIAS VIGENTES</v>
          </cell>
        </row>
        <row r="246">
          <cell r="A246">
            <v>31040</v>
          </cell>
          <cell r="B246" t="str">
            <v>COMISIÓN DE VIVIENDA</v>
          </cell>
          <cell r="C246" t="str">
            <v>COMISIONES ORDINARIAS VIGENTES</v>
          </cell>
        </row>
        <row r="247">
          <cell r="A247">
            <v>31041</v>
          </cell>
          <cell r="B247" t="str">
            <v>GPO.TRAB.CAFETICULTURA DE LA COM.DE AGRICULTURA Y GANA.</v>
          </cell>
          <cell r="C247" t="str">
            <v>COMISIONES ORDINARIAS VIGENTES</v>
          </cell>
        </row>
        <row r="248">
          <cell r="A248">
            <v>31042</v>
          </cell>
          <cell r="B248" t="str">
            <v>UNIDAD EVALUACIÓN Y CONTROL COM. VIGILANCIA AUDITORIA SUP. FEDERACIÓN</v>
          </cell>
          <cell r="C248" t="str">
            <v>COMISIONES ORDINARIAS VIGENTES (U.E.C.A.S.F.)</v>
          </cell>
        </row>
        <row r="249">
          <cell r="A249">
            <v>31043</v>
          </cell>
          <cell r="B249" t="str">
            <v>GRUPO DE TRABAJO DE LA COPRA</v>
          </cell>
          <cell r="C249" t="str">
            <v>COMISIONES ORDINARIAS VIGENTES</v>
          </cell>
        </row>
        <row r="250">
          <cell r="A250">
            <v>31044</v>
          </cell>
          <cell r="B250" t="str">
            <v>COMISIÓN DE DESARROLLO METROPOLITANO</v>
          </cell>
          <cell r="C250" t="str">
            <v>COMISIONES ORDINARIAS VIGENTES</v>
          </cell>
        </row>
        <row r="251">
          <cell r="A251">
            <v>31045</v>
          </cell>
          <cell r="B251" t="str">
            <v>COMISIÓN DE SEGURIDAD PÚBLICA</v>
          </cell>
          <cell r="C251" t="str">
            <v>COMISIONES ORDINARIAS VIGENTES</v>
          </cell>
        </row>
        <row r="252">
          <cell r="A252">
            <v>31100</v>
          </cell>
          <cell r="B252" t="str">
            <v>OTRAS COMISIONES ORDINARIAS VIGENTES DURANTE LA LVII LEGISLATURA</v>
          </cell>
          <cell r="C252" t="str">
            <v>COMISIONES ORDINARIAS ANTERIORES</v>
          </cell>
        </row>
        <row r="253">
          <cell r="A253">
            <v>31110</v>
          </cell>
          <cell r="B253" t="str">
            <v>COM. DE AGRICULTURA, GANADERÍA Y DESARROLLO RURAL *</v>
          </cell>
          <cell r="C253" t="str">
            <v>COMISIONES ORDINARIAS ANTERIORES</v>
          </cell>
        </row>
        <row r="254">
          <cell r="A254">
            <v>31111</v>
          </cell>
          <cell r="B254" t="str">
            <v>COMISIÓN DE AGRICULTURA</v>
          </cell>
          <cell r="C254" t="str">
            <v>COMISIONES ORDINARIAS ANTERIORES</v>
          </cell>
        </row>
        <row r="255">
          <cell r="A255">
            <v>31112</v>
          </cell>
          <cell r="B255" t="str">
            <v>COMISIÓN DE GANADERÍA</v>
          </cell>
          <cell r="C255" t="str">
            <v>COMISIONES ORDINARIAS ANTERIORES</v>
          </cell>
        </row>
        <row r="256">
          <cell r="A256">
            <v>31120</v>
          </cell>
          <cell r="B256" t="str">
            <v>COMISIÓN DE ASUNTOS INDÍGENAS</v>
          </cell>
          <cell r="C256" t="str">
            <v>COMISIONES ORDINARIAS ANTERIORES</v>
          </cell>
        </row>
        <row r="257">
          <cell r="A257">
            <v>31130</v>
          </cell>
          <cell r="B257" t="str">
            <v>COMISIÓN DE ATENCIÓN A GRUPOS VULNERABLES *</v>
          </cell>
          <cell r="C257" t="str">
            <v>COMISIONES ORDINARIAS ANTERIORES</v>
          </cell>
        </row>
        <row r="258">
          <cell r="A258">
            <v>31131</v>
          </cell>
          <cell r="B258" t="str">
            <v>COMISIÓN DE ASUNTOS DE LA JUVENTUD</v>
          </cell>
          <cell r="C258" t="str">
            <v>COMISIONES ORDINARIAS ANTERIORES</v>
          </cell>
        </row>
        <row r="259">
          <cell r="A259">
            <v>31132</v>
          </cell>
          <cell r="B259" t="str">
            <v>COMISIÓN DE ATENCIÓN Y APOYO A DISCAPACITADOS</v>
          </cell>
          <cell r="C259" t="str">
            <v>COMISIONES ORDINARIAS ANTERIORES</v>
          </cell>
        </row>
        <row r="260">
          <cell r="A260">
            <v>31133</v>
          </cell>
          <cell r="B260" t="str">
            <v>COMISIÓN DE PARTICIPACIÓN CIUDADANA</v>
          </cell>
          <cell r="C260" t="str">
            <v>COMISIONES ORDINARIAS ANTERIORES</v>
          </cell>
        </row>
        <row r="261">
          <cell r="A261">
            <v>31140</v>
          </cell>
          <cell r="B261" t="str">
            <v>COMISIÓN DE COMERCIO Y FOMENTO INDUSTRIAL *</v>
          </cell>
          <cell r="C261" t="str">
            <v>COMISIONES ORDINARIAS ANTERIORES</v>
          </cell>
        </row>
        <row r="262">
          <cell r="A262">
            <v>31141</v>
          </cell>
          <cell r="B262" t="str">
            <v>COMISIÓN DE ARTESANÍAS</v>
          </cell>
          <cell r="C262" t="str">
            <v>COMISIONES ORDINARIAS ANTERIORES</v>
          </cell>
        </row>
        <row r="263">
          <cell r="A263">
            <v>31142</v>
          </cell>
          <cell r="B263" t="str">
            <v>COMISIÓN DE COMERCIO</v>
          </cell>
          <cell r="C263" t="str">
            <v>COMISIONES ORDINARIAS ANTERIORES</v>
          </cell>
        </row>
        <row r="264">
          <cell r="A264">
            <v>31143</v>
          </cell>
          <cell r="B264" t="str">
            <v>COMISIÓN DE PATRIMONIO Y FOMENTO INDUSTRIAL</v>
          </cell>
          <cell r="C264" t="str">
            <v>COMISIONES ORDINARIAS ANTERIORES</v>
          </cell>
        </row>
        <row r="265">
          <cell r="A265">
            <v>31150</v>
          </cell>
          <cell r="B265" t="str">
            <v>COMISIÓN DE COMUNICACIONES Y TRANSPORTES</v>
          </cell>
          <cell r="C265" t="str">
            <v>COMISIONES ORDINARIAS ANTERIORES</v>
          </cell>
        </row>
        <row r="266">
          <cell r="A266">
            <v>31160</v>
          </cell>
          <cell r="B266" t="str">
            <v>COMISIÓN DE LA DEFENSA NACIONAL</v>
          </cell>
          <cell r="C266" t="str">
            <v>COMISIONES ORDINARIAS ANTERIORES</v>
          </cell>
        </row>
        <row r="267">
          <cell r="A267">
            <v>31170</v>
          </cell>
          <cell r="B267" t="str">
            <v>COMISIÓN DE DESARROLLO SOCIAL Y VIVIENDA *</v>
          </cell>
          <cell r="C267" t="str">
            <v>COMISIONES ORDINARIAS ANTERIORES</v>
          </cell>
        </row>
        <row r="268">
          <cell r="A268">
            <v>31171</v>
          </cell>
          <cell r="B268" t="str">
            <v>COMISIÓN DE ASENTAMIENTOS HUMANOS Y OBRAS PUBLICAS</v>
          </cell>
          <cell r="C268" t="str">
            <v>COMISIONES ORDINARIAS ANTERIORES</v>
          </cell>
        </row>
        <row r="269">
          <cell r="A269">
            <v>31172</v>
          </cell>
          <cell r="B269" t="str">
            <v>COMISIÓN DE DESARROLLO SOCIAL</v>
          </cell>
          <cell r="C269" t="str">
            <v>COMISIONES ORDINARIAS ANTERIORES</v>
          </cell>
        </row>
        <row r="270">
          <cell r="A270">
            <v>31173</v>
          </cell>
          <cell r="B270" t="str">
            <v>COMISIÓN DE VIVIENDA</v>
          </cell>
          <cell r="C270" t="str">
            <v>COMISIONES ORDINARIAS ANTERIORES</v>
          </cell>
        </row>
        <row r="271">
          <cell r="A271">
            <v>31180</v>
          </cell>
          <cell r="B271" t="str">
            <v>COMISIÓN DEL DISTRITO FEDERAL</v>
          </cell>
          <cell r="C271" t="str">
            <v>COMISIONES ORDINARIAS ANTERIORES</v>
          </cell>
        </row>
        <row r="272">
          <cell r="A272">
            <v>31190</v>
          </cell>
          <cell r="B272" t="str">
            <v>COM. EDUCACIÓN PUBLICA, CULTURA, CIENCIA Y TECNOLOGÍA *</v>
          </cell>
          <cell r="C272" t="str">
            <v>COMISIONES ORDINARIAS ANTERIORES</v>
          </cell>
        </row>
        <row r="273">
          <cell r="A273">
            <v>31191</v>
          </cell>
          <cell r="B273" t="str">
            <v>COMISIÓN DE CIENCIA Y TECNOLOGÍA</v>
          </cell>
          <cell r="C273" t="str">
            <v>COMISIONES ORDINARIAS ANTERIORES</v>
          </cell>
        </row>
        <row r="274">
          <cell r="A274">
            <v>31192</v>
          </cell>
          <cell r="B274" t="str">
            <v>COMISIÓN DE CORRECCIÓN DE ESTILO</v>
          </cell>
          <cell r="C274" t="str">
            <v>COMISIONES ORDINARIAS ANTERIORES</v>
          </cell>
        </row>
        <row r="275">
          <cell r="A275">
            <v>31193</v>
          </cell>
          <cell r="B275" t="str">
            <v>COMISIÓN DE CULTURA</v>
          </cell>
          <cell r="C275" t="str">
            <v>COMISIONES ORDINARIAS ANTERIORES</v>
          </cell>
        </row>
        <row r="276">
          <cell r="A276">
            <v>31194</v>
          </cell>
          <cell r="B276" t="str">
            <v>COMISIÓN DEL DEPORTE</v>
          </cell>
          <cell r="C276" t="str">
            <v>COMISIONES ORDINARIAS ANTERIORES</v>
          </cell>
        </row>
        <row r="277">
          <cell r="A277">
            <v>31195</v>
          </cell>
          <cell r="B277" t="str">
            <v>COMISIÓN DE EDUCACIÓN</v>
          </cell>
          <cell r="C277" t="str">
            <v>COMISIONES ORDINARIAS ANTERIORES</v>
          </cell>
        </row>
        <row r="278">
          <cell r="A278">
            <v>31210</v>
          </cell>
          <cell r="B278" t="str">
            <v>COMISIÓN DE ENERGÍA *</v>
          </cell>
          <cell r="C278" t="str">
            <v>COMISIONES ORDINARIAS ANTERIORES</v>
          </cell>
        </row>
        <row r="279">
          <cell r="A279">
            <v>31211</v>
          </cell>
          <cell r="B279" t="str">
            <v>COMISIÓN DE ENERGÉTICOS</v>
          </cell>
          <cell r="C279" t="str">
            <v>COMISIONES ORDINARIAS ANTERIORES</v>
          </cell>
        </row>
        <row r="280">
          <cell r="A280">
            <v>31220</v>
          </cell>
          <cell r="B280" t="str">
            <v>COMISIÓN DE EQUIDAD Y GENERO</v>
          </cell>
          <cell r="C280" t="str">
            <v>COMISIONES ORDINARIAS ANTERIORES</v>
          </cell>
        </row>
        <row r="281">
          <cell r="A281">
            <v>31230</v>
          </cell>
          <cell r="B281" t="str">
            <v>COMISIÓN FOMENTO COOPERATIVO Y ECONOMÍA SOCIAL *</v>
          </cell>
          <cell r="C281" t="str">
            <v>COMISIONES ORDINARIAS ANTERIORES</v>
          </cell>
        </row>
        <row r="282">
          <cell r="A282">
            <v>31231</v>
          </cell>
          <cell r="B282" t="str">
            <v>COM. DISTRIBUCIÓN Y MANEJO DE BIENES DE CONSUMO Y SERVS</v>
          </cell>
          <cell r="C282" t="str">
            <v>COMISIONES ORDINARIAS ANTERIORES</v>
          </cell>
        </row>
        <row r="283">
          <cell r="A283">
            <v>31232</v>
          </cell>
          <cell r="B283" t="str">
            <v>COMISIÓN DE FOMENTO COOPERATIVO</v>
          </cell>
          <cell r="C283" t="str">
            <v>COMISIONES ORDINARIAS ANTERIORES</v>
          </cell>
        </row>
        <row r="284">
          <cell r="A284">
            <v>31240</v>
          </cell>
          <cell r="B284" t="str">
            <v>COM. DE GOBERNACIÓN, POBLACIÓN Y SEGURIDAD PUBLICA *</v>
          </cell>
          <cell r="C284" t="str">
            <v>COMISIONES ORDINARIAS ANTERIORES</v>
          </cell>
        </row>
        <row r="285">
          <cell r="A285">
            <v>31241</v>
          </cell>
          <cell r="B285" t="str">
            <v>COMISIÓN DE ASUNTOS DE LA FRONTERA SUR</v>
          </cell>
          <cell r="C285" t="str">
            <v>COMISIONES ORDINARIAS ANTERIORES</v>
          </cell>
        </row>
        <row r="286">
          <cell r="A286">
            <v>31242</v>
          </cell>
          <cell r="B286" t="str">
            <v>COMISIÓN DE ASUNTOS FRONTERIZOS</v>
          </cell>
          <cell r="C286" t="str">
            <v>COMISIONES ORDINARIAS ANTERIORES</v>
          </cell>
        </row>
        <row r="287">
          <cell r="A287">
            <v>31243</v>
          </cell>
          <cell r="B287" t="str">
            <v>COMISIÓN DE GOBERNACIÓN Y PUNTOS CONSTITUCIONALES</v>
          </cell>
          <cell r="C287" t="str">
            <v>COMISIONES ORDINARIAS ANTERIORES</v>
          </cell>
        </row>
        <row r="288">
          <cell r="A288">
            <v>31244</v>
          </cell>
          <cell r="B288" t="str">
            <v>COMISIÓN DE POBLACIÓN Y DESARROLLO</v>
          </cell>
          <cell r="C288" t="str">
            <v>COMISIONES ORDINARIAS ANTERIORES</v>
          </cell>
        </row>
        <row r="289">
          <cell r="A289">
            <v>31245</v>
          </cell>
          <cell r="B289" t="str">
            <v>COMISIÓN DE PROTECCIÓN CIVIL</v>
          </cell>
          <cell r="C289" t="str">
            <v>COMISIONES ORDINARIAS ANTERIORES</v>
          </cell>
        </row>
        <row r="290">
          <cell r="A290">
            <v>31246</v>
          </cell>
          <cell r="B290" t="str">
            <v>COMISIÓN DE RADIO, TELEVISIÓN Y CINEMATOGRAFÍA</v>
          </cell>
          <cell r="C290" t="str">
            <v>COMISIONES ORDINARIAS ANTERIORES</v>
          </cell>
        </row>
        <row r="291">
          <cell r="A291">
            <v>31247</v>
          </cell>
          <cell r="B291" t="str">
            <v>COMISIÓN DE SEGURIDAD PUBLICA</v>
          </cell>
          <cell r="C291" t="str">
            <v>COMISIONES ORDINARIAS ANTERIORES</v>
          </cell>
        </row>
        <row r="292">
          <cell r="A292">
            <v>31250</v>
          </cell>
          <cell r="B292" t="str">
            <v>COMISIÓN DE HACIENDA Y CRÉDITO PUBLICO</v>
          </cell>
          <cell r="C292" t="str">
            <v>COMISIONES ORDINARIAS ANTERIORES</v>
          </cell>
        </row>
        <row r="293">
          <cell r="A293">
            <v>31260</v>
          </cell>
          <cell r="B293" t="str">
            <v>COMISIÓN DE JUSTICIA Y DERECHOS HUMANOS *</v>
          </cell>
          <cell r="C293" t="str">
            <v>COMISIONES ORDINARIAS ANTERIORES</v>
          </cell>
        </row>
        <row r="294">
          <cell r="A294">
            <v>31261</v>
          </cell>
          <cell r="B294" t="str">
            <v>COMISIÓN DE DERECHOS HUMANOS</v>
          </cell>
          <cell r="C294" t="str">
            <v>COMISIONES ORDINARIAS ANTERIORES</v>
          </cell>
        </row>
        <row r="295">
          <cell r="A295">
            <v>31262</v>
          </cell>
          <cell r="B295" t="str">
            <v>COMISIÓN DE JUSTICIA</v>
          </cell>
          <cell r="C295" t="str">
            <v>COMISIONES ORDINARIAS ANTERIORES</v>
          </cell>
        </row>
        <row r="296">
          <cell r="A296">
            <v>31270</v>
          </cell>
          <cell r="B296" t="str">
            <v>COMISIÓN DE INFORMACIÓN, GESTORIA Y QUEJAS</v>
          </cell>
          <cell r="C296" t="str">
            <v>COMISIONES ORDINARIAS ANTERIORES</v>
          </cell>
        </row>
        <row r="297">
          <cell r="A297">
            <v>31280</v>
          </cell>
          <cell r="B297" t="str">
            <v>COMISIÓN DE MARINA</v>
          </cell>
          <cell r="C297" t="str">
            <v>COMISIONES ORDINARIAS ANTERIORES</v>
          </cell>
        </row>
        <row r="298">
          <cell r="A298">
            <v>31290</v>
          </cell>
          <cell r="B298" t="str">
            <v>COM. DE MEDIO AMBIENTE, RECURSOS NATURALES Y PESCA *</v>
          </cell>
          <cell r="C298" t="str">
            <v>COMISIONES ORDINARIAS ANTERIORES</v>
          </cell>
        </row>
        <row r="299">
          <cell r="A299">
            <v>31291</v>
          </cell>
          <cell r="B299" t="str">
            <v>COMISIÓN DE ASUNTOS HIDRÁULICOS</v>
          </cell>
          <cell r="C299" t="str">
            <v>COMISIONES ORDINARIAS ANTERIORES</v>
          </cell>
        </row>
        <row r="300">
          <cell r="A300">
            <v>31292</v>
          </cell>
          <cell r="B300" t="str">
            <v>COMISIÓN DE BOSQUES Y SELVAS</v>
          </cell>
          <cell r="C300" t="str">
            <v>COMISIONES ORDINARIAS ANTERIORES</v>
          </cell>
        </row>
        <row r="301">
          <cell r="A301">
            <v>31293</v>
          </cell>
          <cell r="B301" t="str">
            <v>COMISIÓN DE ECOLOGÍA Y MEDIO AMBIENTE</v>
          </cell>
          <cell r="C301" t="str">
            <v>COMISIONES ORDINARIAS ANTERIORES</v>
          </cell>
        </row>
        <row r="302">
          <cell r="A302">
            <v>31294</v>
          </cell>
          <cell r="B302" t="str">
            <v>COMISIÓN DE PESCA</v>
          </cell>
          <cell r="C302" t="str">
            <v>COMISIONES ORDINARIAS ANTERIORES</v>
          </cell>
        </row>
        <row r="303">
          <cell r="A303">
            <v>31310</v>
          </cell>
          <cell r="B303" t="str">
            <v>COMISIÓN DE PRESUPUESTO Y CUENTA PUBLICA *</v>
          </cell>
          <cell r="C303" t="str">
            <v>COMISIONES ORDINARIAS ANTERIORES</v>
          </cell>
        </row>
        <row r="304">
          <cell r="A304">
            <v>31311</v>
          </cell>
          <cell r="B304" t="str">
            <v>COM. DE DESARROLLO REGIONAL Y APOYO A LA PRODUCCIÓN</v>
          </cell>
          <cell r="C304" t="str">
            <v>COMISIONES ORDINARIAS ANTERIORES</v>
          </cell>
        </row>
        <row r="305">
          <cell r="A305">
            <v>31312</v>
          </cell>
          <cell r="B305" t="str">
            <v>COM. DE PROGRAMACIÓN, PRESUPUESTO Y CUENTA PUBLICA</v>
          </cell>
          <cell r="C305" t="str">
            <v>COMISIONES ORDINARIAS ANTERIORES</v>
          </cell>
        </row>
        <row r="306">
          <cell r="A306">
            <v>31320</v>
          </cell>
          <cell r="B306" t="str">
            <v>COM. DE PUNTOS CONSTITUCIONALES Y SISTEMA FEDERAL *</v>
          </cell>
          <cell r="C306" t="str">
            <v>COMISIONES ORDINARIAS ANTERIORES</v>
          </cell>
        </row>
        <row r="307">
          <cell r="A307">
            <v>31330</v>
          </cell>
          <cell r="B307" t="str">
            <v>COM. GOB. Y PUNTOS CONST. (INICIATIVAS REFORMA CONST.) *</v>
          </cell>
          <cell r="C307" t="str">
            <v>COMISIONES ORDINARIAS ANTERIORES</v>
          </cell>
        </row>
        <row r="308">
          <cell r="A308">
            <v>31331</v>
          </cell>
          <cell r="B308" t="str">
            <v>COMISIÓN DEL FORTALECIMIENTO DEL FEDERALISMO</v>
          </cell>
          <cell r="C308" t="str">
            <v>COMISIONES ORDINARIAS ANTERIORES</v>
          </cell>
        </row>
        <row r="309">
          <cell r="A309">
            <v>31332</v>
          </cell>
          <cell r="B309" t="str">
            <v>COMISIÓN DEL FORTALECIMIENTO MUNICIPAL</v>
          </cell>
          <cell r="C309" t="str">
            <v>COMISIONES ORDINARIAS ANTERIORES</v>
          </cell>
        </row>
        <row r="310">
          <cell r="A310">
            <v>31340</v>
          </cell>
          <cell r="B310" t="str">
            <v>COMISIÓN DE LA REFORMA AGRARIA</v>
          </cell>
          <cell r="C310" t="str">
            <v>COMISIONES ORDINARIAS ANTERIORES</v>
          </cell>
        </row>
        <row r="311">
          <cell r="A311">
            <v>31350</v>
          </cell>
          <cell r="B311" t="str">
            <v>COMISIÓN DE REGLAMENTOS Y PRACTICAS PARLAMENT. *</v>
          </cell>
          <cell r="C311" t="str">
            <v>COMISIONES ORDINARIAS ANTERIORES</v>
          </cell>
        </row>
        <row r="312">
          <cell r="A312">
            <v>31351</v>
          </cell>
          <cell r="B312" t="str">
            <v>COMISIÓN DE ESTUDIOS LEGISLATIVOS</v>
          </cell>
          <cell r="C312" t="str">
            <v>COMISIONES ORDINARIAS ANTERIORES</v>
          </cell>
        </row>
        <row r="313">
          <cell r="A313">
            <v>31352</v>
          </cell>
          <cell r="B313" t="str">
            <v>COMISIÓN DE REGLAMENTOS Y PRACTICAS PARLAMENTARIAS</v>
          </cell>
          <cell r="C313" t="str">
            <v>COMISIONES ORDINARIAS ANTERIORES</v>
          </cell>
        </row>
        <row r="314">
          <cell r="A314">
            <v>31360</v>
          </cell>
          <cell r="B314" t="str">
            <v>COMISIÓN DE RELACIONES EXTERIORES</v>
          </cell>
          <cell r="C314" t="str">
            <v>COMISIONES ORDINARIAS ANTERIORES</v>
          </cell>
        </row>
        <row r="315">
          <cell r="A315">
            <v>31370</v>
          </cell>
          <cell r="B315" t="str">
            <v>COMISIÓN DE SALUD Y SEGURIDAD SOCIAL *</v>
          </cell>
          <cell r="C315" t="str">
            <v>COMISIONES ORDINARIAS ANTERIORES</v>
          </cell>
        </row>
        <row r="316">
          <cell r="A316">
            <v>31371</v>
          </cell>
          <cell r="B316" t="str">
            <v>COMISIÓN DE PENSIONADOS Y JUBILADOS</v>
          </cell>
          <cell r="C316" t="str">
            <v>COMISIONES ORDINARIAS ANTERIORES</v>
          </cell>
        </row>
        <row r="317">
          <cell r="A317">
            <v>31372</v>
          </cell>
          <cell r="B317" t="str">
            <v>COMISIÓN DE SALUD</v>
          </cell>
          <cell r="C317" t="str">
            <v>COMISIONES ORDINARIAS ANTERIORES</v>
          </cell>
        </row>
        <row r="318">
          <cell r="A318">
            <v>31373</v>
          </cell>
          <cell r="B318" t="str">
            <v>COMISIÓN DE SEGURIDAD SOCIAL</v>
          </cell>
          <cell r="C318" t="str">
            <v>COMISIONES ORDINARIAS ANTERIORES</v>
          </cell>
        </row>
        <row r="319">
          <cell r="A319">
            <v>31380</v>
          </cell>
          <cell r="B319" t="str">
            <v>COMISIÓN DE TRABAJO Y PREVISIÓN SOCIAL</v>
          </cell>
          <cell r="C319" t="str">
            <v>COMISIONES ORDINARIAS ANTERIORES</v>
          </cell>
        </row>
        <row r="320">
          <cell r="A320">
            <v>31390</v>
          </cell>
          <cell r="B320" t="str">
            <v>COMISIÓN DE TURISMO</v>
          </cell>
          <cell r="C320" t="str">
            <v>COMISIONES ORDINARIAS ANTERIORES</v>
          </cell>
        </row>
        <row r="321">
          <cell r="A321">
            <v>31410</v>
          </cell>
          <cell r="B321" t="str">
            <v>COM. DE VIGILANCIA DE LA CONTADURÍA MAYOR DE HACIENDA</v>
          </cell>
          <cell r="C321" t="str">
            <v>COMISIONES ORDINARIAS ANTERIORES</v>
          </cell>
        </row>
        <row r="322">
          <cell r="A322">
            <v>32000</v>
          </cell>
          <cell r="B322" t="str">
            <v>COMISIONES ESPECIALES</v>
          </cell>
          <cell r="C322" t="str">
            <v>COMISIONES ESPECIALES</v>
          </cell>
        </row>
        <row r="323">
          <cell r="A323">
            <v>32110</v>
          </cell>
          <cell r="B323" t="str">
            <v>COM. BICAMERAL CANAL DE TV DEL H. CONGRESO DE LA UNIÓN</v>
          </cell>
          <cell r="C323" t="str">
            <v>COMISIONES ESPECIALES</v>
          </cell>
        </row>
        <row r="324">
          <cell r="A324">
            <v>32111</v>
          </cell>
          <cell r="B324" t="str">
            <v>DIRECCIÓN GENERAL DEL CANAL DEL CONGRESO</v>
          </cell>
          <cell r="C324" t="str">
            <v>COMISIONES ESPECIALES</v>
          </cell>
        </row>
        <row r="325">
          <cell r="A325">
            <v>32112</v>
          </cell>
          <cell r="B325" t="str">
            <v>COORDINACIÓN GENERAL DE OPERACIÓN</v>
          </cell>
          <cell r="C325" t="str">
            <v>COMISIONES ESPECIALES</v>
          </cell>
        </row>
        <row r="326">
          <cell r="A326">
            <v>32113</v>
          </cell>
          <cell r="B326" t="str">
            <v>UNIDAD DE EVALUACIÓN, DESARROLLO Y CAPACITACIÓN</v>
          </cell>
          <cell r="C326" t="str">
            <v>COMISIONES ESPECIALES</v>
          </cell>
        </row>
        <row r="327">
          <cell r="A327">
            <v>32114</v>
          </cell>
          <cell r="B327" t="str">
            <v>UNIDAD DE PROGRAMACIÓN, PROMOCIÓN E IMAGEN</v>
          </cell>
          <cell r="C327" t="str">
            <v>COMISIONES ESPECIALES</v>
          </cell>
        </row>
        <row r="328">
          <cell r="A328">
            <v>32115</v>
          </cell>
          <cell r="B328" t="str">
            <v>COORDINACIÓN DE CONTENIDO</v>
          </cell>
          <cell r="C328" t="str">
            <v>COMISIONES ESPECIALES</v>
          </cell>
        </row>
        <row r="329">
          <cell r="A329">
            <v>32116</v>
          </cell>
          <cell r="B329" t="str">
            <v>COORDINACIÓN DE PRODUCCIÓN</v>
          </cell>
          <cell r="C329" t="str">
            <v>COMISIONES ESPECIALES</v>
          </cell>
        </row>
        <row r="330">
          <cell r="A330">
            <v>32117</v>
          </cell>
          <cell r="B330" t="str">
            <v>COORDINACIÓN DE ADMINISTRACIÓN Y PLANEACIÓN</v>
          </cell>
          <cell r="C330" t="str">
            <v>COMISIONES ESPECIALES</v>
          </cell>
        </row>
        <row r="331">
          <cell r="A331">
            <v>32118</v>
          </cell>
          <cell r="B331" t="str">
            <v>COORDINACIÓN TÉCNICA</v>
          </cell>
          <cell r="C331" t="str">
            <v>COMISIONES ESPECIALES</v>
          </cell>
        </row>
        <row r="332">
          <cell r="A332">
            <v>32120</v>
          </cell>
          <cell r="B332" t="str">
            <v>COMISIÓN CASO COLOSIO Y RUIZ MASSIEU</v>
          </cell>
          <cell r="C332" t="str">
            <v>COMISIONES ESPECIALES</v>
          </cell>
        </row>
        <row r="333">
          <cell r="A333">
            <v>32130</v>
          </cell>
          <cell r="B333" t="str">
            <v>COMISIÓN DE CONCORDIA Y PACIFICACIÓN</v>
          </cell>
          <cell r="C333" t="str">
            <v>COMISIONES ESPECIALES</v>
          </cell>
        </row>
        <row r="334">
          <cell r="A334">
            <v>32140</v>
          </cell>
          <cell r="B334" t="str">
            <v>COMISIÓN DEL MOVIMIENTO TERRITORIAL URBANO POPULAR</v>
          </cell>
          <cell r="C334" t="str">
            <v>COMISIONES ESPECIALES</v>
          </cell>
        </row>
        <row r="335">
          <cell r="A335">
            <v>32150</v>
          </cell>
          <cell r="B335" t="str">
            <v>COMISIÓN JURISDICCIONAL</v>
          </cell>
          <cell r="C335" t="str">
            <v>COMISIONES ESPECIALES</v>
          </cell>
        </row>
        <row r="336">
          <cell r="A336">
            <v>32160</v>
          </cell>
          <cell r="B336" t="str">
            <v>COM. DE SEGUIMIENTO PARA EL FUNCIONAMIENTO DEL IMSS</v>
          </cell>
          <cell r="C336" t="str">
            <v>COMISIONES ESPECIALES</v>
          </cell>
        </row>
        <row r="337">
          <cell r="A337">
            <v>32170</v>
          </cell>
          <cell r="B337" t="str">
            <v>COM. ENC. VIG. NO DESVÍEN REC. FED. PROC. ELECT. EDO. COAHUILA</v>
          </cell>
          <cell r="C337" t="str">
            <v>COMISIONES ESPECIALES</v>
          </cell>
        </row>
        <row r="338">
          <cell r="A338">
            <v>32180</v>
          </cell>
          <cell r="B338" t="str">
            <v>COM. ENC. VIG. NO DESVÍEN REC. FED. PROC. ELECT. EDO. GUERRERO</v>
          </cell>
          <cell r="C338" t="str">
            <v>COMISIONES ESPECIALES</v>
          </cell>
        </row>
        <row r="339">
          <cell r="A339">
            <v>32190</v>
          </cell>
          <cell r="B339" t="str">
            <v>COM. ENC. VIG. NO DESVÍEN REC. FED. PROC. ELECT. EDO. NAYARIT</v>
          </cell>
          <cell r="C339" t="str">
            <v>COMISIONES ESPECIALES</v>
          </cell>
        </row>
        <row r="340">
          <cell r="A340">
            <v>32210</v>
          </cell>
          <cell r="B340" t="str">
            <v>COMISIÓN ESPECIAL DEL 68</v>
          </cell>
          <cell r="C340" t="str">
            <v>COMISIONES ESPECIALES</v>
          </cell>
        </row>
        <row r="341">
          <cell r="A341">
            <v>32220</v>
          </cell>
          <cell r="B341" t="str">
            <v>COMISIÓN EXPORTADORA DE SAL S.A. DE C.V.</v>
          </cell>
          <cell r="C341" t="str">
            <v>COMISIONES ESPECIALES</v>
          </cell>
        </row>
        <row r="342">
          <cell r="A342">
            <v>32230</v>
          </cell>
          <cell r="B342" t="str">
            <v>COM. INV. DE LA CFE Y DE LA CÍA. DE LUZ Y FUERZA DEL CENTRO</v>
          </cell>
          <cell r="C342" t="str">
            <v>COMISIONES ESPECIALES</v>
          </cell>
        </row>
        <row r="343">
          <cell r="A343">
            <v>32240</v>
          </cell>
          <cell r="B343" t="str">
            <v>COMISIÓN PARA EL CASO CONASUPO</v>
          </cell>
          <cell r="C343" t="str">
            <v>COMISIONES ESPECIALES</v>
          </cell>
        </row>
        <row r="344">
          <cell r="A344">
            <v>32250</v>
          </cell>
          <cell r="B344" t="str">
            <v>SUBCOM. INVES. DE PROGRAMAS DE SANEAMIENTO FINANCIERO</v>
          </cell>
          <cell r="C344" t="str">
            <v>COMISIONES ESPECIALES</v>
          </cell>
        </row>
        <row r="345">
          <cell r="A345">
            <v>32260</v>
          </cell>
          <cell r="B345" t="str">
            <v>SUBCOM. SEG. APLICACIÓN REC. DESTINADOS PROG. APOYO DEUDORES</v>
          </cell>
          <cell r="C345" t="str">
            <v>COMISIONES ESPECIALES</v>
          </cell>
        </row>
        <row r="346">
          <cell r="A346">
            <v>32270</v>
          </cell>
          <cell r="B346" t="str">
            <v>COM. ENC. VIG. NO DESVÍEN REC. FED. PROC. ELECT. DEL AÑO 2000</v>
          </cell>
          <cell r="C346" t="str">
            <v>COMISIONES ESPECIALES</v>
          </cell>
        </row>
        <row r="347">
          <cell r="A347">
            <v>32280</v>
          </cell>
          <cell r="B347" t="str">
            <v>SECCIÓN INSTRUCTORA</v>
          </cell>
          <cell r="C347" t="str">
            <v>COMISIONES ESPECIALES</v>
          </cell>
        </row>
        <row r="348">
          <cell r="A348">
            <v>32290</v>
          </cell>
          <cell r="B348" t="str">
            <v>COM. ESP. PARA OBSERVAR EL PROCESO ELECTORAL EDO.DE TABASCO</v>
          </cell>
          <cell r="C348" t="str">
            <v>COMISIONES ESPECIALES</v>
          </cell>
        </row>
        <row r="349">
          <cell r="A349">
            <v>32310</v>
          </cell>
          <cell r="B349" t="str">
            <v>COM.ESP.ENC.COADYU.SEG.PROYE.DESA.REG.REL.REG.SUR-SURESTE MEX.</v>
          </cell>
          <cell r="C349" t="str">
            <v>COMISIONES ESPECIALES</v>
          </cell>
        </row>
        <row r="350">
          <cell r="A350">
            <v>32320</v>
          </cell>
          <cell r="B350" t="str">
            <v>COM.ESP.SEGUIM.FONDOS DE LOS TRAB. MEXICANOS BRACEROS</v>
          </cell>
          <cell r="C350" t="str">
            <v>COMISIONES ESPECIALES</v>
          </cell>
        </row>
        <row r="351">
          <cell r="A351">
            <v>32330</v>
          </cell>
          <cell r="B351" t="str">
            <v>COMISION BICAMERAL DEL SISTEMA DE BIBLIOTECAS</v>
          </cell>
          <cell r="C351" t="str">
            <v>COMISIONES ESPECIALES</v>
          </cell>
        </row>
        <row r="352">
          <cell r="A352">
            <v>32340</v>
          </cell>
          <cell r="B352" t="str">
            <v>COM. ESPECIAL P/ANALIZAR PROBLEM. AGROINDUSTRIA MEXICANA CAÑA AZUCAR</v>
          </cell>
          <cell r="C352" t="str">
            <v>COMISIONES ESPECIALES</v>
          </cell>
        </row>
        <row r="353">
          <cell r="A353">
            <v>32350</v>
          </cell>
          <cell r="B353" t="str">
            <v>COMISION ESPECIAL DE GANADERIA</v>
          </cell>
          <cell r="C353" t="str">
            <v>COMISIONES ESPECIALES</v>
          </cell>
        </row>
        <row r="354">
          <cell r="A354">
            <v>32360</v>
          </cell>
          <cell r="B354" t="str">
            <v>COMISION ESPECIAL PARA LA REFORMA DEL ESTADO</v>
          </cell>
          <cell r="C354" t="str">
            <v>COMISIONES ESPECIALES</v>
          </cell>
        </row>
        <row r="355">
          <cell r="A355">
            <v>32370</v>
          </cell>
          <cell r="B355" t="str">
            <v>COMISION ESPECIAL DE SEGURIDAD PUBLICA</v>
          </cell>
          <cell r="C355" t="str">
            <v>COMISIONES ESPECIALES</v>
          </cell>
        </row>
        <row r="356">
          <cell r="A356">
            <v>32380</v>
          </cell>
          <cell r="B356" t="str">
            <v>COM.INVES. PLANTA NUCLEOELECTRICA LAGUNA VERDE VERACRUZ</v>
          </cell>
          <cell r="C356" t="str">
            <v>COMISIONES ESPECIALES</v>
          </cell>
        </row>
        <row r="357">
          <cell r="A357">
            <v>32390</v>
          </cell>
          <cell r="B357" t="str">
            <v>COM.ESP.P/SEG.INVEST.REL.C/HOMI. DE MUJERES EN CD. JUAREZ CHIH.</v>
          </cell>
          <cell r="C357" t="str">
            <v>COMISIONES ESPECIALES</v>
          </cell>
        </row>
        <row r="358">
          <cell r="A358">
            <v>32410</v>
          </cell>
          <cell r="B358" t="str">
            <v>COM. ESP. VIG. NO DESVÍEN REC. FED. CAMPAÑA ELECTORAL EDO. NAYARIT</v>
          </cell>
          <cell r="C358" t="str">
            <v>COMISIONES ESPECIALES</v>
          </cell>
        </row>
        <row r="359">
          <cell r="A359">
            <v>32420</v>
          </cell>
          <cell r="B359" t="str">
            <v>COM. ESP. ENC. VIG. REC. DEL FONDEN SE APLIQUEN A DAMNIFICADOS HURACAN ISIDORE</v>
          </cell>
          <cell r="C359" t="str">
            <v>COMISIONES ESPECIALES</v>
          </cell>
        </row>
        <row r="360">
          <cell r="A360">
            <v>32430</v>
          </cell>
          <cell r="B360" t="str">
            <v>COM. ESP. ENC. VIG. REC. DEL FONDEN SE APLIQUEN A DAMNIFICADOS HURACAN KENNA</v>
          </cell>
          <cell r="C360" t="str">
            <v>COMISIONES ESPECIALES</v>
          </cell>
        </row>
        <row r="361">
          <cell r="A361">
            <v>32440</v>
          </cell>
          <cell r="B361" t="str">
            <v>COM. ESP. ENC. VIG. NO DESVÍEN REC. PUB. FED. PROC. ELECT. DE 2003</v>
          </cell>
          <cell r="C361" t="str">
            <v>COMISIONES ESPECIALES</v>
          </cell>
        </row>
        <row r="362">
          <cell r="A362">
            <v>32460</v>
          </cell>
          <cell r="B362" t="str">
            <v>COM. ESP. APLIC.PROG. FONDOS FED. PROC.ELECT. TABASCO Y SAN LUIS POTOSI</v>
          </cell>
          <cell r="C362" t="str">
            <v>COMISIONES ESPECIALES</v>
          </cell>
        </row>
        <row r="363">
          <cell r="A363">
            <v>32470</v>
          </cell>
          <cell r="B363" t="str">
            <v>CONFEDERACION PARLAMENTARIA DE LAS AMERICAS (COPA)</v>
          </cell>
          <cell r="C363" t="str">
            <v>COMISIONES ESPECIALES</v>
          </cell>
        </row>
        <row r="364">
          <cell r="A364">
            <v>32480</v>
          </cell>
          <cell r="B364" t="str">
            <v>COM. ESP. CONOCER DAR SEGUIM. INVEST. REL. FEMINICIDIOS REP. MEX. Y PJV</v>
          </cell>
          <cell r="C364" t="str">
            <v>COMISIONES ESPECIALES</v>
          </cell>
        </row>
        <row r="365">
          <cell r="A365">
            <v>32490</v>
          </cell>
          <cell r="B365" t="str">
            <v>COM. ESP. DE LA NIÑEZ ADOLECENCIA Y FAMILIAS</v>
          </cell>
          <cell r="C365" t="str">
            <v>COMISIONES ESPECIALES</v>
          </cell>
        </row>
        <row r="366">
          <cell r="A366">
            <v>32510</v>
          </cell>
          <cell r="B366" t="str">
            <v>COM. ESP. DEL CAMPO</v>
          </cell>
          <cell r="C366" t="str">
            <v>COMISIONES ESPECIALES</v>
          </cell>
        </row>
        <row r="367">
          <cell r="A367">
            <v>32520</v>
          </cell>
          <cell r="B367" t="str">
            <v>COM. ESP. DEL CAFÉ</v>
          </cell>
          <cell r="C367" t="str">
            <v>COMISIONES ESPECIALES</v>
          </cell>
        </row>
        <row r="368">
          <cell r="A368">
            <v>32530</v>
          </cell>
          <cell r="B368" t="str">
            <v>COM. ESP. PARA ANALIZAR LA SITUACION EN LA CUENCA LERMA CHAPALA</v>
          </cell>
          <cell r="C368" t="str">
            <v>COMISIONES ESPECIALES</v>
          </cell>
        </row>
        <row r="369">
          <cell r="A369">
            <v>32540</v>
          </cell>
          <cell r="B369" t="str">
            <v>COM.INVES. SOBRE EL INSTITUTO P/PROTECCION AL AHORRO BANCARIO IPAB</v>
          </cell>
          <cell r="C369" t="str">
            <v>COMISIONES ESPECIALES</v>
          </cell>
        </row>
        <row r="370">
          <cell r="A370">
            <v>32550</v>
          </cell>
          <cell r="B370" t="str">
            <v>SUBCOM. P/INVES. VIABI. ESTAB. EMPRESAS COSTA BAJA CALIFORNIA OCEANO PACIFIC.</v>
          </cell>
          <cell r="C370" t="str">
            <v>COMISIONES ESPECIALES</v>
          </cell>
        </row>
        <row r="371">
          <cell r="A371">
            <v>32560</v>
          </cell>
          <cell r="B371" t="str">
            <v>COM. ESP. PARA LOS FESTEJOS DEL BICENTENARIO DEL NATALICIO DE BENITO JUAREZ</v>
          </cell>
          <cell r="C371" t="str">
            <v>COMISIONES ESPECIALES</v>
          </cell>
        </row>
        <row r="372">
          <cell r="A372">
            <v>32570</v>
          </cell>
          <cell r="B372" t="str">
            <v>COM.ESP.P/SEG.INVEST.REALIZADAS CASO ASESINATO CARDENAL POSADAS OCAMPO</v>
          </cell>
          <cell r="C372" t="str">
            <v>COMISIONES ESPECIALES</v>
          </cell>
        </row>
        <row r="373">
          <cell r="A373">
            <v>32580</v>
          </cell>
          <cell r="B373" t="str">
            <v>COM. ESP.DE PROSPECTIVA P/DEFINICION DEL FUTURO DE MEXICO</v>
          </cell>
          <cell r="C373" t="str">
            <v>COMISIONES ESPECIALES</v>
          </cell>
        </row>
        <row r="374">
          <cell r="A374">
            <v>32590</v>
          </cell>
          <cell r="B374" t="str">
            <v>COM. ESP.DE LA CUENCA DE BURGOS</v>
          </cell>
          <cell r="C374" t="str">
            <v>COMISIONES ESPECIALES</v>
          </cell>
        </row>
        <row r="375">
          <cell r="A375">
            <v>32610</v>
          </cell>
          <cell r="B375" t="str">
            <v>COM.ESP.P/SEG.HECHOS CORRUPCION FUNCIONARIOS DE MORELOS CON NARCOTRAFICO</v>
          </cell>
          <cell r="C375" t="str">
            <v>COMISIONES ESPECIALES</v>
          </cell>
        </row>
        <row r="376">
          <cell r="A376">
            <v>32620</v>
          </cell>
          <cell r="B376" t="str">
            <v>GRUPO TRABAJO P/EVALUACION PROG.GUBERNAMENTALES SUJETOS A REGLAS D/OPERACIÓN</v>
          </cell>
          <cell r="C376" t="str">
            <v>COMISIONES ESPECIALES</v>
          </cell>
        </row>
        <row r="377">
          <cell r="A377">
            <v>32630</v>
          </cell>
          <cell r="B377" t="str">
            <v>COM.INVES. DEL DAÑO ECOLOGICO Y SOCIAL GENERADO POR PEMEX</v>
          </cell>
          <cell r="C377" t="str">
            <v>COMISIONES ESPECIALES</v>
          </cell>
        </row>
        <row r="378">
          <cell r="A378">
            <v>32640</v>
          </cell>
          <cell r="B378" t="str">
            <v>COM. ESP. APLIC.PROG. FONDOS FED. PROC.ELECT. EDO. DURANGO</v>
          </cell>
          <cell r="C378" t="str">
            <v>COMISIONES ESPECIALES</v>
          </cell>
        </row>
        <row r="379">
          <cell r="A379">
            <v>32650</v>
          </cell>
          <cell r="B379" t="str">
            <v>GRUPO PLURAL P/OBSERVAR Y DAR TESTIMONIO D/PROCESOS ELECT. EDO. ZACATECAS</v>
          </cell>
          <cell r="C379" t="str">
            <v>COMISIONES ESPECIALES</v>
          </cell>
        </row>
        <row r="380">
          <cell r="A380">
            <v>32660</v>
          </cell>
          <cell r="B380" t="str">
            <v>GRUPO DE TRABAJO PARA LA REFORMA DEL CONGRESO</v>
          </cell>
          <cell r="C380" t="str">
            <v>COMISIONES ESPECIALES</v>
          </cell>
        </row>
        <row r="381">
          <cell r="A381">
            <v>32670</v>
          </cell>
          <cell r="B381" t="str">
            <v>COM.ESP. P/VIG.DEST.REC.PUB.FED. P/EDO DE BAJA CALIFORNIA DURANTE EL PROC. ELECT</v>
          </cell>
          <cell r="C381" t="str">
            <v>COMISIONES ESPECIALES</v>
          </cell>
        </row>
        <row r="382">
          <cell r="A382">
            <v>32680</v>
          </cell>
          <cell r="B382" t="str">
            <v>COMISIÓN ESPECIAL PARA LA COMPETITIVIDAD Y EL DESARROLLO REGIONAL</v>
          </cell>
          <cell r="C382" t="str">
            <v>COMISIONES ESPECIALES</v>
          </cell>
        </row>
        <row r="383">
          <cell r="A383">
            <v>32690</v>
          </cell>
          <cell r="B383" t="str">
            <v>COMISIÓN DE INVEST. EN REL. C/POLÍTICAS IMPLEM. DETERM. DE LOS PRECIOS DEL PETRÓLEO</v>
          </cell>
          <cell r="C383" t="str">
            <v>COMISIONES ESPECIALES</v>
          </cell>
        </row>
        <row r="384">
          <cell r="A384">
            <v>32710</v>
          </cell>
          <cell r="B384" t="str">
            <v>COM. BICAMARAL ENC. D/CONT. EVALUA. D/POLITICAS Y ACCI. VINC.C/SEG. NAL.</v>
          </cell>
          <cell r="C384" t="str">
            <v>COMISIONES ESPECIALES</v>
          </cell>
        </row>
        <row r="385">
          <cell r="A385">
            <v>32720</v>
          </cell>
          <cell r="B385" t="str">
            <v>COM. INV. ENC. REV. LEG. CONT. OBRA PUB. OTORG. P/ORG. DES. EMP. PART. EST. MAY</v>
          </cell>
          <cell r="C385" t="str">
            <v>COMISIONES ESPECIALES</v>
          </cell>
        </row>
        <row r="386">
          <cell r="A386">
            <v>32730</v>
          </cell>
          <cell r="B386" t="str">
            <v>COM. ESP. ENC. REV. CUM. NORM. MAT. DE JUEGOS Y SORTEOS</v>
          </cell>
          <cell r="C386" t="str">
            <v>COMISIONES ESPECIALES</v>
          </cell>
        </row>
        <row r="387">
          <cell r="A387">
            <v>33000</v>
          </cell>
          <cell r="B387" t="str">
            <v>COMITÉS</v>
          </cell>
          <cell r="C387" t="str">
            <v>COMITÉS</v>
          </cell>
        </row>
        <row r="388">
          <cell r="A388">
            <v>33110</v>
          </cell>
          <cell r="B388" t="str">
            <v>COMITÉ DE INFORMACIÓN GESTORIA Y QUEJAS</v>
          </cell>
          <cell r="C388" t="str">
            <v>COMITÉS</v>
          </cell>
        </row>
        <row r="389">
          <cell r="A389">
            <v>33120</v>
          </cell>
          <cell r="B389" t="str">
            <v>COMITÉ DE ADMINISTRACIÓN</v>
          </cell>
          <cell r="C389" t="str">
            <v>COMITÉS</v>
          </cell>
        </row>
        <row r="390">
          <cell r="A390">
            <v>33130</v>
          </cell>
          <cell r="B390" t="str">
            <v>COMITÉ DE ASUNTOS EDITORIALES</v>
          </cell>
          <cell r="C390" t="str">
            <v>COMITÉS</v>
          </cell>
        </row>
        <row r="391">
          <cell r="A391">
            <v>33140</v>
          </cell>
          <cell r="B391" t="str">
            <v>COMITÉ DE ASUNTOS INTERNACIONALES</v>
          </cell>
          <cell r="C391" t="str">
            <v>COMITÉS</v>
          </cell>
        </row>
        <row r="392">
          <cell r="A392">
            <v>33150</v>
          </cell>
          <cell r="B392" t="str">
            <v>COMITÉ DE BIBLIOTECA E INFORMÁTICA</v>
          </cell>
          <cell r="C392" t="str">
            <v>COMITÉS</v>
          </cell>
        </row>
        <row r="393">
          <cell r="A393">
            <v>33160</v>
          </cell>
          <cell r="B393" t="str">
            <v>COMITÉ DE COMUNICACIÓN SOCIAL</v>
          </cell>
          <cell r="C393" t="str">
            <v>COMITÉS</v>
          </cell>
        </row>
        <row r="394">
          <cell r="A394">
            <v>33170</v>
          </cell>
          <cell r="B394" t="str">
            <v>COMITÉ DE INVESTIGACIONES LEGISLATIVAS</v>
          </cell>
          <cell r="C394" t="str">
            <v>COMITÉS</v>
          </cell>
        </row>
        <row r="395">
          <cell r="A395">
            <v>33180</v>
          </cell>
          <cell r="B395" t="str">
            <v>COMITÉ DEL CENTRO DE ESTUDIOS DE LAS FINANZAS PUBLICAS</v>
          </cell>
          <cell r="C395" t="str">
            <v>COMITÉS</v>
          </cell>
        </row>
        <row r="396">
          <cell r="A396">
            <v>33190</v>
          </cell>
          <cell r="B396" t="str">
            <v>COMITÉ DEL CENTRO DE ESTUDIOS DE DERECHO E INVESTIGACIONES PARLAMENTARIAS</v>
          </cell>
          <cell r="C396" t="str">
            <v>COMITÉS</v>
          </cell>
        </row>
        <row r="397">
          <cell r="A397">
            <v>33210</v>
          </cell>
          <cell r="B397" t="str">
            <v>COMITÉ DEL CENTRO DE ESTUDIOS SOCIALES Y DE OPINIÓN PUBLICA</v>
          </cell>
          <cell r="C397" t="str">
            <v>COMITÉS</v>
          </cell>
        </row>
        <row r="398">
          <cell r="A398">
            <v>33220</v>
          </cell>
          <cell r="B398" t="str">
            <v>COMITÉ CONME. DEL CCL ANIV. DEL NATALICIO DE DON MIGUEL HIDALGO Y C.</v>
          </cell>
          <cell r="C398" t="str">
            <v>COMITÉS</v>
          </cell>
        </row>
        <row r="399">
          <cell r="A399">
            <v>33230</v>
          </cell>
          <cell r="B399" t="str">
            <v>COMITÉ DEL CENTRO ESTUDIOS DESARROLLO RURAL SUSTENT. Y SOBERANIA ALIMENT.</v>
          </cell>
          <cell r="C399" t="str">
            <v>COMITÉS</v>
          </cell>
        </row>
        <row r="400">
          <cell r="A400">
            <v>34000</v>
          </cell>
          <cell r="B400" t="str">
            <v>DIRECCIÓN DE APOYO A DIPUTADOS, COMISIONES Y COMITÉS</v>
          </cell>
          <cell r="C400" t="str">
            <v>DIRECCIÓN DE APOYO A DIPUTADOS, COMISIONES Y COMITÉS</v>
          </cell>
        </row>
        <row r="401">
          <cell r="A401">
            <v>34110</v>
          </cell>
          <cell r="B401" t="str">
            <v>DIRECCIÓN DE APOYO A DIPUTADOS, COMISIONES Y COMITÉS</v>
          </cell>
          <cell r="C401" t="str">
            <v>DIRECCIÓN DE APOYO A DIPUTADOS, COMISIONES Y COMITÉS</v>
          </cell>
        </row>
        <row r="402">
          <cell r="A402">
            <v>40000</v>
          </cell>
          <cell r="B402" t="str">
            <v>SECRETARÍA GENERAL</v>
          </cell>
          <cell r="C402" t="str">
            <v>SECRETARIA GENERAL</v>
          </cell>
        </row>
        <row r="403">
          <cell r="A403">
            <v>40100</v>
          </cell>
          <cell r="B403" t="str">
            <v>SECRETARÍA GENERAL</v>
          </cell>
          <cell r="C403" t="str">
            <v>SECRETARIA GENERAL</v>
          </cell>
        </row>
        <row r="404">
          <cell r="A404">
            <v>40110</v>
          </cell>
          <cell r="B404" t="str">
            <v>SECRETARÍA GENERAL</v>
          </cell>
          <cell r="C404" t="str">
            <v>SECRETARIA GENERAL</v>
          </cell>
        </row>
        <row r="405">
          <cell r="A405">
            <v>40111</v>
          </cell>
          <cell r="B405" t="str">
            <v>OFNA. DE LA SECRETARÍA GENERAL</v>
          </cell>
          <cell r="C405" t="str">
            <v>SECRETARIA GENERAL</v>
          </cell>
        </row>
        <row r="406">
          <cell r="A406">
            <v>40112</v>
          </cell>
          <cell r="B406" t="str">
            <v>SECRETARÍA PRIVADA</v>
          </cell>
          <cell r="C406" t="str">
            <v>SECRETARIA GENERAL</v>
          </cell>
        </row>
        <row r="407">
          <cell r="A407">
            <v>40113</v>
          </cell>
          <cell r="B407" t="str">
            <v>SECRETARÍA PARTICULAR</v>
          </cell>
          <cell r="C407" t="str">
            <v>SECRETARIA GENERAL</v>
          </cell>
        </row>
        <row r="408">
          <cell r="A408">
            <v>40114</v>
          </cell>
          <cell r="B408" t="str">
            <v>COORDINACIÓN DE ASESORES</v>
          </cell>
          <cell r="C408" t="str">
            <v>SECRETARIA GENERAL</v>
          </cell>
        </row>
        <row r="409">
          <cell r="A409">
            <v>40115</v>
          </cell>
          <cell r="B409" t="str">
            <v>COORDINACIÓN ADMINISTRATIVA</v>
          </cell>
          <cell r="C409" t="str">
            <v>SECRETARIA GENERAL</v>
          </cell>
        </row>
        <row r="410">
          <cell r="A410">
            <v>40116</v>
          </cell>
          <cell r="B410" t="str">
            <v>OFNA. DE APOYO</v>
          </cell>
          <cell r="C410" t="str">
            <v>SECRETARIA GENERAL</v>
          </cell>
        </row>
        <row r="411">
          <cell r="A411">
            <v>40200</v>
          </cell>
          <cell r="B411" t="str">
            <v>UNIDAD DE CAPACITACIÓN Y FORMACIÓN PERMANENTE</v>
          </cell>
          <cell r="C411" t="str">
            <v>UNIDAD DE CAPACITACIÓN Y FORMACIÓN PERMANENTE</v>
          </cell>
        </row>
        <row r="412">
          <cell r="A412">
            <v>40210</v>
          </cell>
          <cell r="B412" t="str">
            <v>UNIDAD DE CAPACITACIÓN Y FORMACIÓN PERMANENTE</v>
          </cell>
          <cell r="C412" t="str">
            <v>UNIDAD DE CAPACITACIÓN Y FORMACIÓN PERMANENTE</v>
          </cell>
        </row>
        <row r="413">
          <cell r="A413">
            <v>40211</v>
          </cell>
          <cell r="B413" t="str">
            <v>OFNA. UNIDAD DE CAPACITACIÓN Y FORMACIÓN PERMANENTE</v>
          </cell>
          <cell r="C413" t="str">
            <v>UNIDAD DE CAPACITACIÓN Y FORMACIÓN PERMANENTE</v>
          </cell>
        </row>
        <row r="414">
          <cell r="A414">
            <v>40212</v>
          </cell>
          <cell r="B414" t="str">
            <v>SECRETARÍA PARTICULAR</v>
          </cell>
          <cell r="C414" t="str">
            <v>UNIDAD DE CAPACITACIÓN Y FORMACIÓN PERMANENTE</v>
          </cell>
        </row>
        <row r="415">
          <cell r="A415">
            <v>40213</v>
          </cell>
          <cell r="B415" t="str">
            <v>COORDINACIÓN ADMINISTRATIVA</v>
          </cell>
          <cell r="C415" t="str">
            <v>UNIDAD DE CAPACITACIÓN Y FORMACIÓN PERMANENTE</v>
          </cell>
        </row>
        <row r="416">
          <cell r="A416">
            <v>50000</v>
          </cell>
          <cell r="B416" t="str">
            <v>SECRETARÍA DE SERVICIOS PARLAMENTARIOS</v>
          </cell>
          <cell r="C416" t="str">
            <v>SECRETARIA DE SERVICIOS PARLAMENTARIOS</v>
          </cell>
        </row>
        <row r="417">
          <cell r="A417">
            <v>50100</v>
          </cell>
          <cell r="B417" t="str">
            <v>SECRETARÍA DE SERVICIOS PARLAMENTARIOS</v>
          </cell>
          <cell r="C417" t="str">
            <v>SECRETARIA DE SERVICIOS PARLAMENTARIOS</v>
          </cell>
        </row>
        <row r="418">
          <cell r="A418">
            <v>50110</v>
          </cell>
          <cell r="B418" t="str">
            <v>SECRETARÍA DE SERVICIOS PARLAMENTARIOS</v>
          </cell>
          <cell r="C418" t="str">
            <v>SECRETARIA DE SERVICIOS PARLAMENTARIOS</v>
          </cell>
        </row>
        <row r="419">
          <cell r="A419">
            <v>50111</v>
          </cell>
          <cell r="B419" t="str">
            <v>OFNA. DE LA SECRETARÍA DE SERVICIOS PARLAMENTARIOS</v>
          </cell>
          <cell r="C419" t="str">
            <v>SECRETARIA DE SERVICIOS PARLAMENTARIOS</v>
          </cell>
        </row>
        <row r="420">
          <cell r="A420">
            <v>50112</v>
          </cell>
          <cell r="B420" t="str">
            <v>SECRETARÍA PRIVADA</v>
          </cell>
          <cell r="C420" t="str">
            <v>SECRETARIA DE SERVICIOS PARLAMENTARIOS</v>
          </cell>
        </row>
        <row r="421">
          <cell r="A421">
            <v>50113</v>
          </cell>
          <cell r="B421" t="str">
            <v>SECRETARÍA PARTICULAR</v>
          </cell>
          <cell r="C421" t="str">
            <v>SECRETARIA DE SERVICIOS PARLAMENTARIOS</v>
          </cell>
        </row>
        <row r="422">
          <cell r="A422">
            <v>50114</v>
          </cell>
          <cell r="B422" t="str">
            <v>COORDINACIÓN DE ASESORES</v>
          </cell>
          <cell r="C422" t="str">
            <v>SECRETARIA DE SERVICIOS PARLAMENTARIOS</v>
          </cell>
        </row>
        <row r="423">
          <cell r="A423">
            <v>50200</v>
          </cell>
          <cell r="B423" t="str">
            <v>CENTRO DE ESTUDIOS DE LAS FINANZAS PUBLICAS</v>
          </cell>
          <cell r="C423" t="str">
            <v>CENTRO DE ESTUDIOS DE LAS FINANZAS PUBLICAS</v>
          </cell>
        </row>
        <row r="424">
          <cell r="A424">
            <v>50210</v>
          </cell>
          <cell r="B424" t="str">
            <v>CENTRO DE ESTUDIOS DE LAS FINANZAS PUBLICAS</v>
          </cell>
          <cell r="C424" t="str">
            <v>CENTRO DE ESTUDIOS DE LAS FINANZAS PUBLICAS</v>
          </cell>
        </row>
        <row r="425">
          <cell r="A425">
            <v>50211</v>
          </cell>
          <cell r="B425" t="str">
            <v>OFNA. DEL CENTRO DE ESTUDIOS DE LAS FINANZAS PUBLICAS</v>
          </cell>
          <cell r="C425" t="str">
            <v>CENTRO DE ESTUDIOS DE LAS FINANZAS PUBLICAS</v>
          </cell>
        </row>
        <row r="426">
          <cell r="A426">
            <v>50212</v>
          </cell>
          <cell r="B426" t="str">
            <v>SECRETARÍA PARTICULAR</v>
          </cell>
          <cell r="C426" t="str">
            <v>CENTRO DE ESTUDIOS DE LAS FINANZAS PUBLICAS</v>
          </cell>
        </row>
        <row r="427">
          <cell r="A427">
            <v>50213</v>
          </cell>
          <cell r="B427" t="str">
            <v>COORDINACIÓN DE ASESORES</v>
          </cell>
          <cell r="C427" t="str">
            <v>CENTRO DE ESTUDIOS DE LAS FINANZAS PUBLICAS</v>
          </cell>
        </row>
        <row r="428">
          <cell r="A428">
            <v>50214</v>
          </cell>
          <cell r="B428" t="str">
            <v>COORDINACIÓN ADMINISTRATIVA</v>
          </cell>
          <cell r="C428" t="str">
            <v>CENTRO DE ESTUDIOS DE LAS FINANZAS PUBLICAS</v>
          </cell>
        </row>
        <row r="429">
          <cell r="A429">
            <v>50220</v>
          </cell>
          <cell r="B429" t="str">
            <v>DIRECCIÓN PRESUPUESTO Y DEL GASTO PUBLICO GENERAL</v>
          </cell>
          <cell r="C429" t="str">
            <v>CENTRO DE ESTUDIOS DE LAS FINANZAS PUBLICAS</v>
          </cell>
        </row>
        <row r="430">
          <cell r="A430">
            <v>50230</v>
          </cell>
          <cell r="B430" t="str">
            <v>DIRECCIÓN DE ESTUDIOS HACENDARIOS</v>
          </cell>
          <cell r="C430" t="str">
            <v>CENTRO DE ESTUDIOS DE LAS FINANZAS PUBLICAS</v>
          </cell>
        </row>
        <row r="431">
          <cell r="A431">
            <v>50240</v>
          </cell>
          <cell r="B431" t="str">
            <v>DIRECCIÓN ESTUDIOS MACRO ECONÓMICOS Y SECTORIALES</v>
          </cell>
          <cell r="C431" t="str">
            <v>CENTRO DE ESTUDIOS DE LAS FINANZAS PUBLICAS</v>
          </cell>
        </row>
        <row r="432">
          <cell r="A432">
            <v>50250</v>
          </cell>
          <cell r="B432" t="str">
            <v>DIRECCIÓN DE INFORMACIÓN Y ANÁLISIS CUANTITATIVOS</v>
          </cell>
          <cell r="C432" t="str">
            <v>CENTRO DE ESTUDIOS DE LAS FINANZAS PUBLICAS</v>
          </cell>
        </row>
        <row r="433">
          <cell r="A433">
            <v>50300</v>
          </cell>
          <cell r="B433" t="str">
            <v>CENTRO ESTUDIOS DE DERECHO E INVESTIGACIONES PARLAMENT.</v>
          </cell>
          <cell r="C433" t="str">
            <v>CENTRO DE ESTUDIOS DE DERECHO E INVESTIGACIONES PARLA.</v>
          </cell>
        </row>
        <row r="434">
          <cell r="A434">
            <v>50310</v>
          </cell>
          <cell r="B434" t="str">
            <v>CENTRO ESTUDIOS DE DERECHO E INVESTIGACIONES PARLAMENT.</v>
          </cell>
          <cell r="C434" t="str">
            <v>CENTRO DE ESTUDIOS DE DERECHO E INVESTIGACIONES PARLA.</v>
          </cell>
        </row>
        <row r="435">
          <cell r="A435">
            <v>50311</v>
          </cell>
          <cell r="B435" t="str">
            <v>OFNA. CENTRO DE ESTUDIOS DE DERECHO E INVEST. PARLAM.</v>
          </cell>
          <cell r="C435" t="str">
            <v>CENTRO DE ESTUDIOS DE DERECHO E INVESTIGACIONES PARLA.</v>
          </cell>
        </row>
        <row r="436">
          <cell r="A436">
            <v>50312</v>
          </cell>
          <cell r="B436" t="str">
            <v>SECRETARÍA PARTICULAR</v>
          </cell>
          <cell r="C436" t="str">
            <v>CENTRO DE ESTUDIOS DE DERECHO E INVESTIGACIONES PARLA.</v>
          </cell>
        </row>
        <row r="437">
          <cell r="A437">
            <v>50313</v>
          </cell>
          <cell r="B437" t="str">
            <v>DIRECCIÓN DE DERECHO</v>
          </cell>
          <cell r="C437" t="str">
            <v>CENTRO DE ESTUDIOS DE DERECHO E INVESTIGACIONES PARLA.</v>
          </cell>
        </row>
        <row r="438">
          <cell r="A438">
            <v>50314</v>
          </cell>
          <cell r="B438" t="str">
            <v>DIRECCIÓN DE INVESTIGACIONES PARLAMENTARIAS</v>
          </cell>
          <cell r="C438" t="str">
            <v>CENTRO DE ESTUDIOS DE DERECHO E INVESTIGACIONES PARLA.</v>
          </cell>
        </row>
        <row r="439">
          <cell r="A439">
            <v>50400</v>
          </cell>
          <cell r="B439" t="str">
            <v>CENTRO DE ESTUDIOS SOCIALES Y DE OPINIÓN PUBLICA</v>
          </cell>
          <cell r="C439" t="str">
            <v>CENTRO DE ESTUDIOS SOCIALES Y DE OPINIÓN PUBLICA</v>
          </cell>
        </row>
        <row r="440">
          <cell r="A440">
            <v>50410</v>
          </cell>
          <cell r="B440" t="str">
            <v>CENTRO DE ESTUDIOS SOCIALES Y DE OPINIÓN PUBLICA</v>
          </cell>
          <cell r="C440" t="str">
            <v>CENTRO DE ESTUDIOS SOCIALES Y DE OPINIÓN PUBLICA</v>
          </cell>
        </row>
        <row r="441">
          <cell r="A441">
            <v>50411</v>
          </cell>
          <cell r="B441" t="str">
            <v>OFNA. CENTRO DE ESTUDIOS SOCIALES Y DE OPINIÓN PUBLICA</v>
          </cell>
          <cell r="C441" t="str">
            <v>CENTRO DE ESTUDIOS SOCIALES Y DE OPINIÓN PUBLICA</v>
          </cell>
        </row>
        <row r="442">
          <cell r="A442">
            <v>50412</v>
          </cell>
          <cell r="B442" t="str">
            <v>SECRETARÍA PARTICULAR</v>
          </cell>
          <cell r="C442" t="str">
            <v>CENTRO DE ESTUDIOS SOCIALES Y DE OPINIÓN PUBLICA</v>
          </cell>
        </row>
        <row r="443">
          <cell r="A443">
            <v>50413</v>
          </cell>
          <cell r="B443" t="str">
            <v>DIRECCIÓN DE ESTUDIOS SOCIALES</v>
          </cell>
          <cell r="C443" t="str">
            <v>CENTRO DE ESTUDIOS SOCIALES Y DE OPINIÓN PUBLICA</v>
          </cell>
        </row>
        <row r="444">
          <cell r="A444">
            <v>50414</v>
          </cell>
          <cell r="B444" t="str">
            <v>DIRECCIÓN DE OPINIÓN PUBLICA</v>
          </cell>
          <cell r="C444" t="str">
            <v>CENTRO DE ESTUDIOS SOCIALES Y DE OPINIÓN PUBLICA</v>
          </cell>
        </row>
        <row r="445">
          <cell r="A445">
            <v>50500</v>
          </cell>
          <cell r="B445" t="str">
            <v>DIRECCIÓN GENERAL DE APOYO PARLAMENTARIO</v>
          </cell>
          <cell r="C445" t="str">
            <v>DIRECCIÓN GENERAL DE APOYO PARLAMENTARIO</v>
          </cell>
        </row>
        <row r="446">
          <cell r="A446">
            <v>50510</v>
          </cell>
          <cell r="B446" t="str">
            <v>DIRECCIÓN GENERAL DE APOYO PARLAMENTARIO</v>
          </cell>
          <cell r="C446" t="str">
            <v>DIRECCIÓN GENERAL DE APOYO PARLAMENTARIO</v>
          </cell>
        </row>
        <row r="447">
          <cell r="A447">
            <v>50511</v>
          </cell>
          <cell r="B447" t="str">
            <v>OFNA. DE LA DIRECCIÓN GRAL DE APOYO PARLAMENTARIO</v>
          </cell>
          <cell r="C447" t="str">
            <v>DIRECCIÓN GENERAL DE APOYO PARLAMENTARIO</v>
          </cell>
        </row>
        <row r="448">
          <cell r="A448">
            <v>50512</v>
          </cell>
          <cell r="B448" t="str">
            <v>COORDINACIÓN ADMINISTRATIVA</v>
          </cell>
          <cell r="C448" t="str">
            <v>DIRECCIÓN GENERAL DE APOYO PARLAMENTARIO</v>
          </cell>
        </row>
        <row r="449">
          <cell r="A449">
            <v>50520</v>
          </cell>
          <cell r="B449" t="str">
            <v>DIRECCIÓN DE APOYO A COMISIONES Y COMITÉS</v>
          </cell>
          <cell r="C449" t="str">
            <v>DIRECCIÓN GENERAL DE APOYO PARLAMENTARIO</v>
          </cell>
        </row>
        <row r="450">
          <cell r="A450">
            <v>50530</v>
          </cell>
          <cell r="B450" t="str">
            <v>DIRECCIÓN DE APOYO TÉCNICO</v>
          </cell>
          <cell r="C450" t="str">
            <v>DIRECCIÓN GENERAL DE APOYO PARLAMENTARIO</v>
          </cell>
        </row>
        <row r="451">
          <cell r="A451">
            <v>50600</v>
          </cell>
          <cell r="B451" t="str">
            <v>DIRECCIÓN GENERAL DE LA CRÓNICA PARLAMENTARIA</v>
          </cell>
          <cell r="C451" t="str">
            <v>DIRECCIÓN GENERAL DE LA CRÓNICA PARLAMENTARIA</v>
          </cell>
        </row>
        <row r="452">
          <cell r="A452">
            <v>50610</v>
          </cell>
          <cell r="B452" t="str">
            <v>DIRECCIÓN GENERAL DE LA CRÓNICA PARLAMENTARIA</v>
          </cell>
          <cell r="C452" t="str">
            <v>DIRECCIÓN GENERAL DE LA CRÓNICA PARLAMENTARIA</v>
          </cell>
        </row>
        <row r="453">
          <cell r="A453">
            <v>50611</v>
          </cell>
          <cell r="B453" t="str">
            <v>OFNA. DE LA DIRECCIÓN GRAL DE LA CRÓNICA PARLAMENTARIA</v>
          </cell>
          <cell r="C453" t="str">
            <v>DIRECCIÓN GENERAL DE LA CRÓNICA PARLAMENTARIA</v>
          </cell>
        </row>
        <row r="454">
          <cell r="A454">
            <v>50612</v>
          </cell>
          <cell r="B454" t="str">
            <v>SECRETARÍA PARTICULAR</v>
          </cell>
          <cell r="C454" t="str">
            <v>DIRECCIÓN GENERAL DE LA CRÓNICA PARLAMENTARIA</v>
          </cell>
        </row>
        <row r="455">
          <cell r="A455">
            <v>50613</v>
          </cell>
          <cell r="B455" t="str">
            <v>COORDINACIÓN ADMINISTRATIVA</v>
          </cell>
          <cell r="C455" t="str">
            <v>DIRECCIÓN GENERAL DE LA CRÓNICA PARLAMENTARIA</v>
          </cell>
        </row>
        <row r="456">
          <cell r="A456">
            <v>50620</v>
          </cell>
          <cell r="B456" t="str">
            <v>DIRECCIÓN DEL DIARIO DE LOS DEBATES</v>
          </cell>
          <cell r="C456" t="str">
            <v>DIRECCIÓN GENERAL DE LA CRÓNICA PARLAMENTARIA</v>
          </cell>
        </row>
        <row r="457">
          <cell r="A457">
            <v>50630</v>
          </cell>
          <cell r="B457" t="str">
            <v>DIRECCIÓN DE REGISTRO PARLAMENTARIO</v>
          </cell>
          <cell r="C457" t="str">
            <v>DIRECCIÓN GENERAL DE LA CRÓNICA PARLAMENTARIA</v>
          </cell>
        </row>
        <row r="458">
          <cell r="A458">
            <v>50700</v>
          </cell>
          <cell r="B458" t="str">
            <v>DIRECCIÓN GENERAL DE PROCESO LEGISLATIVO</v>
          </cell>
          <cell r="C458" t="str">
            <v>DIRECCIÓN GENERAL DE PROCESO LEGISLATIVO</v>
          </cell>
        </row>
        <row r="459">
          <cell r="A459">
            <v>50710</v>
          </cell>
          <cell r="B459" t="str">
            <v>DIRECCIÓN GENERAL DE PROCESO LEGISLATIVO</v>
          </cell>
          <cell r="C459" t="str">
            <v>DIRECCIÓN GENERAL DE PROCESO LEGISLATIVO</v>
          </cell>
        </row>
        <row r="460">
          <cell r="A460">
            <v>50711</v>
          </cell>
          <cell r="B460" t="str">
            <v>OFNA. DE LA DIRECCIÓN GRAL DE PROCESO LEGISLATIVO</v>
          </cell>
          <cell r="C460" t="str">
            <v>DIRECCIÓN GENERAL DE PROCESO LEGISLATIVO</v>
          </cell>
        </row>
        <row r="461">
          <cell r="A461">
            <v>50720</v>
          </cell>
          <cell r="B461" t="str">
            <v>DIRECCIÓN DE TRAMITE LEGISLATIVO</v>
          </cell>
          <cell r="C461" t="str">
            <v>DIRECCIÓN GENERAL DE PROCESO LEGISLATIVO</v>
          </cell>
        </row>
        <row r="462">
          <cell r="A462">
            <v>50800</v>
          </cell>
          <cell r="B462" t="str">
            <v>DIRECCIÓN GENERAL DE BIBLIOTECAS</v>
          </cell>
          <cell r="C462" t="str">
            <v>DIRECCIÓN GENERAL DE BIBLIOTECAS</v>
          </cell>
        </row>
        <row r="463">
          <cell r="A463">
            <v>50810</v>
          </cell>
          <cell r="B463" t="str">
            <v>DIRECCIÓN GENERAL DE BIBLIOTECAS</v>
          </cell>
          <cell r="C463" t="str">
            <v>DIRECCIÓN GENERAL DE BIBLIOTECAS</v>
          </cell>
        </row>
        <row r="464">
          <cell r="A464">
            <v>50811</v>
          </cell>
          <cell r="B464" t="str">
            <v>OFNA. DE LA DIRECCIÓN GENERAL DE BIBLIOTECAS</v>
          </cell>
          <cell r="C464" t="str">
            <v>DIRECCIÓN GENERAL DE BIBLIOTECAS</v>
          </cell>
        </row>
        <row r="465">
          <cell r="A465">
            <v>50812</v>
          </cell>
          <cell r="B465" t="str">
            <v>COORDINACIÓN ADMINISTRATIVA</v>
          </cell>
          <cell r="C465" t="str">
            <v>DIRECCIÓN GENERAL DE BIBLIOTECAS</v>
          </cell>
        </row>
        <row r="466">
          <cell r="A466">
            <v>50820</v>
          </cell>
          <cell r="B466" t="str">
            <v>DIRECCIÓN DE LA BIBLIOTECA GENERAL</v>
          </cell>
          <cell r="C466" t="str">
            <v>DIRECCIÓN GENERAL DE BIBLIOTECAS</v>
          </cell>
        </row>
        <row r="467">
          <cell r="A467">
            <v>50830</v>
          </cell>
          <cell r="B467" t="str">
            <v>SUBDIRECCIÓN DE INVESTIGACIÓN Y DOCUMENTACIÓN</v>
          </cell>
          <cell r="C467" t="str">
            <v>DIRECCIÓN GENERAL DE BIBLIOTECAS</v>
          </cell>
        </row>
        <row r="468">
          <cell r="A468">
            <v>50900</v>
          </cell>
          <cell r="B468" t="str">
            <v>DIRECCIÓN DE LA GACETA PARLAMENTARIA</v>
          </cell>
          <cell r="C468" t="str">
            <v>DIRECCIÓN DE LA GACETA PARLAMENTARIA</v>
          </cell>
        </row>
        <row r="469">
          <cell r="A469">
            <v>50910</v>
          </cell>
          <cell r="B469" t="str">
            <v>DIRECCIÓN DE LA GACETA PARLAMENTARIA</v>
          </cell>
          <cell r="C469" t="str">
            <v>DIRECCIÓN DE LA GACETA PARLAMENTARIA</v>
          </cell>
        </row>
        <row r="470">
          <cell r="A470">
            <v>51100</v>
          </cell>
          <cell r="B470" t="str">
            <v>DIRECCIÓN RELACIONES INTERINSTITUCIONALES Y PROTOCOLO</v>
          </cell>
          <cell r="C470" t="str">
            <v>DIR. DE RELACIONES INTERINSTITUCIONALES Y PROTOCOLO</v>
          </cell>
        </row>
        <row r="471">
          <cell r="A471">
            <v>51110</v>
          </cell>
          <cell r="B471" t="str">
            <v>DIRECCIÓN RELACIONES INTERINSTITUCIONALES Y PROTOCOLO</v>
          </cell>
          <cell r="C471" t="str">
            <v>DIR. DE RELACIONES INTERINSTITUCIONALES Y PROTOCOLO</v>
          </cell>
        </row>
        <row r="472">
          <cell r="A472">
            <v>51200</v>
          </cell>
          <cell r="B472" t="str">
            <v>MUSEO LEGISLATIVO</v>
          </cell>
          <cell r="C472" t="str">
            <v>MUSEO LEGISLATIVO</v>
          </cell>
        </row>
        <row r="473">
          <cell r="A473">
            <v>51210</v>
          </cell>
          <cell r="B473" t="str">
            <v>MUSEO LEGISLATIVO</v>
          </cell>
          <cell r="C473" t="str">
            <v>MUSEO LEGISLATIVO</v>
          </cell>
        </row>
        <row r="474">
          <cell r="A474">
            <v>51300</v>
          </cell>
          <cell r="B474" t="str">
            <v>DIRECCIÓN GENERAL DE SERVICIOS DE LAS COMISIONES</v>
          </cell>
          <cell r="C474" t="str">
            <v>DIRECCIÓN GENERAL DE SERVICIOS DE LAS COMISIONES</v>
          </cell>
        </row>
        <row r="475">
          <cell r="A475">
            <v>51310</v>
          </cell>
          <cell r="B475" t="str">
            <v>DIRECCIÓN GENERAL DE SERVICIOS DE LAS COMISIONES</v>
          </cell>
          <cell r="C475" t="str">
            <v>DIRECCIÓN GENERAL DE SERVICIOS DE LAS COMISIONES</v>
          </cell>
        </row>
        <row r="476">
          <cell r="A476">
            <v>51311</v>
          </cell>
          <cell r="B476" t="str">
            <v>OFNA. DE LA DIRECCIÓN GRAL DE SERVS DE LAS COMISIONES</v>
          </cell>
          <cell r="C476" t="str">
            <v>DIRECCIÓN GENERAL DE SERVICIOS DE LAS COMISIONES</v>
          </cell>
        </row>
        <row r="477">
          <cell r="A477">
            <v>51320</v>
          </cell>
          <cell r="B477" t="str">
            <v>DIRECCIÓN OPERATIVA</v>
          </cell>
          <cell r="C477" t="str">
            <v>DIRECCIÓN GENERAL DE SERVICIOS DE LAS COMISIONES</v>
          </cell>
        </row>
        <row r="478">
          <cell r="A478">
            <v>51330</v>
          </cell>
          <cell r="B478" t="str">
            <v>DIRECCIÓN DE DOCUMENTACIÓN Y ANÁLISIS</v>
          </cell>
          <cell r="C478" t="str">
            <v>DIRECCIÓN GENERAL DE SERVICIOS DE LAS COMISIONES</v>
          </cell>
        </row>
        <row r="479">
          <cell r="A479">
            <v>51400</v>
          </cell>
          <cell r="B479" t="str">
            <v>DIRECCIÓN GENERAL DE SERVICIOS DEL ARCHIVO</v>
          </cell>
          <cell r="C479" t="str">
            <v>DIRECCIÓN GENERAL DE SERVICIOS DEL ARCHIVO</v>
          </cell>
        </row>
        <row r="480">
          <cell r="A480">
            <v>51410</v>
          </cell>
          <cell r="B480" t="str">
            <v>DIRECCIÓN GENERAL DE SERVICIOS DEL ARCHIVO</v>
          </cell>
          <cell r="C480" t="str">
            <v>DIRECCIÓN GENERAL DE SERVICIOS DEL ARCHIVO</v>
          </cell>
        </row>
        <row r="481">
          <cell r="A481">
            <v>51411</v>
          </cell>
          <cell r="B481" t="str">
            <v>OFNA. DE LA DIRECCIÓN GRAL DE SERVICIOS DEL ARCHIVO</v>
          </cell>
          <cell r="C481" t="str">
            <v>DIRECCIÓN GENERAL DE SERVICIOS DEL ARCHIVO</v>
          </cell>
        </row>
        <row r="482">
          <cell r="A482">
            <v>51420</v>
          </cell>
          <cell r="B482" t="str">
            <v>SERVICIOS DEL ARCHIVO</v>
          </cell>
          <cell r="C482" t="str">
            <v>DIRECCIÓN GENERAL DE SERVICIOS DEL ARCHIVO</v>
          </cell>
        </row>
        <row r="483">
          <cell r="A483">
            <v>51500</v>
          </cell>
          <cell r="B483" t="str">
            <v>CENTRO ESTUDIOS DESARROLLO RURAL SUSTENT. Y SOBERANIA ALIMENT.</v>
          </cell>
          <cell r="C483" t="str">
            <v>CENTRO ESTUDIOS DESARROLLO RURAL SUSTENT. Y SOBERANIA ALIMENT.</v>
          </cell>
        </row>
        <row r="484">
          <cell r="A484">
            <v>51510</v>
          </cell>
          <cell r="B484" t="str">
            <v>CENTRO ESTUDIOS DESARROLLO RURAL SUSTENT. Y SOBERANIA ALIMENT.</v>
          </cell>
          <cell r="C484" t="str">
            <v>CENTRO ESTUDIOS DESARROLLO RURAL SUSTENT. Y SOBERANIA ALIMENT.</v>
          </cell>
        </row>
        <row r="485">
          <cell r="A485">
            <v>51511</v>
          </cell>
          <cell r="B485" t="str">
            <v>OFNA. CENTRO ESTUDIOS DESARROLLO RURAL SUSTENT. Y SOBERANIA ALIMENT.</v>
          </cell>
          <cell r="C485" t="str">
            <v>OFNA. CENTRO ESTUDIOS DESARROLLO RURAL SUSTENT. Y SOBERANIA ALIMENT.</v>
          </cell>
        </row>
        <row r="486">
          <cell r="A486">
            <v>51600</v>
          </cell>
          <cell r="B486" t="str">
            <v>CENTRO DE ESTUDIOS DE LA MUJER</v>
          </cell>
          <cell r="C486" t="str">
            <v>CENTRO DE ESTUDIOS DE LA MUJER</v>
          </cell>
        </row>
        <row r="487">
          <cell r="A487">
            <v>51610</v>
          </cell>
          <cell r="B487" t="str">
            <v>CENTRO DE ESTUDIOS DE LA MUJER</v>
          </cell>
          <cell r="C487" t="str">
            <v>CENTRO DE ESTUDIOS DE LA MUJER</v>
          </cell>
        </row>
        <row r="488">
          <cell r="A488">
            <v>51611</v>
          </cell>
          <cell r="B488" t="str">
            <v>OFICINA DEL CENTRO DE ESTUDIOS DE LA MUJER</v>
          </cell>
          <cell r="C488" t="str">
            <v>OFICINA DEL CENTRO DE ESTUDIOS DE LA MUJER</v>
          </cell>
        </row>
        <row r="489">
          <cell r="A489">
            <v>60000</v>
          </cell>
          <cell r="B489" t="str">
            <v>SECRETARÍA DE SERVS ADMINISTRATIVOS Y FINANCIEROS</v>
          </cell>
          <cell r="C489" t="str">
            <v>SECRETARIA DE SERVICIOS ADMINISTRATIVOS Y FINANCIEROS</v>
          </cell>
        </row>
        <row r="490">
          <cell r="A490">
            <v>60100</v>
          </cell>
          <cell r="B490" t="str">
            <v>SECRETARÍA DE SERVS ADMINISTRATIVOS Y FINANCIEROS</v>
          </cell>
          <cell r="C490" t="str">
            <v>SECRETARIA DE SERVICIOS ADMINISTRATIVOS Y FINANCIEROS</v>
          </cell>
        </row>
        <row r="491">
          <cell r="A491">
            <v>60110</v>
          </cell>
          <cell r="B491" t="str">
            <v>SECRETARÍA DE SERVS ADMINISTRATIVOS Y FINANCIEROS</v>
          </cell>
          <cell r="C491" t="str">
            <v>SECRETARIA DE SERVICIOS ADMINISTRATIVOS Y FINANCIEROS</v>
          </cell>
        </row>
        <row r="492">
          <cell r="A492">
            <v>60111</v>
          </cell>
          <cell r="B492" t="str">
            <v>OFNA. SECRETARÍA DE SERVS ADMINISTRATIVOS Y FINANCIEROS</v>
          </cell>
          <cell r="C492" t="str">
            <v>SECRETARIA DE SERVICIOS ADMINISTRATIVOS Y FINANCIEROS</v>
          </cell>
        </row>
        <row r="493">
          <cell r="A493">
            <v>60112</v>
          </cell>
          <cell r="B493" t="str">
            <v>SECRETARÍA PRIVADA</v>
          </cell>
          <cell r="C493" t="str">
            <v>SECRETARIA DE SERVICIOS ADMINISTRATIVOS Y FINANCIEROS</v>
          </cell>
        </row>
        <row r="494">
          <cell r="A494">
            <v>60113</v>
          </cell>
          <cell r="B494" t="str">
            <v>SECRETARÍA PARTICULAR</v>
          </cell>
          <cell r="C494" t="str">
            <v>SECRETARIA DE SERVICIOS ADMINISTRATIVOS Y FINANCIEROS</v>
          </cell>
        </row>
        <row r="495">
          <cell r="A495">
            <v>60114</v>
          </cell>
          <cell r="B495" t="str">
            <v>COORDINACIÓN DE ASESORES</v>
          </cell>
          <cell r="C495" t="str">
            <v>SECRETARIA DE SERVICIOS ADMINISTRATIVOS Y FINANCIEROS</v>
          </cell>
        </row>
        <row r="496">
          <cell r="A496">
            <v>60120</v>
          </cell>
          <cell r="B496" t="str">
            <v>DIRECCIÓN DE ATENCIÓN A DIPUTADOS</v>
          </cell>
          <cell r="C496" t="str">
            <v>SECRETARIA DE SERVICIOS ADMINISTRATIVOS Y FINANCIEROS</v>
          </cell>
        </row>
        <row r="497">
          <cell r="A497">
            <v>60130</v>
          </cell>
          <cell r="B497" t="str">
            <v>INFORMÁTICA Y TELECOMUNICACIONES</v>
          </cell>
          <cell r="C497" t="str">
            <v>SECRETARIA DE SERVICIOS ADMINISTRATIVOS Y FINANCIEROS</v>
          </cell>
        </row>
        <row r="498">
          <cell r="A498">
            <v>60200</v>
          </cell>
          <cell r="B498" t="str">
            <v>COORDINACIÓN GENERAL DE SERVICIOS FINANCIEROS</v>
          </cell>
          <cell r="C498" t="str">
            <v>COORDINACIÓN GENERAL DE SERVICIOS FINANCIEROS</v>
          </cell>
        </row>
        <row r="499">
          <cell r="A499">
            <v>60210</v>
          </cell>
          <cell r="B499" t="str">
            <v>COORDINACIÓN GENERAL DE SERVICIOS FINANCIEROS</v>
          </cell>
          <cell r="C499" t="str">
            <v>COORDINACIÓN GENERAL DE SERVICIOS FINANCIEROS</v>
          </cell>
        </row>
        <row r="500">
          <cell r="A500">
            <v>60211</v>
          </cell>
          <cell r="B500" t="str">
            <v>OFNA. DE LA COORDINACIÓN GRAL DE SERVICIOS FINANCIEROS</v>
          </cell>
          <cell r="C500" t="str">
            <v>COORDINACIÓN GENERAL DE SERVICIOS FINANCIEROS</v>
          </cell>
        </row>
        <row r="501">
          <cell r="A501">
            <v>60212</v>
          </cell>
          <cell r="B501" t="str">
            <v>SECRETARÍA PARTICULAR</v>
          </cell>
          <cell r="C501" t="str">
            <v>COORDINACIÓN GENERAL DE SERVICIOS FINANCIEROS</v>
          </cell>
        </row>
        <row r="502">
          <cell r="A502">
            <v>60213</v>
          </cell>
          <cell r="B502" t="str">
            <v>COORDINACIÓN DE ASESORES</v>
          </cell>
          <cell r="C502" t="str">
            <v>COORDINACIÓN GENERAL DE SERVICIOS FINANCIEROS</v>
          </cell>
        </row>
        <row r="503">
          <cell r="A503">
            <v>60214</v>
          </cell>
          <cell r="B503" t="str">
            <v>DIRECCIÓN DE SISTEMAS</v>
          </cell>
          <cell r="C503" t="str">
            <v>COORDINACIÓN GENERAL DE SERVICIOS FINANCIEROS</v>
          </cell>
        </row>
        <row r="504">
          <cell r="A504">
            <v>60215</v>
          </cell>
          <cell r="B504" t="str">
            <v>COORDINACIÓN ADMINISTRATIVA</v>
          </cell>
          <cell r="C504" t="str">
            <v>COORDINACIÓN GENERAL DE SERVICIOS FINANCIEROS</v>
          </cell>
        </row>
        <row r="505">
          <cell r="A505">
            <v>60300</v>
          </cell>
          <cell r="B505" t="str">
            <v>DIRECCIÓN GENERAL DE PROGRAMACIÓN Y PRESUPUESTO</v>
          </cell>
          <cell r="C505" t="str">
            <v>DIRECCIÓN GENERAL DE PROGRAMACIÓN Y PRESUPUESTO</v>
          </cell>
        </row>
        <row r="506">
          <cell r="A506">
            <v>60310</v>
          </cell>
          <cell r="B506" t="str">
            <v>DIRECCIÓN GENERAL DE PROGRAMACIÓN Y PRESUPUESTO</v>
          </cell>
          <cell r="C506" t="str">
            <v>DIRECCIÓN GENERAL DE PROGRAMACIÓN Y PRESUPUESTO</v>
          </cell>
        </row>
        <row r="507">
          <cell r="A507">
            <v>60311</v>
          </cell>
          <cell r="B507" t="str">
            <v>OFNA. DE LA DIRECCIÓN GRAL DE PROGRAMACIÓN PRESUPUESTO</v>
          </cell>
          <cell r="C507" t="str">
            <v>DIRECCIÓN GENERAL DE PROGRAMACIÓN Y PRESUPUESTO</v>
          </cell>
        </row>
        <row r="508">
          <cell r="A508">
            <v>60320</v>
          </cell>
          <cell r="B508" t="str">
            <v>DIRECCIÓN DE PROGRAMACIÓN Y FORMULACIÓN PRESUP.</v>
          </cell>
          <cell r="C508" t="str">
            <v>DIRECCIÓN GENERAL DE PROGRAMACIÓN Y PRESUPUESTO</v>
          </cell>
        </row>
        <row r="509">
          <cell r="A509">
            <v>60330</v>
          </cell>
          <cell r="B509" t="str">
            <v>DIRECCIÓN DE SEGUIMIENTO Y CONTROL PRESUPUESTAL</v>
          </cell>
          <cell r="C509" t="str">
            <v>DIRECCIÓN GENERAL DE PROGRAMACIÓN Y PRESUPUESTO</v>
          </cell>
        </row>
        <row r="510">
          <cell r="A510">
            <v>60400</v>
          </cell>
          <cell r="B510" t="str">
            <v>DIRECCIÓN GENERAL DE CONTABILIDAD</v>
          </cell>
          <cell r="C510" t="str">
            <v>DIRECCIÓN GENERAL DE CONTABILIDAD</v>
          </cell>
        </row>
        <row r="511">
          <cell r="A511">
            <v>60410</v>
          </cell>
          <cell r="B511" t="str">
            <v>DIRECCIÓN GENERAL DE CONTABILIDAD</v>
          </cell>
          <cell r="C511" t="str">
            <v>DIRECCIÓN GENERAL DE CONTABILIDAD</v>
          </cell>
        </row>
        <row r="512">
          <cell r="A512">
            <v>60411</v>
          </cell>
          <cell r="B512" t="str">
            <v>OFNA. DE LA DIRECCIÓN GENERAL DE CONTABILIDAD</v>
          </cell>
          <cell r="C512" t="str">
            <v>DIRECCIÓN GENERAL DE CONTABILIDAD</v>
          </cell>
        </row>
        <row r="513">
          <cell r="A513">
            <v>60420</v>
          </cell>
          <cell r="B513" t="str">
            <v>DIRECCIÓN DE CONTABILIDAD</v>
          </cell>
          <cell r="C513" t="str">
            <v>DIRECCIÓN GENERAL DE CONTABILIDAD</v>
          </cell>
        </row>
        <row r="514">
          <cell r="A514">
            <v>60430</v>
          </cell>
          <cell r="B514" t="str">
            <v>DIRECCIÓN DE IMPUESTOS Y CONTROL PATRIMONIAL</v>
          </cell>
          <cell r="C514" t="str">
            <v>DIRECCIÓN GENERAL DE CONTABILIDAD</v>
          </cell>
        </row>
        <row r="515">
          <cell r="A515">
            <v>60500</v>
          </cell>
          <cell r="B515" t="str">
            <v>DIRECCIÓN GENERAL DE FINANZAS</v>
          </cell>
          <cell r="C515" t="str">
            <v>DIRECCIÓN GENERAL DE FINANZAS</v>
          </cell>
        </row>
        <row r="516">
          <cell r="A516">
            <v>60510</v>
          </cell>
          <cell r="B516" t="str">
            <v>DIRECCIÓN GENERAL DE FINANZAS</v>
          </cell>
          <cell r="C516" t="str">
            <v>DIRECCIÓN GENERAL DE FINANZAS</v>
          </cell>
        </row>
        <row r="517">
          <cell r="A517">
            <v>60511</v>
          </cell>
          <cell r="B517" t="str">
            <v>OFNA. DE LA DIRECCIÓN GENERAL DE FINANZAS</v>
          </cell>
          <cell r="C517" t="str">
            <v>DIRECCIÓN GENERAL DE FINANZAS</v>
          </cell>
        </row>
        <row r="518">
          <cell r="A518">
            <v>60520</v>
          </cell>
          <cell r="B518" t="str">
            <v>DIRECCIÓN DE CONTROL DE CHEQUES</v>
          </cell>
          <cell r="C518" t="str">
            <v>DIRECCIÓN GENERAL DE FINANZAS</v>
          </cell>
        </row>
        <row r="519">
          <cell r="A519">
            <v>60530</v>
          </cell>
          <cell r="B519" t="str">
            <v>DIRECCIÓN DE CONTROL DE OPERACIONES</v>
          </cell>
          <cell r="C519" t="str">
            <v>DIRECCIÓN GENERAL DE FINANZAS</v>
          </cell>
        </row>
        <row r="520">
          <cell r="A520">
            <v>60540</v>
          </cell>
          <cell r="B520" t="str">
            <v>DIRECCIÓN DE LA COORDINACIÓN TÉCNICA DE NOMINAS</v>
          </cell>
          <cell r="C520" t="str">
            <v>DIRECCIÓN GENERAL DE FINANZAS</v>
          </cell>
        </row>
        <row r="521">
          <cell r="A521">
            <v>60550</v>
          </cell>
          <cell r="B521" t="str">
            <v>DIRECCIÓN DE PAGO A DIPUTADOS</v>
          </cell>
          <cell r="C521" t="str">
            <v>DIRECCIÓN GENERAL DE FINANZAS</v>
          </cell>
        </row>
        <row r="522">
          <cell r="A522">
            <v>60560</v>
          </cell>
          <cell r="B522" t="str">
            <v>DIRECCIÓN DE APOYO A DIPUTADOS</v>
          </cell>
          <cell r="C522" t="str">
            <v>DIRECCIÓN GENERAL DE FINANZAS</v>
          </cell>
        </row>
        <row r="523">
          <cell r="A523">
            <v>60570</v>
          </cell>
          <cell r="B523" t="str">
            <v>PAGADURIA GENERAL</v>
          </cell>
          <cell r="C523" t="str">
            <v>DIRECCIÓN GENERAL DE FINANZAS</v>
          </cell>
        </row>
        <row r="524">
          <cell r="A524">
            <v>60600</v>
          </cell>
          <cell r="B524" t="str">
            <v>DIRECCIÓN GENERAL DE RECURSOS HUMANOS</v>
          </cell>
          <cell r="C524" t="str">
            <v>DIRECCIÓN GENERAL DE RECURSOS HUMANOS</v>
          </cell>
        </row>
        <row r="525">
          <cell r="A525">
            <v>60610</v>
          </cell>
          <cell r="B525" t="str">
            <v>DIRECCIÓN GENERAL DE RECURSOS HUMANOS</v>
          </cell>
          <cell r="C525" t="str">
            <v>DIRECCIÓN GENERAL DE RECURSOS HUMANOS</v>
          </cell>
        </row>
        <row r="526">
          <cell r="A526">
            <v>60611</v>
          </cell>
          <cell r="B526" t="str">
            <v>OFNA. DE LA DIRECCIÓN GENERAL DE RECURSOS HUMANOS</v>
          </cell>
          <cell r="C526" t="str">
            <v>DIRECCIÓN GENERAL DE RECURSOS HUMANOS</v>
          </cell>
        </row>
        <row r="527">
          <cell r="A527">
            <v>60612</v>
          </cell>
          <cell r="B527" t="str">
            <v>SECRETARÍA PARTICULAR</v>
          </cell>
          <cell r="C527" t="str">
            <v>DIRECCIÓN GENERAL DE RECURSOS HUMANOS</v>
          </cell>
        </row>
        <row r="528">
          <cell r="A528">
            <v>60613</v>
          </cell>
          <cell r="B528" t="str">
            <v>COORDINACIÓN ADMINISTRATIVA</v>
          </cell>
          <cell r="C528" t="str">
            <v>DIRECCIÓN GENERAL DE RECURSOS HUMANOS</v>
          </cell>
        </row>
        <row r="529">
          <cell r="A529">
            <v>60620</v>
          </cell>
          <cell r="B529" t="str">
            <v>DIRECCIÓN DE ADMINISTRACIÓN DE PERSONAL</v>
          </cell>
          <cell r="C529" t="str">
            <v>DIRECCIÓN GENERAL DE RECURSOS HUMANOS</v>
          </cell>
        </row>
        <row r="530">
          <cell r="A530">
            <v>60630</v>
          </cell>
          <cell r="B530" t="str">
            <v>DIRECCIÓN RELACIONES LABORALES Y SERVICIOS AL PERSONAL</v>
          </cell>
          <cell r="C530" t="str">
            <v>DIRECCIÓN GENERAL DE RECURSOS HUMANOS</v>
          </cell>
        </row>
        <row r="531">
          <cell r="A531">
            <v>60640</v>
          </cell>
          <cell r="B531" t="str">
            <v>DIRECCIÓN DE PLANEACIÓN Y DESARROLLO DE PERSONAL</v>
          </cell>
          <cell r="C531" t="str">
            <v>DIRECCIÓN GENERAL DE RECURSOS HUMANOS</v>
          </cell>
        </row>
        <row r="532">
          <cell r="A532">
            <v>60650</v>
          </cell>
          <cell r="B532" t="str">
            <v>DIRECCIÓN EVALUACIÓN Y CERTIFICACIÓN DE PERSONAL</v>
          </cell>
          <cell r="C532" t="str">
            <v>DIRECCIÓN GENERAL DE RECURSOS HUMANOS</v>
          </cell>
        </row>
        <row r="533">
          <cell r="A533">
            <v>60660</v>
          </cell>
          <cell r="B533" t="str">
            <v>CENTRO DE DESARROLLO INFANTIL</v>
          </cell>
          <cell r="C533" t="str">
            <v>DIRECCIÓN GENERAL DE RECURSOS HUMANOS</v>
          </cell>
        </row>
        <row r="534">
          <cell r="A534">
            <v>60670</v>
          </cell>
          <cell r="B534" t="str">
            <v>PERSONAL A DISPOSICIÓN</v>
          </cell>
          <cell r="C534" t="str">
            <v>DIRECCIÓN GENERAL DE RECURSOS HUMANOS</v>
          </cell>
        </row>
        <row r="535">
          <cell r="A535">
            <v>60680</v>
          </cell>
          <cell r="B535" t="str">
            <v>DIRECCIÓN GENERAL ADJUNTA DE CAPACITACIÓN</v>
          </cell>
          <cell r="C535" t="str">
            <v>DIRECCIÓN GENERAL DE RECURSOS HUMANOS</v>
          </cell>
        </row>
        <row r="536">
          <cell r="A536">
            <v>60681</v>
          </cell>
          <cell r="B536" t="str">
            <v>DIRECCIÓN DE CAPACITACIÓN Y ADIESTRAMIENTO</v>
          </cell>
          <cell r="C536" t="str">
            <v>DIRECCIÓN GENERAL DE RECURSOS HUMANOS</v>
          </cell>
        </row>
        <row r="537">
          <cell r="A537">
            <v>60700</v>
          </cell>
          <cell r="B537" t="str">
            <v>DIRECCIÓN GRAL DE RECURSOS MATERIALES Y SERVICIOS</v>
          </cell>
          <cell r="C537" t="str">
            <v>DIRECCIÓN GENERAL DE RECURSOS MATERIALES Y SERVICIOS</v>
          </cell>
        </row>
        <row r="538">
          <cell r="A538">
            <v>60710</v>
          </cell>
          <cell r="B538" t="str">
            <v>DIRECCIÓN GRAL DE RECURSOS MATERIALES Y SERVICIOS</v>
          </cell>
          <cell r="C538" t="str">
            <v>DIRECCIÓN GENERAL DE RECURSOS MATERIALES Y SERVICIOS</v>
          </cell>
        </row>
        <row r="539">
          <cell r="A539">
            <v>60711</v>
          </cell>
          <cell r="B539" t="str">
            <v>OFNA. DE LA DIR. GRAL DE RECURSOS MATERIALES Y SERVS</v>
          </cell>
          <cell r="C539" t="str">
            <v>DIRECCIÓN GENERAL DE RECURSOS MATERIALES Y SERVICIOS</v>
          </cell>
        </row>
        <row r="540">
          <cell r="A540">
            <v>60712</v>
          </cell>
          <cell r="B540" t="str">
            <v>SECRETARÍA PARTICULAR</v>
          </cell>
          <cell r="C540" t="str">
            <v>DIRECCIÓN GENERAL DE RECURSOS MATERIALES Y SERVICIOS</v>
          </cell>
        </row>
        <row r="541">
          <cell r="A541">
            <v>60713</v>
          </cell>
          <cell r="B541" t="str">
            <v>COORDINACIÓN ADMINISTRATIVA</v>
          </cell>
          <cell r="C541" t="str">
            <v>DIRECCIÓN GENERAL DE RECURSOS MATERIALES Y SERVICIOS</v>
          </cell>
        </row>
        <row r="542">
          <cell r="A542">
            <v>60720</v>
          </cell>
          <cell r="B542" t="str">
            <v>DIRECCIÓN DE SERVICIOS</v>
          </cell>
          <cell r="C542" t="str">
            <v>DIRECCIÓN GENERAL DE RECURSOS MATERIALES Y SERVICIOS</v>
          </cell>
        </row>
        <row r="543">
          <cell r="A543">
            <v>60730</v>
          </cell>
          <cell r="B543" t="str">
            <v>DIRECCIÓN DE ALMACÉN PROVEEDURÍA E INVENTARIOS</v>
          </cell>
          <cell r="C543" t="str">
            <v>DIRECCIÓN GENERAL DE RECURSOS MATERIALES Y SERVICIOS</v>
          </cell>
        </row>
        <row r="544">
          <cell r="A544">
            <v>60740</v>
          </cell>
          <cell r="B544" t="str">
            <v>DIRECCIÓN DE CONTRATOS Y NORMATIVIDAD</v>
          </cell>
          <cell r="C544" t="str">
            <v>DIRECCIÓN GENERAL DE RECURSOS MATERIALES Y SERVICIOS</v>
          </cell>
        </row>
        <row r="545">
          <cell r="A545">
            <v>60750</v>
          </cell>
          <cell r="B545" t="str">
            <v>DIRECCIÓN DE ADQUISICIONES</v>
          </cell>
          <cell r="C545" t="str">
            <v>DIRECCIÓN GENERAL DE RECURSOS MATERIALES Y SERVICIOS</v>
          </cell>
        </row>
        <row r="546">
          <cell r="A546">
            <v>60760</v>
          </cell>
          <cell r="B546" t="str">
            <v>DIRECCIÓN DE TALLERES GRÁFICOS</v>
          </cell>
          <cell r="C546" t="str">
            <v>DIRECCIÓN GENERAL DE RECURSOS MATERIALES Y SERVICIOS</v>
          </cell>
        </row>
        <row r="547">
          <cell r="A547">
            <v>60800</v>
          </cell>
          <cell r="B547" t="str">
            <v>DIRECCIÓN GENERAL DE ASUNTOS JURÍDICOS</v>
          </cell>
          <cell r="C547" t="str">
            <v>DIRECCIÓN GENERAL DE ASUNTOS JURÍDICOS</v>
          </cell>
        </row>
        <row r="548">
          <cell r="A548">
            <v>60810</v>
          </cell>
          <cell r="B548" t="str">
            <v>DIRECCIÓN GENERAL DE ASUNTOS JURÍDICOS</v>
          </cell>
          <cell r="C548" t="str">
            <v>DIRECCIÓN GENERAL DE ASUNTOS JURÍDICOS</v>
          </cell>
        </row>
        <row r="549">
          <cell r="A549">
            <v>60811</v>
          </cell>
          <cell r="B549" t="str">
            <v>OFNA. DE LA DIRECCIÓN GENERAL DE ASUNTOS JURÍDICOS</v>
          </cell>
          <cell r="C549" t="str">
            <v>DIRECCIÓN GENERAL DE ASUNTOS JURÍDICOS</v>
          </cell>
        </row>
        <row r="550">
          <cell r="A550">
            <v>60812</v>
          </cell>
          <cell r="B550" t="str">
            <v>SECRETARÍA PARTICULAR</v>
          </cell>
          <cell r="C550" t="str">
            <v>DIRECCIÓN GENERAL DE ASUNTOS JURÍDICOS</v>
          </cell>
        </row>
        <row r="551">
          <cell r="A551">
            <v>60813</v>
          </cell>
          <cell r="B551" t="str">
            <v>COORDINACIÓN ADMINISTRATIVA</v>
          </cell>
          <cell r="C551" t="str">
            <v>DIRECCIÓN GENERAL DE ASUNTOS JURÍDICOS</v>
          </cell>
        </row>
        <row r="552">
          <cell r="A552">
            <v>60820</v>
          </cell>
          <cell r="B552" t="str">
            <v>DIRECCIÓN DE ATENCIÓN LEGISLATIVA</v>
          </cell>
          <cell r="C552" t="str">
            <v>DIRECCIÓN GENERAL DE ASUNTOS JURÍDICOS</v>
          </cell>
        </row>
        <row r="553">
          <cell r="A553">
            <v>60830</v>
          </cell>
          <cell r="B553" t="str">
            <v>DIRECCIÓN DE SERVICIOS LEGALES</v>
          </cell>
          <cell r="C553" t="str">
            <v>DIRECCIÓN GENERAL DE ASUNTOS JURÍDICOS</v>
          </cell>
        </row>
        <row r="554">
          <cell r="A554">
            <v>60840</v>
          </cell>
          <cell r="B554" t="str">
            <v>DIRECCIÓN DE LO CONTENCIOSO</v>
          </cell>
          <cell r="C554" t="str">
            <v>DIRECCIÓN GENERAL DE ASUNTOS JURÍDICOS</v>
          </cell>
        </row>
        <row r="555">
          <cell r="A555">
            <v>60900</v>
          </cell>
          <cell r="B555" t="str">
            <v>DIRECCIÓN GENERAL DE RESGUARDO Y SEGURIDAD</v>
          </cell>
          <cell r="C555" t="str">
            <v>DIRECCIÓN GENERAL DE RESGUARDO Y SEGURIDAD</v>
          </cell>
        </row>
        <row r="556">
          <cell r="A556">
            <v>60910</v>
          </cell>
          <cell r="B556" t="str">
            <v>DIRECCIÓN GENERAL DE RESGUARDO Y SEGURIDAD</v>
          </cell>
          <cell r="C556" t="str">
            <v>DIRECCIÓN GENERAL DE RESGUARDO Y SEGURIDAD</v>
          </cell>
        </row>
        <row r="557">
          <cell r="A557">
            <v>60911</v>
          </cell>
          <cell r="B557" t="str">
            <v>OFNA. DE LA DIRECCIÓN GRAL DE RESGUARDO Y SEGURIDAD</v>
          </cell>
          <cell r="C557" t="str">
            <v>DIRECCIÓN GENERAL DE RESGUARDO Y SEGURIDAD</v>
          </cell>
        </row>
        <row r="558">
          <cell r="A558">
            <v>60912</v>
          </cell>
          <cell r="B558" t="str">
            <v>COORDINACIÓN TÉCNICA</v>
          </cell>
          <cell r="C558" t="str">
            <v>DIRECCIÓN GENERAL DE RESGUARDO Y SEGURIDAD</v>
          </cell>
        </row>
        <row r="559">
          <cell r="A559">
            <v>60913</v>
          </cell>
          <cell r="B559" t="str">
            <v>COORDINACIÓN ADMINISTRATIVA</v>
          </cell>
          <cell r="C559" t="str">
            <v>DIRECCIÓN GENERAL DE RESGUARDO Y SEGURIDAD</v>
          </cell>
        </row>
        <row r="560">
          <cell r="A560">
            <v>60920</v>
          </cell>
          <cell r="B560" t="str">
            <v>DIRECCIÓN DE SEGURIDAD</v>
          </cell>
          <cell r="C560" t="str">
            <v>DIRECCIÓN GENERAL DE RESGUARDO Y SEGURIDAD</v>
          </cell>
        </row>
        <row r="561">
          <cell r="A561">
            <v>60930</v>
          </cell>
          <cell r="B561" t="str">
            <v>DIRECCIÓN DE PROTECCIÓN CIVIL</v>
          </cell>
          <cell r="C561" t="str">
            <v>DIRECCIÓN GENERAL DE RESGUARDO Y SEGURIDAD</v>
          </cell>
        </row>
        <row r="562">
          <cell r="A562">
            <v>61100</v>
          </cell>
          <cell r="B562" t="str">
            <v>DIRECCIÓN GENERAL DE SERVICIOS MÉDICOS</v>
          </cell>
          <cell r="C562" t="str">
            <v>DIRECCIÓN GENERAL DE SERVICIOS MÉDICOS</v>
          </cell>
        </row>
        <row r="563">
          <cell r="A563">
            <v>61110</v>
          </cell>
          <cell r="B563" t="str">
            <v>DIRECCIÓN GENERAL DE SERVICIOS MÉDICOS</v>
          </cell>
          <cell r="C563" t="str">
            <v>DIRECCIÓN GENERAL DE SERVICIOS MÉDICOS</v>
          </cell>
        </row>
        <row r="564">
          <cell r="A564">
            <v>61111</v>
          </cell>
          <cell r="B564" t="str">
            <v>OFNA. DE LA DIRECCIÓN GENERAL DE SERVICIOS MÉDICOS</v>
          </cell>
          <cell r="C564" t="str">
            <v>DIRECCIÓN GENERAL DE SERVICIOS MÉDICOS</v>
          </cell>
        </row>
        <row r="565">
          <cell r="A565">
            <v>61112</v>
          </cell>
          <cell r="B565" t="str">
            <v>COORDINACIÓN ADMINISTRATIVA</v>
          </cell>
          <cell r="C565" t="str">
            <v>DIRECCIÓN GENERAL DE SERVICIOS MÉDICOS</v>
          </cell>
        </row>
        <row r="566">
          <cell r="A566">
            <v>61120</v>
          </cell>
          <cell r="B566" t="str">
            <v>DIRECCIÓN MEDICA</v>
          </cell>
          <cell r="C566" t="str">
            <v>DIRECCIÓN GENERAL DE SERVICIOS MÉDICOS</v>
          </cell>
        </row>
        <row r="567">
          <cell r="A567">
            <v>61200</v>
          </cell>
          <cell r="B567" t="str">
            <v>COORDINACIÓN GENERAL DE EVENTOS</v>
          </cell>
          <cell r="C567" t="str">
            <v>COORDINACIÓN GENERAL DE EVENTOS</v>
          </cell>
        </row>
        <row r="568">
          <cell r="A568">
            <v>61210</v>
          </cell>
          <cell r="B568" t="str">
            <v>COORDINACIÓN GENERAL DE EVENTOS</v>
          </cell>
          <cell r="C568" t="str">
            <v>COORDINACIÓN GENERAL DE EVENTOS</v>
          </cell>
        </row>
        <row r="569">
          <cell r="A569">
            <v>61211</v>
          </cell>
          <cell r="B569" t="str">
            <v>OFNA. DE LA COORDINACIÓN GENERAL DE EVENTOS</v>
          </cell>
          <cell r="C569" t="str">
            <v>COORDINACIÓN GENERAL DE EVENTOS</v>
          </cell>
        </row>
        <row r="570">
          <cell r="A570">
            <v>61212</v>
          </cell>
          <cell r="B570" t="str">
            <v>SECRETARÍA PARTICULAR</v>
          </cell>
          <cell r="C570" t="str">
            <v>COORDINACIÓN GENERAL DE EVENTOS</v>
          </cell>
        </row>
        <row r="571">
          <cell r="A571">
            <v>61213</v>
          </cell>
          <cell r="B571" t="str">
            <v>COORDINACIÓN ADMINISTRATIVA</v>
          </cell>
          <cell r="C571" t="str">
            <v>COORDINACIÓN GENERAL DE EVENTOS</v>
          </cell>
        </row>
        <row r="572">
          <cell r="A572">
            <v>61220</v>
          </cell>
          <cell r="B572" t="str">
            <v>DIRECCIÓN DE PROGRAMACIÓN Y SUPERVISIÓN DE EVENTOS</v>
          </cell>
          <cell r="C572" t="str">
            <v>COORDINACIÓN GENERAL DE EVENTOS</v>
          </cell>
        </row>
        <row r="573">
          <cell r="A573">
            <v>61230</v>
          </cell>
          <cell r="B573" t="str">
            <v>DIRECCIÓN DE APOYO LOGÍSTICO</v>
          </cell>
          <cell r="C573" t="str">
            <v>COORDINACIÓN GENERAL DE EVENTOS</v>
          </cell>
        </row>
        <row r="574">
          <cell r="A574">
            <v>61300</v>
          </cell>
          <cell r="B574" t="str">
            <v>DIRECCIÓN GENERAL DE TECNOLOGÍAS DE INFORMACIÓN</v>
          </cell>
          <cell r="C574" t="str">
            <v>DIRECCIÓN GENERAL DE TECNOLOGIAS DE INFORMACION</v>
          </cell>
        </row>
        <row r="575">
          <cell r="A575">
            <v>61310</v>
          </cell>
          <cell r="B575" t="str">
            <v>DIRECCIÓN GENERAL DE TECNOLOGÍAS DE INFORMACIÓN</v>
          </cell>
          <cell r="C575" t="str">
            <v>DIRECCIÓN GENERAL DE TECNOLOGIAS DE INFORMACION</v>
          </cell>
        </row>
        <row r="576">
          <cell r="A576">
            <v>61311</v>
          </cell>
          <cell r="B576" t="str">
            <v>OFNA. DE LA DIRECCIÓN GENERAL DE TECNOLOGÍAS DE INFORMACIÓN</v>
          </cell>
          <cell r="C576" t="str">
            <v>DIRECCIÓN GENERAL DE TECNOLOGIAS DE INFORMACION</v>
          </cell>
        </row>
        <row r="577">
          <cell r="A577">
            <v>61312</v>
          </cell>
          <cell r="B577" t="str">
            <v>UNIDAD DE SERVICIOS DE INFORMACIÓN ESTADÍSTICA Y GEOGRÁFICA</v>
          </cell>
          <cell r="C577" t="str">
            <v>DIRECCIÓN GENERAL DE TECNOLOGIAS DE INFORMACION</v>
          </cell>
        </row>
        <row r="578">
          <cell r="A578">
            <v>61313</v>
          </cell>
          <cell r="B578" t="str">
            <v>DIRECCIÓN DE INFRAESTRUCTURA Y TELECOMUNICACIONES</v>
          </cell>
          <cell r="C578" t="str">
            <v>DIRECCIÓN GENERAL DE TECNOLOGIAS DE INFORMACION</v>
          </cell>
        </row>
        <row r="579">
          <cell r="A579">
            <v>61314</v>
          </cell>
          <cell r="B579" t="str">
            <v>DIRECCIÓN DE SISTEMAS</v>
          </cell>
          <cell r="C579" t="str">
            <v>DIRECCIÓN GENERAL DE TECNOLOGIAS DE INFORMACION</v>
          </cell>
        </row>
        <row r="580">
          <cell r="A580">
            <v>61400</v>
          </cell>
          <cell r="B580" t="str">
            <v>DIRECCIÓN DE ATENCIÓN A DIPUTADOS</v>
          </cell>
          <cell r="C580" t="str">
            <v>DIRECCIÓN DE ATENCION A DIPUTADOS</v>
          </cell>
        </row>
        <row r="581">
          <cell r="A581">
            <v>61410</v>
          </cell>
          <cell r="B581" t="str">
            <v>DIRECCIÓN DE ATENCIÓN A DIPUTADOS</v>
          </cell>
          <cell r="C581" t="str">
            <v>DIRECCIÓN DE ATENCION A DIPUTADOS</v>
          </cell>
        </row>
        <row r="582">
          <cell r="A582">
            <v>70000</v>
          </cell>
          <cell r="B582" t="str">
            <v>INTERPARLAMENTARIAS</v>
          </cell>
          <cell r="C582" t="str">
            <v>INTERPARLAMENTARIAS</v>
          </cell>
        </row>
        <row r="583">
          <cell r="A583">
            <v>70100</v>
          </cell>
          <cell r="B583" t="str">
            <v>INTERPARLAMENTARIAS</v>
          </cell>
          <cell r="C583" t="str">
            <v>INTERPARLAMENTARIAS</v>
          </cell>
        </row>
        <row r="584">
          <cell r="A584">
            <v>70110</v>
          </cell>
          <cell r="B584" t="str">
            <v>MÉXICO - E.E.U.U.</v>
          </cell>
          <cell r="C584" t="str">
            <v>INTERPARLAMENTARIAS</v>
          </cell>
        </row>
        <row r="585">
          <cell r="A585">
            <v>70120</v>
          </cell>
          <cell r="B585" t="str">
            <v>MÉXICO - CANADÁ</v>
          </cell>
          <cell r="C585" t="str">
            <v>INTERPARLAMENTARIAS</v>
          </cell>
        </row>
        <row r="586">
          <cell r="A586">
            <v>70130</v>
          </cell>
          <cell r="B586" t="str">
            <v>MÉXICO - UNIÓN EUROPEA</v>
          </cell>
          <cell r="C586" t="str">
            <v>INTERPARLAMENTARIAS</v>
          </cell>
        </row>
        <row r="587">
          <cell r="A587">
            <v>70140</v>
          </cell>
          <cell r="B587" t="str">
            <v>PAR - LATINO</v>
          </cell>
          <cell r="C587" t="str">
            <v>INTERPARLAMENTARIAS</v>
          </cell>
        </row>
        <row r="588">
          <cell r="A588">
            <v>70150</v>
          </cell>
          <cell r="B588" t="str">
            <v>MÉXICO - ESPAÑA</v>
          </cell>
          <cell r="C588" t="str">
            <v>INTERPARLAMENTARIAS</v>
          </cell>
        </row>
        <row r="589">
          <cell r="A589">
            <v>70160</v>
          </cell>
          <cell r="B589" t="str">
            <v>IBEROAMERICANA DE COMISIONES DE CIENCIA Y TECNOLOGÍA</v>
          </cell>
          <cell r="C589" t="str">
            <v>INTERPARLAMENTARIAS</v>
          </cell>
        </row>
        <row r="590">
          <cell r="A590">
            <v>70170</v>
          </cell>
          <cell r="B590" t="str">
            <v>MÉXICO PARLAMENTO CENTROAMERICANO</v>
          </cell>
          <cell r="C590" t="str">
            <v>INTERPARLAMENTARIAS</v>
          </cell>
        </row>
        <row r="591">
          <cell r="A591">
            <v>70180</v>
          </cell>
          <cell r="B591" t="str">
            <v>MÉXICO - CHILE</v>
          </cell>
          <cell r="C591" t="str">
            <v>INTERPARLAMENTARIAS</v>
          </cell>
        </row>
        <row r="592">
          <cell r="A592">
            <v>70190</v>
          </cell>
          <cell r="B592" t="str">
            <v>MÉXICO - CUBA</v>
          </cell>
          <cell r="C592" t="str">
            <v>INTERPARLAMENTARIAS</v>
          </cell>
        </row>
        <row r="593">
          <cell r="A593">
            <v>70400</v>
          </cell>
          <cell r="B593" t="str">
            <v>GRUPOS DE AMISTAD</v>
          </cell>
          <cell r="C593" t="str">
            <v>GRUPOS DE AMISTAD</v>
          </cell>
        </row>
        <row r="594">
          <cell r="A594">
            <v>70433</v>
          </cell>
          <cell r="B594" t="str">
            <v>MÉXICO - NICARAGUA</v>
          </cell>
          <cell r="C594" t="str">
            <v>GRUPOS DE AMISTAD</v>
          </cell>
        </row>
        <row r="595">
          <cell r="A595">
            <v>70437</v>
          </cell>
          <cell r="B595" t="str">
            <v>MÉXICO - PORTUGAL</v>
          </cell>
          <cell r="C595" t="str">
            <v>GRUPOS DE AMISTAD</v>
          </cell>
        </row>
        <row r="596">
          <cell r="A596">
            <v>70447</v>
          </cell>
          <cell r="B596" t="str">
            <v>MÉXICO - MERCOSUR</v>
          </cell>
          <cell r="C596" t="str">
            <v>GRUPOS DE AMISTAD</v>
          </cell>
        </row>
        <row r="597">
          <cell r="A597">
            <v>80000</v>
          </cell>
          <cell r="B597" t="str">
            <v>OTROS CENTROS DE COSTOS</v>
          </cell>
          <cell r="C597" t="str">
            <v>OTROS CENTROS DE COSTOS (VARIOS)</v>
          </cell>
        </row>
        <row r="598">
          <cell r="A598">
            <v>81000</v>
          </cell>
          <cell r="B598" t="str">
            <v>VARIOS</v>
          </cell>
          <cell r="C598" t="str">
            <v>OTROS CENTROS DE COSTOS (VARIOS)</v>
          </cell>
        </row>
        <row r="599">
          <cell r="A599">
            <v>81010</v>
          </cell>
          <cell r="B599" t="str">
            <v>BANAMEX</v>
          </cell>
          <cell r="C599" t="str">
            <v>OTROS CENTROS DE COSTOS (VARIOS)</v>
          </cell>
        </row>
        <row r="600">
          <cell r="A600">
            <v>81020</v>
          </cell>
          <cell r="B600" t="str">
            <v>BBVA BANCOMER</v>
          </cell>
          <cell r="C600" t="str">
            <v>OTROS CENTROS DE COSTOS (VARIOS)</v>
          </cell>
        </row>
      </sheetData>
      <sheetData sheetId="12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os Jurídicos"/>
      <sheetName val="Listas"/>
    </sheetNames>
    <sheetDataSet>
      <sheetData sheetId="0" refreshError="1"/>
      <sheetData sheetId="1">
        <row r="1">
          <cell r="A1" t="str">
            <v>SI</v>
          </cell>
          <cell r="B1" t="str">
            <v>SI</v>
          </cell>
          <cell r="C1" t="str">
            <v>ANUAL</v>
          </cell>
        </row>
        <row r="2">
          <cell r="A2" t="str">
            <v>NO</v>
          </cell>
          <cell r="B2" t="str">
            <v>NO</v>
          </cell>
          <cell r="C2" t="str">
            <v>PLURIANUAL</v>
          </cell>
        </row>
        <row r="3">
          <cell r="B3" t="str">
            <v>NO SE PUEDE DETERMINAR</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da. ENERO-2000"/>
      <sheetName val="2da. FEBRERO-2000"/>
      <sheetName val="1a. MARZO-2000"/>
      <sheetName val="2da. MARZO-2000"/>
      <sheetName val="2da. ABRIL-2000"/>
      <sheetName val="2da. MAYO-2000"/>
      <sheetName val="2da. JUNIO-2000"/>
      <sheetName val="2da. JULIO-2000"/>
      <sheetName val="1a. AGOSTO-2000"/>
      <sheetName val="2da. AGOSTO-2000"/>
      <sheetName val="2da. SEPTIEMBRE-2000"/>
      <sheetName val="1a. OCTUBRE-2000"/>
      <sheetName val="2da. OCTUBRE-2000"/>
      <sheetName val="1a. NOVIEMBRE-2000"/>
      <sheetName val="GENERAL-MESES-2000"/>
      <sheetName val="GENERAL-DINERO-2000"/>
      <sheetName val="2da. NOVIEMBRE-2000"/>
    </sheetNames>
    <sheetDataSet>
      <sheetData sheetId="0">
        <row r="10">
          <cell r="A10" t="str">
            <v>Emple.</v>
          </cell>
          <cell r="B10" t="str">
            <v>Nombre</v>
          </cell>
          <cell r="C10" t="str">
            <v>Nivel</v>
          </cell>
          <cell r="D10" t="str">
            <v>Mensual</v>
          </cell>
          <cell r="E10" t="str">
            <v>Paga</v>
          </cell>
          <cell r="F10" t="str">
            <v>Dias</v>
          </cell>
          <cell r="G10" t="str">
            <v>Clave (31)</v>
          </cell>
          <cell r="H10" t="str">
            <v>Anteriores</v>
          </cell>
          <cell r="I10" t="str">
            <v>Dias</v>
          </cell>
          <cell r="J10" t="str">
            <v>Clave (31)</v>
          </cell>
          <cell r="K10" t="str">
            <v>Observaciones</v>
          </cell>
        </row>
        <row r="11">
          <cell r="A11">
            <v>3</v>
          </cell>
          <cell r="B11" t="str">
            <v>ABARCA JAIN GILBERTO</v>
          </cell>
          <cell r="C11" t="str">
            <v>26A03805</v>
          </cell>
          <cell r="D11">
            <v>2860</v>
          </cell>
          <cell r="E11" t="str">
            <v>DICIEMBRE</v>
          </cell>
          <cell r="F11">
            <v>4</v>
          </cell>
          <cell r="G11">
            <v>381.33</v>
          </cell>
        </row>
        <row r="12">
          <cell r="A12">
            <v>6</v>
          </cell>
          <cell r="B12" t="str">
            <v>ACATA HERNANDEZ MARIA DE LA LUZ</v>
          </cell>
          <cell r="C12" t="str">
            <v>27 S05810</v>
          </cell>
          <cell r="D12">
            <v>2994</v>
          </cell>
          <cell r="E12" t="str">
            <v>DICIEMBRE</v>
          </cell>
          <cell r="F12">
            <v>4</v>
          </cell>
          <cell r="G12">
            <v>399.2</v>
          </cell>
        </row>
        <row r="13">
          <cell r="A13">
            <v>7</v>
          </cell>
          <cell r="B13" t="str">
            <v>ACATA HERNANDEZ RENATO ANGEL</v>
          </cell>
          <cell r="C13" t="str">
            <v>19T03807</v>
          </cell>
          <cell r="D13">
            <v>2176</v>
          </cell>
          <cell r="E13" t="str">
            <v>DICIEMBRE</v>
          </cell>
          <cell r="F13">
            <v>4</v>
          </cell>
          <cell r="G13">
            <v>290.13</v>
          </cell>
        </row>
        <row r="14">
          <cell r="A14">
            <v>11</v>
          </cell>
          <cell r="B14" t="str">
            <v>ACEVEDO ZARAGOZA ENRIQUE</v>
          </cell>
          <cell r="C14" t="str">
            <v>27 Z T03805</v>
          </cell>
          <cell r="D14">
            <v>3081</v>
          </cell>
          <cell r="E14" t="str">
            <v>DICIEMBRE</v>
          </cell>
          <cell r="F14">
            <v>4</v>
          </cell>
          <cell r="G14">
            <v>410.8</v>
          </cell>
        </row>
        <row r="15">
          <cell r="A15">
            <v>16</v>
          </cell>
          <cell r="B15" t="str">
            <v>ACOSTA GRANADOS ALFREDO</v>
          </cell>
          <cell r="C15" t="str">
            <v>23A03804</v>
          </cell>
          <cell r="D15">
            <v>2582</v>
          </cell>
          <cell r="E15" t="str">
            <v>DICIEMBRE</v>
          </cell>
          <cell r="F15">
            <v>4</v>
          </cell>
          <cell r="G15">
            <v>344.27</v>
          </cell>
        </row>
        <row r="16">
          <cell r="A16">
            <v>17</v>
          </cell>
          <cell r="B16" t="str">
            <v>ACOSTA HERNANDEZ CIRO</v>
          </cell>
          <cell r="C16" t="str">
            <v>26A03805</v>
          </cell>
          <cell r="D16">
            <v>2860</v>
          </cell>
          <cell r="E16" t="str">
            <v>DICIEMBRE</v>
          </cell>
          <cell r="F16">
            <v>4</v>
          </cell>
          <cell r="G16">
            <v>381.33</v>
          </cell>
        </row>
        <row r="17">
          <cell r="A17">
            <v>6388</v>
          </cell>
          <cell r="B17" t="str">
            <v>ACOSTA SANCHEZ JULIO</v>
          </cell>
          <cell r="C17" t="str">
            <v>21T05808</v>
          </cell>
          <cell r="D17">
            <v>2356</v>
          </cell>
          <cell r="E17" t="str">
            <v>DICIEMBRE</v>
          </cell>
          <cell r="F17">
            <v>4</v>
          </cell>
          <cell r="G17">
            <v>314.13</v>
          </cell>
        </row>
        <row r="18">
          <cell r="A18">
            <v>18</v>
          </cell>
          <cell r="B18" t="str">
            <v>ACOSTA SANCHEZ MARIA GUADALUPE</v>
          </cell>
          <cell r="C18" t="str">
            <v>26A03805</v>
          </cell>
          <cell r="D18">
            <v>2860</v>
          </cell>
          <cell r="E18" t="str">
            <v>DICIEMBRE</v>
          </cell>
          <cell r="F18">
            <v>4</v>
          </cell>
          <cell r="G18">
            <v>381.33</v>
          </cell>
        </row>
        <row r="19">
          <cell r="A19">
            <v>19</v>
          </cell>
          <cell r="B19" t="str">
            <v>ACOSTA SANCHEZ SOFIA GRACIELA</v>
          </cell>
          <cell r="C19" t="str">
            <v>25A01806</v>
          </cell>
          <cell r="D19">
            <v>2733</v>
          </cell>
          <cell r="E19" t="str">
            <v>DICIEMBRE</v>
          </cell>
          <cell r="F19">
            <v>4</v>
          </cell>
          <cell r="G19">
            <v>364.4</v>
          </cell>
        </row>
        <row r="20">
          <cell r="A20">
            <v>25</v>
          </cell>
          <cell r="B20" t="str">
            <v>AGUILAR ACOSTA AGUSTIN</v>
          </cell>
          <cell r="C20" t="str">
            <v>23S05806</v>
          </cell>
          <cell r="D20">
            <v>2582</v>
          </cell>
          <cell r="E20" t="str">
            <v>DICIEMBRE</v>
          </cell>
          <cell r="F20">
            <v>4</v>
          </cell>
          <cell r="G20">
            <v>344.27</v>
          </cell>
        </row>
        <row r="21">
          <cell r="A21">
            <v>26</v>
          </cell>
          <cell r="B21" t="str">
            <v>AGUILAR AGUILAR JESUS SALVADOR</v>
          </cell>
          <cell r="C21" t="str">
            <v>25T03804</v>
          </cell>
          <cell r="D21">
            <v>2733</v>
          </cell>
          <cell r="E21" t="str">
            <v>DICIEMBRE</v>
          </cell>
          <cell r="F21">
            <v>4</v>
          </cell>
          <cell r="G21">
            <v>364.4</v>
          </cell>
        </row>
        <row r="22">
          <cell r="A22">
            <v>27</v>
          </cell>
          <cell r="B22" t="str">
            <v>AGUILAR AGUILAR MARIA DEL ROCIO</v>
          </cell>
          <cell r="C22" t="str">
            <v>26A03805</v>
          </cell>
          <cell r="D22">
            <v>2860</v>
          </cell>
          <cell r="E22" t="str">
            <v>DICIEMBRE</v>
          </cell>
          <cell r="F22">
            <v>4</v>
          </cell>
          <cell r="G22">
            <v>381.33</v>
          </cell>
        </row>
        <row r="23">
          <cell r="A23">
            <v>33</v>
          </cell>
          <cell r="B23" t="str">
            <v>AGUILAR CRUZ EMMA</v>
          </cell>
          <cell r="C23" t="str">
            <v>20A01821</v>
          </cell>
          <cell r="D23">
            <v>2253</v>
          </cell>
          <cell r="E23" t="str">
            <v>DICIEMBRE</v>
          </cell>
          <cell r="F23">
            <v>4</v>
          </cell>
          <cell r="G23">
            <v>300.39999999999998</v>
          </cell>
        </row>
        <row r="24">
          <cell r="A24">
            <v>34</v>
          </cell>
          <cell r="B24" t="str">
            <v>AGUILAR GUERRERO JOSE</v>
          </cell>
          <cell r="C24" t="str">
            <v>25S05803</v>
          </cell>
          <cell r="D24">
            <v>2733</v>
          </cell>
          <cell r="E24" t="str">
            <v>DICIEMBRE</v>
          </cell>
          <cell r="F24">
            <v>4</v>
          </cell>
          <cell r="G24">
            <v>364.4</v>
          </cell>
        </row>
        <row r="25">
          <cell r="A25">
            <v>38</v>
          </cell>
          <cell r="B25" t="str">
            <v>AGUILAR NIEVA FULGENCIO</v>
          </cell>
          <cell r="C25" t="str">
            <v>19S01803</v>
          </cell>
          <cell r="D25">
            <v>2176</v>
          </cell>
          <cell r="E25" t="str">
            <v>DICIEMBRE</v>
          </cell>
          <cell r="F25">
            <v>4</v>
          </cell>
          <cell r="G25">
            <v>290.13</v>
          </cell>
        </row>
        <row r="26">
          <cell r="A26">
            <v>41</v>
          </cell>
          <cell r="B26" t="str">
            <v>AGUILAR Y MAGA%A JUANA CARMEN</v>
          </cell>
          <cell r="C26" t="str">
            <v>24T03810</v>
          </cell>
          <cell r="D26">
            <v>2611</v>
          </cell>
          <cell r="E26" t="str">
            <v>DICIEMBRE</v>
          </cell>
          <cell r="F26">
            <v>4</v>
          </cell>
          <cell r="G26">
            <v>348.13</v>
          </cell>
        </row>
        <row r="27">
          <cell r="A27">
            <v>43</v>
          </cell>
          <cell r="B27" t="str">
            <v>AGUILERA MEDINA ADRIANA</v>
          </cell>
          <cell r="C27" t="str">
            <v>21A01805</v>
          </cell>
          <cell r="D27">
            <v>2356</v>
          </cell>
          <cell r="E27" t="str">
            <v>DICIEMBRE</v>
          </cell>
          <cell r="F27">
            <v>4</v>
          </cell>
          <cell r="G27">
            <v>314.13</v>
          </cell>
        </row>
        <row r="28">
          <cell r="A28">
            <v>44</v>
          </cell>
          <cell r="B28" t="str">
            <v>AGUIRRE BISTRAIN JUAN JOSE</v>
          </cell>
          <cell r="C28" t="str">
            <v>20A01821</v>
          </cell>
          <cell r="D28">
            <v>2253</v>
          </cell>
          <cell r="E28" t="str">
            <v>DICIEMBRE</v>
          </cell>
          <cell r="F28">
            <v>4</v>
          </cell>
          <cell r="G28">
            <v>300.39999999999998</v>
          </cell>
        </row>
        <row r="29">
          <cell r="A29">
            <v>50</v>
          </cell>
          <cell r="B29" t="str">
            <v>AGUIRRE SALAZAR SUSANA</v>
          </cell>
          <cell r="C29" t="str">
            <v>25A01806</v>
          </cell>
          <cell r="D29">
            <v>2733</v>
          </cell>
          <cell r="E29" t="str">
            <v>DICIEMBRE</v>
          </cell>
          <cell r="F29">
            <v>4</v>
          </cell>
          <cell r="G29">
            <v>364.4</v>
          </cell>
        </row>
        <row r="30">
          <cell r="A30">
            <v>51</v>
          </cell>
          <cell r="B30" t="str">
            <v>AGUIRRE SEGOVIANO JOAQUIN</v>
          </cell>
          <cell r="C30" t="str">
            <v>23S05806</v>
          </cell>
          <cell r="D30">
            <v>2582</v>
          </cell>
          <cell r="E30" t="str">
            <v>DICIEMBRE</v>
          </cell>
          <cell r="F30">
            <v>4</v>
          </cell>
          <cell r="G30">
            <v>344.27</v>
          </cell>
        </row>
        <row r="31">
          <cell r="A31">
            <v>53</v>
          </cell>
          <cell r="B31" t="str">
            <v>AGUIRRE SOSA ROSA MARIA</v>
          </cell>
          <cell r="C31" t="str">
            <v>26A03805</v>
          </cell>
          <cell r="D31">
            <v>2860</v>
          </cell>
          <cell r="E31" t="str">
            <v>DICIEMBRE</v>
          </cell>
          <cell r="F31">
            <v>4</v>
          </cell>
          <cell r="G31">
            <v>381.33</v>
          </cell>
        </row>
        <row r="32">
          <cell r="A32">
            <v>54</v>
          </cell>
          <cell r="B32" t="str">
            <v>AHUATZIN SERRANO ENRIQUE</v>
          </cell>
          <cell r="C32" t="str">
            <v>21S01804</v>
          </cell>
          <cell r="D32">
            <v>2356</v>
          </cell>
          <cell r="E32" t="str">
            <v>DICIEMBRE</v>
          </cell>
          <cell r="F32">
            <v>4</v>
          </cell>
          <cell r="G32">
            <v>314.13</v>
          </cell>
        </row>
        <row r="33">
          <cell r="A33">
            <v>55</v>
          </cell>
          <cell r="B33" t="str">
            <v>AHUATZIN SERRANO MARIA DEL REFUGIO</v>
          </cell>
          <cell r="C33" t="str">
            <v>19S01803</v>
          </cell>
          <cell r="D33">
            <v>2176</v>
          </cell>
          <cell r="E33" t="str">
            <v>DICIEMBRE</v>
          </cell>
          <cell r="F33">
            <v>4</v>
          </cell>
          <cell r="G33">
            <v>290.13</v>
          </cell>
        </row>
        <row r="34">
          <cell r="A34">
            <v>6906</v>
          </cell>
          <cell r="B34" t="str">
            <v>AHUMADA AMEZCUA JORGE</v>
          </cell>
          <cell r="C34" t="str">
            <v>19S01803</v>
          </cell>
          <cell r="D34">
            <v>2176</v>
          </cell>
          <cell r="E34" t="str">
            <v>DICIEMBRE</v>
          </cell>
          <cell r="F34">
            <v>4</v>
          </cell>
          <cell r="G34">
            <v>290.13</v>
          </cell>
        </row>
        <row r="35">
          <cell r="A35">
            <v>64</v>
          </cell>
          <cell r="B35" t="str">
            <v>ALATORRE MORALES HECTOR</v>
          </cell>
          <cell r="C35" t="str">
            <v>27 Z T03805</v>
          </cell>
          <cell r="D35">
            <v>3081</v>
          </cell>
          <cell r="E35" t="str">
            <v>DICIEMBRE</v>
          </cell>
          <cell r="F35">
            <v>4</v>
          </cell>
          <cell r="G35">
            <v>410.8</v>
          </cell>
        </row>
        <row r="36">
          <cell r="A36">
            <v>67</v>
          </cell>
          <cell r="B36" t="str">
            <v>ALBA GARCIA ISMAEL</v>
          </cell>
          <cell r="C36" t="str">
            <v>26A03805</v>
          </cell>
          <cell r="D36">
            <v>2860</v>
          </cell>
          <cell r="E36" t="str">
            <v>DICIEMBRE</v>
          </cell>
          <cell r="F36">
            <v>4</v>
          </cell>
          <cell r="G36">
            <v>381.33</v>
          </cell>
        </row>
        <row r="37">
          <cell r="A37">
            <v>68</v>
          </cell>
          <cell r="B37" t="str">
            <v>ALBA GODINEZ PEDRO</v>
          </cell>
          <cell r="C37" t="str">
            <v>20S05805</v>
          </cell>
          <cell r="D37">
            <v>2253</v>
          </cell>
          <cell r="E37" t="str">
            <v>DICIEMBRE</v>
          </cell>
          <cell r="F37">
            <v>4</v>
          </cell>
          <cell r="G37">
            <v>300.39999999999998</v>
          </cell>
        </row>
        <row r="38">
          <cell r="A38">
            <v>83</v>
          </cell>
          <cell r="B38" t="str">
            <v>ALEGRIA RAMIREZ FRANCISCA</v>
          </cell>
          <cell r="C38" t="str">
            <v>22A02804</v>
          </cell>
          <cell r="D38">
            <v>2466</v>
          </cell>
          <cell r="E38" t="str">
            <v>DICIEMBRE</v>
          </cell>
          <cell r="F38">
            <v>4</v>
          </cell>
          <cell r="G38">
            <v>328.8</v>
          </cell>
        </row>
        <row r="39">
          <cell r="A39">
            <v>92</v>
          </cell>
          <cell r="B39" t="str">
            <v>ALMARAZ Y MONROY JESUS</v>
          </cell>
          <cell r="C39" t="str">
            <v>23A03804</v>
          </cell>
          <cell r="D39">
            <v>2582</v>
          </cell>
          <cell r="E39" t="str">
            <v>DICIEMBRE</v>
          </cell>
          <cell r="F39">
            <v>4</v>
          </cell>
          <cell r="G39">
            <v>344.27</v>
          </cell>
        </row>
        <row r="40">
          <cell r="A40">
            <v>96</v>
          </cell>
          <cell r="B40" t="str">
            <v>ALONSO CASTRO JOSE ISMAEL JESUS</v>
          </cell>
          <cell r="C40" t="str">
            <v>27 S05810</v>
          </cell>
          <cell r="D40">
            <v>2994</v>
          </cell>
          <cell r="E40" t="str">
            <v>DICIEMBRE</v>
          </cell>
          <cell r="F40">
            <v>4</v>
          </cell>
          <cell r="G40">
            <v>399.2</v>
          </cell>
        </row>
        <row r="41">
          <cell r="A41">
            <v>102</v>
          </cell>
          <cell r="B41" t="str">
            <v>ALTAMIRANO LEY JOSE EFRAIN</v>
          </cell>
          <cell r="C41" t="str">
            <v>24T03810</v>
          </cell>
          <cell r="D41">
            <v>2611</v>
          </cell>
          <cell r="E41" t="str">
            <v>DICIEMBRE</v>
          </cell>
          <cell r="F41">
            <v>4</v>
          </cell>
          <cell r="G41">
            <v>348.13</v>
          </cell>
        </row>
        <row r="42">
          <cell r="A42">
            <v>103</v>
          </cell>
          <cell r="B42" t="str">
            <v>ALTAMIRANO VASQUEZ LEONIDES MARIA</v>
          </cell>
          <cell r="C42" t="str">
            <v>20A01821</v>
          </cell>
          <cell r="D42">
            <v>2253</v>
          </cell>
          <cell r="E42" t="str">
            <v>DICIEMBRE</v>
          </cell>
          <cell r="F42">
            <v>4</v>
          </cell>
          <cell r="G42">
            <v>300.39999999999998</v>
          </cell>
        </row>
        <row r="43">
          <cell r="A43">
            <v>107</v>
          </cell>
          <cell r="B43" t="str">
            <v>ALVARADO ARZAMENDI VICTOR JESUS</v>
          </cell>
          <cell r="C43" t="str">
            <v>19S01803</v>
          </cell>
          <cell r="D43">
            <v>2176</v>
          </cell>
          <cell r="E43" t="str">
            <v>DICIEMBRE</v>
          </cell>
          <cell r="F43">
            <v>4</v>
          </cell>
          <cell r="G43">
            <v>290.13</v>
          </cell>
        </row>
        <row r="44">
          <cell r="A44">
            <v>108</v>
          </cell>
          <cell r="B44" t="str">
            <v>ALVARADO CASTILLO BLANCA ESTELA</v>
          </cell>
          <cell r="C44" t="str">
            <v>20A03803</v>
          </cell>
          <cell r="D44">
            <v>2253</v>
          </cell>
          <cell r="E44" t="str">
            <v>DICIEMBRE</v>
          </cell>
          <cell r="F44">
            <v>4</v>
          </cell>
          <cell r="G44">
            <v>300.39999999999998</v>
          </cell>
        </row>
        <row r="45">
          <cell r="A45">
            <v>109</v>
          </cell>
          <cell r="B45" t="str">
            <v>ALVARADO CASTILLO TERESA DE JESUS</v>
          </cell>
          <cell r="C45" t="str">
            <v>27 Z A03806</v>
          </cell>
          <cell r="D45">
            <v>3081</v>
          </cell>
          <cell r="E45" t="str">
            <v>DICIEMBRE</v>
          </cell>
          <cell r="F45">
            <v>4</v>
          </cell>
          <cell r="G45">
            <v>410.8</v>
          </cell>
        </row>
        <row r="46">
          <cell r="A46">
            <v>118</v>
          </cell>
          <cell r="B46" t="str">
            <v>ALVAREZ GONZALEZ LAURA</v>
          </cell>
          <cell r="C46" t="str">
            <v>25S05803</v>
          </cell>
          <cell r="D46">
            <v>2733</v>
          </cell>
          <cell r="E46" t="str">
            <v>DICIEMBRE</v>
          </cell>
          <cell r="F46">
            <v>4</v>
          </cell>
          <cell r="G46">
            <v>364.4</v>
          </cell>
        </row>
        <row r="47">
          <cell r="A47">
            <v>119</v>
          </cell>
          <cell r="B47" t="str">
            <v>ALVAREZ GONZALEZ ROSA</v>
          </cell>
          <cell r="C47" t="str">
            <v>23S05806</v>
          </cell>
          <cell r="D47">
            <v>2582</v>
          </cell>
          <cell r="E47" t="str">
            <v>DICIEMBRE</v>
          </cell>
          <cell r="F47">
            <v>4</v>
          </cell>
          <cell r="G47">
            <v>344.27</v>
          </cell>
        </row>
        <row r="48">
          <cell r="A48">
            <v>122</v>
          </cell>
          <cell r="B48" t="str">
            <v>ALVAREZ INCLAN SANDRA</v>
          </cell>
          <cell r="C48" t="str">
            <v>22T03803</v>
          </cell>
          <cell r="D48">
            <v>2466</v>
          </cell>
          <cell r="E48" t="str">
            <v>DICIEMBRE</v>
          </cell>
          <cell r="F48">
            <v>4</v>
          </cell>
          <cell r="G48">
            <v>328.8</v>
          </cell>
        </row>
        <row r="49">
          <cell r="A49">
            <v>125</v>
          </cell>
          <cell r="B49" t="str">
            <v>AMADOR QUINTERO MARTHA</v>
          </cell>
          <cell r="C49" t="str">
            <v>20A01821</v>
          </cell>
          <cell r="D49">
            <v>2253</v>
          </cell>
          <cell r="E49" t="str">
            <v>DICIEMBRE</v>
          </cell>
          <cell r="F49">
            <v>4</v>
          </cell>
          <cell r="G49">
            <v>300.39999999999998</v>
          </cell>
        </row>
        <row r="50">
          <cell r="A50">
            <v>126</v>
          </cell>
          <cell r="B50" t="str">
            <v>AMAYA JIMENEZ DELFINA</v>
          </cell>
          <cell r="C50" t="str">
            <v>27 Z A03806</v>
          </cell>
          <cell r="D50">
            <v>3081</v>
          </cell>
          <cell r="E50" t="str">
            <v>DICIEMBRE</v>
          </cell>
          <cell r="F50">
            <v>4</v>
          </cell>
          <cell r="G50">
            <v>410.8</v>
          </cell>
        </row>
        <row r="51">
          <cell r="A51">
            <v>128</v>
          </cell>
          <cell r="B51" t="str">
            <v>AMEZCUA AYALA MA DE LOURDES MATIANA</v>
          </cell>
          <cell r="C51" t="str">
            <v>24T03810</v>
          </cell>
          <cell r="D51">
            <v>2611</v>
          </cell>
          <cell r="E51" t="str">
            <v>DICIEMBRE</v>
          </cell>
          <cell r="F51">
            <v>4</v>
          </cell>
          <cell r="G51">
            <v>348.13</v>
          </cell>
        </row>
        <row r="52">
          <cell r="A52">
            <v>132</v>
          </cell>
          <cell r="B52" t="str">
            <v>AMEZQUITA AMAYA ROMAN</v>
          </cell>
          <cell r="C52" t="str">
            <v>23A03804</v>
          </cell>
          <cell r="D52">
            <v>2582</v>
          </cell>
          <cell r="E52" t="str">
            <v>DICIEMBRE</v>
          </cell>
          <cell r="F52">
            <v>4</v>
          </cell>
          <cell r="G52">
            <v>344.27</v>
          </cell>
        </row>
        <row r="53">
          <cell r="A53">
            <v>133</v>
          </cell>
          <cell r="B53" t="str">
            <v>AMEZQUITA AMEZQUITA PEDRO</v>
          </cell>
          <cell r="C53" t="str">
            <v>27 ZA T03823</v>
          </cell>
          <cell r="D53">
            <v>3168</v>
          </cell>
          <cell r="E53" t="str">
            <v>DICIEMBRE</v>
          </cell>
          <cell r="F53">
            <v>4</v>
          </cell>
          <cell r="G53">
            <v>422.4</v>
          </cell>
        </row>
        <row r="54">
          <cell r="A54">
            <v>135</v>
          </cell>
          <cell r="B54" t="str">
            <v>AMUCHASTEGUI NAVARRETE LILIA</v>
          </cell>
          <cell r="C54" t="str">
            <v>25A01806</v>
          </cell>
          <cell r="D54">
            <v>2733</v>
          </cell>
          <cell r="E54" t="str">
            <v>DICIEMBRE</v>
          </cell>
          <cell r="F54">
            <v>4</v>
          </cell>
          <cell r="G54">
            <v>364.4</v>
          </cell>
        </row>
        <row r="55">
          <cell r="A55">
            <v>137</v>
          </cell>
          <cell r="B55" t="str">
            <v>ANAYA SALAZAR NORMA LAURA</v>
          </cell>
          <cell r="C55" t="str">
            <v>27 A01807</v>
          </cell>
          <cell r="D55">
            <v>2994</v>
          </cell>
          <cell r="E55" t="str">
            <v>DICIEMBRE</v>
          </cell>
          <cell r="F55">
            <v>4</v>
          </cell>
          <cell r="G55">
            <v>399.2</v>
          </cell>
        </row>
        <row r="56">
          <cell r="A56">
            <v>138</v>
          </cell>
          <cell r="B56" t="str">
            <v>ANAYA VILLAZANA NATIVIDAD</v>
          </cell>
          <cell r="C56" t="str">
            <v>19S01803</v>
          </cell>
          <cell r="D56">
            <v>2176</v>
          </cell>
          <cell r="E56" t="str">
            <v>DICIEMBRE</v>
          </cell>
          <cell r="F56">
            <v>4</v>
          </cell>
          <cell r="G56">
            <v>290.13</v>
          </cell>
        </row>
        <row r="57">
          <cell r="A57">
            <v>141</v>
          </cell>
          <cell r="B57" t="str">
            <v>ANDRADE MULATO SUSANA</v>
          </cell>
          <cell r="C57" t="str">
            <v>25A01806</v>
          </cell>
          <cell r="D57">
            <v>2733</v>
          </cell>
          <cell r="E57" t="str">
            <v>DICIEMBRE</v>
          </cell>
          <cell r="F57">
            <v>4</v>
          </cell>
          <cell r="G57">
            <v>364.4</v>
          </cell>
        </row>
        <row r="58">
          <cell r="A58">
            <v>143</v>
          </cell>
          <cell r="B58" t="str">
            <v>ANDRADE SEGURA JOSEFINA</v>
          </cell>
          <cell r="C58" t="str">
            <v>27 ZA T03823</v>
          </cell>
          <cell r="D58">
            <v>3168</v>
          </cell>
          <cell r="E58" t="str">
            <v>DICIEMBRE</v>
          </cell>
          <cell r="F58">
            <v>4</v>
          </cell>
          <cell r="G58">
            <v>422.4</v>
          </cell>
        </row>
        <row r="59">
          <cell r="A59">
            <v>147</v>
          </cell>
          <cell r="B59" t="str">
            <v>ANGELES GARCIA MARIA DE LA LUZ</v>
          </cell>
          <cell r="C59" t="str">
            <v>23A03804</v>
          </cell>
          <cell r="D59">
            <v>2582</v>
          </cell>
          <cell r="E59" t="str">
            <v>DICIEMBRE</v>
          </cell>
          <cell r="F59">
            <v>4</v>
          </cell>
          <cell r="G59">
            <v>344.27</v>
          </cell>
        </row>
        <row r="60">
          <cell r="A60">
            <v>5972</v>
          </cell>
          <cell r="B60" t="str">
            <v>ANGELES GARCIA VICTOR MANUEL</v>
          </cell>
          <cell r="C60" t="str">
            <v>20A01821</v>
          </cell>
          <cell r="D60">
            <v>2253</v>
          </cell>
          <cell r="E60" t="str">
            <v>DICIEMBRE</v>
          </cell>
          <cell r="F60">
            <v>4</v>
          </cell>
          <cell r="G60">
            <v>300.39999999999998</v>
          </cell>
        </row>
        <row r="61">
          <cell r="A61">
            <v>154</v>
          </cell>
          <cell r="B61" t="str">
            <v>ANZALDO TRAPAGA ALFREDO</v>
          </cell>
          <cell r="C61" t="str">
            <v>27 Z T03812</v>
          </cell>
          <cell r="D61">
            <v>3081</v>
          </cell>
          <cell r="E61" t="str">
            <v>DICIEMBRE</v>
          </cell>
          <cell r="F61">
            <v>4</v>
          </cell>
          <cell r="G61">
            <v>410.8</v>
          </cell>
        </row>
        <row r="62">
          <cell r="A62">
            <v>157</v>
          </cell>
          <cell r="B62" t="str">
            <v>ANZALDO TRAPAGA SALVADOR</v>
          </cell>
          <cell r="C62" t="str">
            <v>27 Z T03812</v>
          </cell>
          <cell r="D62">
            <v>3081</v>
          </cell>
          <cell r="E62" t="str">
            <v>DICIEMBRE</v>
          </cell>
          <cell r="F62">
            <v>4</v>
          </cell>
          <cell r="G62">
            <v>410.8</v>
          </cell>
        </row>
        <row r="63">
          <cell r="A63">
            <v>161</v>
          </cell>
          <cell r="B63" t="str">
            <v>ARAGON DIAZ FRANCISCO</v>
          </cell>
          <cell r="C63" t="str">
            <v>27 Z A03806</v>
          </cell>
          <cell r="D63">
            <v>3081</v>
          </cell>
          <cell r="E63" t="str">
            <v>DICIEMBRE</v>
          </cell>
          <cell r="F63">
            <v>4</v>
          </cell>
          <cell r="G63">
            <v>410.8</v>
          </cell>
        </row>
        <row r="64">
          <cell r="A64">
            <v>164</v>
          </cell>
          <cell r="B64" t="str">
            <v>ARAIZA HERNANDEZ MARTHA</v>
          </cell>
          <cell r="C64" t="str">
            <v>23A03804</v>
          </cell>
          <cell r="D64">
            <v>2582</v>
          </cell>
          <cell r="E64" t="str">
            <v>DICIEMBRE</v>
          </cell>
          <cell r="F64">
            <v>4</v>
          </cell>
          <cell r="G64">
            <v>344.27</v>
          </cell>
        </row>
        <row r="65">
          <cell r="A65">
            <v>167</v>
          </cell>
          <cell r="B65" t="str">
            <v>ARAUJO DE LA CRUZ MARIA MAGDALENA</v>
          </cell>
          <cell r="C65" t="str">
            <v>27 A01807</v>
          </cell>
          <cell r="D65">
            <v>2994</v>
          </cell>
          <cell r="E65" t="str">
            <v>DICIEMBRE</v>
          </cell>
          <cell r="F65">
            <v>4</v>
          </cell>
          <cell r="G65">
            <v>399.2</v>
          </cell>
        </row>
        <row r="66">
          <cell r="A66">
            <v>172</v>
          </cell>
          <cell r="B66" t="str">
            <v>ARBOLEYA CHAVEZ LAURA</v>
          </cell>
          <cell r="C66" t="str">
            <v>26A03805</v>
          </cell>
          <cell r="D66">
            <v>2860</v>
          </cell>
          <cell r="E66" t="str">
            <v>DICIEMBRE</v>
          </cell>
          <cell r="F66">
            <v>4</v>
          </cell>
          <cell r="G66">
            <v>381.33</v>
          </cell>
        </row>
        <row r="67">
          <cell r="A67">
            <v>173</v>
          </cell>
          <cell r="B67" t="str">
            <v>ARCE GUTIERREZ ALICIA ENRIQUETA</v>
          </cell>
          <cell r="C67" t="str">
            <v>27 Z T03805</v>
          </cell>
          <cell r="D67">
            <v>3081</v>
          </cell>
          <cell r="E67" t="str">
            <v>DICIEMBRE</v>
          </cell>
          <cell r="F67">
            <v>4</v>
          </cell>
          <cell r="G67">
            <v>410.8</v>
          </cell>
        </row>
        <row r="68">
          <cell r="A68">
            <v>174</v>
          </cell>
          <cell r="B68" t="str">
            <v>ARCE MORALES ELIZABETH</v>
          </cell>
          <cell r="C68" t="str">
            <v>21T05808</v>
          </cell>
          <cell r="D68">
            <v>2356</v>
          </cell>
          <cell r="E68" t="str">
            <v>DICIEMBRE</v>
          </cell>
          <cell r="F68">
            <v>4</v>
          </cell>
          <cell r="G68">
            <v>314.13</v>
          </cell>
        </row>
        <row r="69">
          <cell r="A69">
            <v>183</v>
          </cell>
          <cell r="B69" t="str">
            <v>ARELLANO HINOJOSA FROYLAN SERGIO</v>
          </cell>
          <cell r="C69" t="str">
            <v>27 S05810</v>
          </cell>
          <cell r="D69">
            <v>2994</v>
          </cell>
          <cell r="E69" t="str">
            <v>DICIEMBRE</v>
          </cell>
          <cell r="F69">
            <v>4</v>
          </cell>
          <cell r="G69">
            <v>399.2</v>
          </cell>
        </row>
        <row r="70">
          <cell r="A70">
            <v>185</v>
          </cell>
          <cell r="B70" t="str">
            <v>ARELLANO SANTANA ANTONIO</v>
          </cell>
          <cell r="C70" t="str">
            <v>23A03804</v>
          </cell>
          <cell r="D70">
            <v>2582</v>
          </cell>
          <cell r="E70" t="str">
            <v>DICIEMBRE</v>
          </cell>
          <cell r="F70">
            <v>4</v>
          </cell>
          <cell r="G70">
            <v>344.27</v>
          </cell>
        </row>
        <row r="71">
          <cell r="A71">
            <v>6905</v>
          </cell>
          <cell r="B71" t="str">
            <v>ARES RIVERA MARIA ISABEL</v>
          </cell>
          <cell r="C71" t="str">
            <v>20A01821</v>
          </cell>
          <cell r="D71">
            <v>2253</v>
          </cell>
          <cell r="E71" t="str">
            <v>DICIEMBRE</v>
          </cell>
          <cell r="F71">
            <v>4</v>
          </cell>
          <cell r="G71">
            <v>300.39999999999998</v>
          </cell>
        </row>
        <row r="72">
          <cell r="A72">
            <v>193</v>
          </cell>
          <cell r="B72" t="str">
            <v>ARGUELLES DAWE JULIETA ALICIA</v>
          </cell>
          <cell r="C72" t="str">
            <v>22T03803</v>
          </cell>
          <cell r="D72">
            <v>2466</v>
          </cell>
          <cell r="E72" t="str">
            <v>DICIEMBRE</v>
          </cell>
          <cell r="F72">
            <v>4</v>
          </cell>
          <cell r="G72">
            <v>328.8</v>
          </cell>
        </row>
        <row r="73">
          <cell r="A73">
            <v>197</v>
          </cell>
          <cell r="B73" t="str">
            <v>ARIZMENDI AVALOS SERGIO ALEJANDRO</v>
          </cell>
          <cell r="C73" t="str">
            <v>21T05808</v>
          </cell>
          <cell r="D73">
            <v>2356</v>
          </cell>
          <cell r="E73" t="str">
            <v>DICIEMBRE</v>
          </cell>
          <cell r="F73">
            <v>4</v>
          </cell>
          <cell r="G73">
            <v>314.13</v>
          </cell>
        </row>
        <row r="74">
          <cell r="A74">
            <v>199</v>
          </cell>
          <cell r="B74" t="str">
            <v>ARMENDARIZ SANDOVAL ANA VIOLETA</v>
          </cell>
          <cell r="C74" t="str">
            <v>21A01805</v>
          </cell>
          <cell r="D74">
            <v>2356</v>
          </cell>
          <cell r="E74" t="str">
            <v>DICIEMBRE</v>
          </cell>
          <cell r="F74">
            <v>4</v>
          </cell>
          <cell r="G74">
            <v>314.13</v>
          </cell>
        </row>
        <row r="75">
          <cell r="A75">
            <v>201</v>
          </cell>
          <cell r="B75" t="str">
            <v>ARMENTA ORTEGA MARIA CONCEPCION</v>
          </cell>
          <cell r="C75" t="str">
            <v>22A02804</v>
          </cell>
          <cell r="D75">
            <v>2466</v>
          </cell>
          <cell r="E75" t="str">
            <v>DICIEMBRE</v>
          </cell>
          <cell r="F75">
            <v>4</v>
          </cell>
          <cell r="G75">
            <v>328.8</v>
          </cell>
        </row>
        <row r="76">
          <cell r="A76">
            <v>204</v>
          </cell>
          <cell r="B76" t="str">
            <v>ARRATIA CASTRO RAYMUNDO</v>
          </cell>
          <cell r="C76" t="str">
            <v>19S01803</v>
          </cell>
          <cell r="D76">
            <v>2176</v>
          </cell>
          <cell r="E76" t="str">
            <v>DICIEMBRE</v>
          </cell>
          <cell r="F76">
            <v>4</v>
          </cell>
          <cell r="G76">
            <v>290.13</v>
          </cell>
        </row>
        <row r="77">
          <cell r="A77">
            <v>206</v>
          </cell>
          <cell r="B77" t="str">
            <v>ARREDONDO PANTOJA ALBERTINA</v>
          </cell>
          <cell r="C77" t="str">
            <v>27 A01807</v>
          </cell>
          <cell r="D77">
            <v>2994</v>
          </cell>
          <cell r="E77" t="str">
            <v>DICIEMBRE</v>
          </cell>
          <cell r="F77">
            <v>4</v>
          </cell>
          <cell r="G77">
            <v>399.2</v>
          </cell>
        </row>
        <row r="78">
          <cell r="A78">
            <v>208</v>
          </cell>
          <cell r="B78" t="str">
            <v>ARREGOYTIA SERVIN JACQUELINE</v>
          </cell>
          <cell r="C78" t="str">
            <v>23A03804</v>
          </cell>
          <cell r="D78">
            <v>2582</v>
          </cell>
          <cell r="E78" t="str">
            <v>DICIEMBRE</v>
          </cell>
          <cell r="F78">
            <v>4</v>
          </cell>
          <cell r="G78">
            <v>344.27</v>
          </cell>
        </row>
        <row r="79">
          <cell r="A79">
            <v>211</v>
          </cell>
          <cell r="B79" t="str">
            <v>ARREOLA RAMIREZ MARIA DEL PILAR</v>
          </cell>
          <cell r="C79" t="str">
            <v>23A03804</v>
          </cell>
          <cell r="D79">
            <v>2582</v>
          </cell>
          <cell r="E79" t="str">
            <v>DICIEMBRE</v>
          </cell>
          <cell r="F79">
            <v>4</v>
          </cell>
          <cell r="G79">
            <v>344.27</v>
          </cell>
        </row>
        <row r="80">
          <cell r="A80">
            <v>221</v>
          </cell>
          <cell r="B80" t="str">
            <v>AVALOS REYES PATRICIA</v>
          </cell>
          <cell r="C80" t="str">
            <v>26A03805</v>
          </cell>
          <cell r="D80">
            <v>2860</v>
          </cell>
          <cell r="E80" t="str">
            <v>DICIEMBRE</v>
          </cell>
          <cell r="F80">
            <v>4</v>
          </cell>
          <cell r="G80">
            <v>381.33</v>
          </cell>
        </row>
        <row r="81">
          <cell r="A81">
            <v>5016</v>
          </cell>
          <cell r="B81" t="str">
            <v>AVELEYRA BAUTISTA GABRIELA ANGELICA</v>
          </cell>
          <cell r="C81" t="str">
            <v>22T03803</v>
          </cell>
          <cell r="D81">
            <v>2466</v>
          </cell>
          <cell r="E81" t="str">
            <v>DICIEMBRE</v>
          </cell>
          <cell r="F81">
            <v>4</v>
          </cell>
          <cell r="G81">
            <v>328.8</v>
          </cell>
        </row>
        <row r="82">
          <cell r="A82">
            <v>228</v>
          </cell>
          <cell r="B82" t="str">
            <v>AVILA MORENO MARIA SOCORRO</v>
          </cell>
          <cell r="C82" t="str">
            <v>27 Z A03806</v>
          </cell>
          <cell r="D82">
            <v>3081</v>
          </cell>
          <cell r="E82" t="str">
            <v>DICIEMBRE</v>
          </cell>
          <cell r="F82">
            <v>4</v>
          </cell>
          <cell r="G82">
            <v>410.8</v>
          </cell>
        </row>
        <row r="83">
          <cell r="A83">
            <v>232</v>
          </cell>
          <cell r="B83" t="str">
            <v>AVILES GOMEZ YOLANDA</v>
          </cell>
          <cell r="C83" t="str">
            <v>20A01821</v>
          </cell>
          <cell r="D83">
            <v>2253</v>
          </cell>
          <cell r="E83" t="str">
            <v>DICIEMBRE</v>
          </cell>
          <cell r="F83">
            <v>4</v>
          </cell>
          <cell r="G83">
            <v>300.39999999999998</v>
          </cell>
        </row>
        <row r="84">
          <cell r="A84">
            <v>233</v>
          </cell>
          <cell r="B84" t="str">
            <v>AVILES TELLEZ JAVIER</v>
          </cell>
          <cell r="C84" t="str">
            <v>27 Z T03805</v>
          </cell>
          <cell r="D84">
            <v>3081</v>
          </cell>
          <cell r="E84" t="str">
            <v>DICIEMBRE</v>
          </cell>
          <cell r="F84">
            <v>4</v>
          </cell>
          <cell r="G84">
            <v>410.8</v>
          </cell>
        </row>
        <row r="85">
          <cell r="A85">
            <v>234</v>
          </cell>
          <cell r="B85" t="str">
            <v>AVILES VEJAR JORGE MARTIN</v>
          </cell>
          <cell r="C85" t="str">
            <v>23A03804</v>
          </cell>
          <cell r="D85">
            <v>2582</v>
          </cell>
          <cell r="E85" t="str">
            <v>DICIEMBRE</v>
          </cell>
          <cell r="F85">
            <v>4</v>
          </cell>
          <cell r="G85">
            <v>344.27</v>
          </cell>
        </row>
        <row r="86">
          <cell r="A86">
            <v>235</v>
          </cell>
          <cell r="B86" t="str">
            <v>AYALA ALEGRIA ELVIRA</v>
          </cell>
          <cell r="C86" t="str">
            <v>27 ZA T03823</v>
          </cell>
          <cell r="D86">
            <v>3168</v>
          </cell>
          <cell r="E86" t="str">
            <v>DICIEMBRE</v>
          </cell>
          <cell r="F86">
            <v>4</v>
          </cell>
          <cell r="G86">
            <v>422.4</v>
          </cell>
        </row>
        <row r="87">
          <cell r="A87">
            <v>238</v>
          </cell>
          <cell r="B87" t="str">
            <v>AYALA SALAS MARIA DE LOURDES</v>
          </cell>
          <cell r="C87" t="str">
            <v>23A03804</v>
          </cell>
          <cell r="D87">
            <v>2582</v>
          </cell>
          <cell r="E87" t="str">
            <v>DICIEMBRE</v>
          </cell>
          <cell r="F87">
            <v>4</v>
          </cell>
          <cell r="G87">
            <v>344.27</v>
          </cell>
        </row>
        <row r="88">
          <cell r="A88">
            <v>240</v>
          </cell>
          <cell r="B88" t="str">
            <v>AZAOLA Y AGUILAR MERCEDES</v>
          </cell>
          <cell r="C88" t="str">
            <v>26A03805</v>
          </cell>
          <cell r="D88">
            <v>2860</v>
          </cell>
          <cell r="E88" t="str">
            <v>DICIEMBRE</v>
          </cell>
          <cell r="F88">
            <v>4</v>
          </cell>
          <cell r="G88">
            <v>381.33</v>
          </cell>
        </row>
        <row r="89">
          <cell r="A89">
            <v>245</v>
          </cell>
          <cell r="B89" t="str">
            <v>BACA HERRERA GRACIELA</v>
          </cell>
          <cell r="C89" t="str">
            <v>27 A01807</v>
          </cell>
          <cell r="D89">
            <v>2994</v>
          </cell>
          <cell r="E89" t="str">
            <v>DICIEMBRE</v>
          </cell>
          <cell r="F89">
            <v>4</v>
          </cell>
          <cell r="G89">
            <v>399.2</v>
          </cell>
        </row>
        <row r="90">
          <cell r="A90">
            <v>249</v>
          </cell>
          <cell r="B90" t="str">
            <v>BAEZ AGUILAR VIRGINIA</v>
          </cell>
          <cell r="C90" t="str">
            <v>27 Z T03805</v>
          </cell>
          <cell r="D90">
            <v>3081</v>
          </cell>
          <cell r="E90" t="str">
            <v>DICIEMBRE</v>
          </cell>
          <cell r="F90">
            <v>4</v>
          </cell>
          <cell r="G90">
            <v>410.8</v>
          </cell>
        </row>
        <row r="91">
          <cell r="A91">
            <v>260</v>
          </cell>
          <cell r="B91" t="str">
            <v>BARRAZA JARILLO HIMELDA ALBERTA</v>
          </cell>
          <cell r="C91" t="str">
            <v>22T03803</v>
          </cell>
          <cell r="D91">
            <v>2466</v>
          </cell>
          <cell r="E91" t="str">
            <v>DICIEMBRE</v>
          </cell>
          <cell r="F91">
            <v>4</v>
          </cell>
          <cell r="G91">
            <v>328.8</v>
          </cell>
        </row>
        <row r="92">
          <cell r="A92">
            <v>264</v>
          </cell>
          <cell r="B92" t="str">
            <v>BARRERA LOPEZ MIGUEL ANGEL</v>
          </cell>
          <cell r="C92" t="str">
            <v>26S08804</v>
          </cell>
          <cell r="D92">
            <v>2860</v>
          </cell>
          <cell r="E92" t="str">
            <v>DICIEMBRE</v>
          </cell>
          <cell r="F92">
            <v>4</v>
          </cell>
          <cell r="G92">
            <v>381.33</v>
          </cell>
        </row>
        <row r="93">
          <cell r="A93">
            <v>265</v>
          </cell>
          <cell r="B93" t="str">
            <v>BARRERA MARTINEZ SOCORRO</v>
          </cell>
          <cell r="C93" t="str">
            <v>24T03810</v>
          </cell>
          <cell r="D93">
            <v>2611</v>
          </cell>
          <cell r="E93" t="str">
            <v>DICIEMBRE</v>
          </cell>
          <cell r="F93">
            <v>4</v>
          </cell>
          <cell r="G93">
            <v>348.13</v>
          </cell>
        </row>
        <row r="94">
          <cell r="A94">
            <v>266</v>
          </cell>
          <cell r="B94" t="str">
            <v>BARRERA MERCADO ESTHER</v>
          </cell>
          <cell r="C94" t="str">
            <v>23A03804</v>
          </cell>
          <cell r="D94">
            <v>2582</v>
          </cell>
          <cell r="E94" t="str">
            <v>DICIEMBRE</v>
          </cell>
          <cell r="F94">
            <v>4</v>
          </cell>
          <cell r="G94">
            <v>344.27</v>
          </cell>
        </row>
        <row r="95">
          <cell r="A95">
            <v>268</v>
          </cell>
          <cell r="B95" t="str">
            <v>BARRERA OVIEDO JESUS ALBERTO</v>
          </cell>
          <cell r="C95" t="str">
            <v>19S01803</v>
          </cell>
          <cell r="D95">
            <v>2176</v>
          </cell>
          <cell r="E95" t="str">
            <v>DICIEMBRE</v>
          </cell>
          <cell r="F95">
            <v>4</v>
          </cell>
          <cell r="G95">
            <v>290.13</v>
          </cell>
        </row>
        <row r="96">
          <cell r="A96">
            <v>269</v>
          </cell>
          <cell r="B96" t="str">
            <v>BARRERA RODRIGUEZ RUBEN</v>
          </cell>
          <cell r="C96" t="str">
            <v>21A01805</v>
          </cell>
          <cell r="D96">
            <v>2356</v>
          </cell>
          <cell r="E96" t="str">
            <v>DICIEMBRE</v>
          </cell>
          <cell r="F96">
            <v>4</v>
          </cell>
          <cell r="G96">
            <v>314.13</v>
          </cell>
        </row>
        <row r="97">
          <cell r="A97">
            <v>270</v>
          </cell>
          <cell r="B97" t="str">
            <v>BARRIENTOS BONILLA ROSA MARIA</v>
          </cell>
          <cell r="C97" t="str">
            <v>21S01804</v>
          </cell>
          <cell r="D97">
            <v>2356</v>
          </cell>
          <cell r="E97" t="str">
            <v>DICIEMBRE</v>
          </cell>
          <cell r="F97">
            <v>4</v>
          </cell>
          <cell r="G97">
            <v>314.13</v>
          </cell>
        </row>
        <row r="98">
          <cell r="A98">
            <v>273</v>
          </cell>
          <cell r="B98" t="str">
            <v>BARRIOS RUIZ MARIA PETRA</v>
          </cell>
          <cell r="C98" t="str">
            <v>26A03805</v>
          </cell>
          <cell r="D98">
            <v>2860</v>
          </cell>
          <cell r="E98" t="str">
            <v>DICIEMBRE</v>
          </cell>
          <cell r="F98">
            <v>4</v>
          </cell>
          <cell r="G98">
            <v>381.33</v>
          </cell>
        </row>
        <row r="99">
          <cell r="A99">
            <v>275</v>
          </cell>
          <cell r="B99" t="str">
            <v>BARRON ALVAREZ JUANA</v>
          </cell>
          <cell r="C99" t="str">
            <v>20S05805</v>
          </cell>
          <cell r="D99">
            <v>2253</v>
          </cell>
          <cell r="E99" t="str">
            <v>DICIEMBRE</v>
          </cell>
          <cell r="F99">
            <v>4</v>
          </cell>
          <cell r="G99">
            <v>300.39999999999998</v>
          </cell>
        </row>
        <row r="100">
          <cell r="A100">
            <v>280</v>
          </cell>
          <cell r="B100" t="str">
            <v>BASILIO APOLINAR LORENZO</v>
          </cell>
          <cell r="C100" t="str">
            <v>19S01803</v>
          </cell>
          <cell r="D100">
            <v>2176</v>
          </cell>
          <cell r="E100" t="str">
            <v>DICIEMBRE</v>
          </cell>
          <cell r="F100">
            <v>4</v>
          </cell>
          <cell r="G100">
            <v>290.13</v>
          </cell>
        </row>
        <row r="101">
          <cell r="A101">
            <v>282</v>
          </cell>
          <cell r="B101" t="str">
            <v>BATISTA CACERES CARLOS MANUEL</v>
          </cell>
          <cell r="C101" t="str">
            <v>27 Z T03805</v>
          </cell>
          <cell r="D101">
            <v>3081</v>
          </cell>
          <cell r="E101" t="str">
            <v>DICIEMBRE</v>
          </cell>
          <cell r="F101">
            <v>4</v>
          </cell>
          <cell r="G101">
            <v>410.8</v>
          </cell>
        </row>
        <row r="102">
          <cell r="A102">
            <v>283</v>
          </cell>
          <cell r="B102" t="str">
            <v>BAUTISTA GARCIA NATIVIDAD</v>
          </cell>
          <cell r="C102" t="str">
            <v>27 Z A03806</v>
          </cell>
          <cell r="D102">
            <v>3081</v>
          </cell>
          <cell r="E102" t="str">
            <v>DICIEMBRE</v>
          </cell>
          <cell r="F102">
            <v>4</v>
          </cell>
          <cell r="G102">
            <v>410.8</v>
          </cell>
        </row>
        <row r="103">
          <cell r="A103">
            <v>285</v>
          </cell>
          <cell r="B103" t="str">
            <v>BAUTISTA HERNANDEZ MIGUEL</v>
          </cell>
          <cell r="C103" t="str">
            <v>24T03810</v>
          </cell>
          <cell r="D103">
            <v>2611</v>
          </cell>
          <cell r="E103" t="str">
            <v>DICIEMBRE</v>
          </cell>
          <cell r="F103">
            <v>4</v>
          </cell>
          <cell r="G103">
            <v>348.13</v>
          </cell>
        </row>
        <row r="104">
          <cell r="A104">
            <v>299</v>
          </cell>
          <cell r="B104" t="str">
            <v>BELLO ADAME FRANCISCO JAVIER</v>
          </cell>
          <cell r="C104" t="str">
            <v>23A03804</v>
          </cell>
          <cell r="D104">
            <v>2582</v>
          </cell>
          <cell r="E104" t="str">
            <v>DICIEMBRE</v>
          </cell>
          <cell r="F104">
            <v>4</v>
          </cell>
          <cell r="G104">
            <v>344.27</v>
          </cell>
        </row>
        <row r="105">
          <cell r="A105">
            <v>300</v>
          </cell>
          <cell r="B105" t="str">
            <v>BELLO FUENTES ROBERTO</v>
          </cell>
          <cell r="C105" t="str">
            <v>27 Z T03805</v>
          </cell>
          <cell r="D105">
            <v>3081</v>
          </cell>
          <cell r="E105" t="str">
            <v>DICIEMBRE</v>
          </cell>
          <cell r="F105">
            <v>4</v>
          </cell>
          <cell r="G105">
            <v>410.8</v>
          </cell>
        </row>
        <row r="106">
          <cell r="A106">
            <v>302</v>
          </cell>
          <cell r="B106" t="str">
            <v>BENITEZ DE LA CRUZ CONCEPCION</v>
          </cell>
          <cell r="C106" t="str">
            <v>19S01803</v>
          </cell>
          <cell r="D106">
            <v>2176</v>
          </cell>
          <cell r="E106" t="str">
            <v>DICIEMBRE</v>
          </cell>
          <cell r="F106">
            <v>4</v>
          </cell>
          <cell r="G106">
            <v>290.13</v>
          </cell>
        </row>
        <row r="107">
          <cell r="A107">
            <v>305</v>
          </cell>
          <cell r="B107" t="str">
            <v>BERMEO RANGEL ESPERANZA</v>
          </cell>
          <cell r="C107" t="str">
            <v>21S01804</v>
          </cell>
          <cell r="D107">
            <v>2356</v>
          </cell>
          <cell r="E107" t="str">
            <v>DICIEMBRE</v>
          </cell>
          <cell r="F107">
            <v>4</v>
          </cell>
          <cell r="G107">
            <v>314.13</v>
          </cell>
        </row>
        <row r="108">
          <cell r="A108">
            <v>306</v>
          </cell>
          <cell r="B108" t="str">
            <v>BERMEO RANGEL JOSE ROBERTO</v>
          </cell>
          <cell r="C108" t="str">
            <v>21S01804</v>
          </cell>
          <cell r="D108">
            <v>2356</v>
          </cell>
          <cell r="E108" t="str">
            <v>DICIEMBRE</v>
          </cell>
          <cell r="F108">
            <v>4</v>
          </cell>
          <cell r="G108">
            <v>314.13</v>
          </cell>
        </row>
        <row r="109">
          <cell r="A109">
            <v>308</v>
          </cell>
          <cell r="B109" t="str">
            <v>BERNAL ESPINOZA MARIA GUADALUPE</v>
          </cell>
          <cell r="C109" t="str">
            <v>20A01821</v>
          </cell>
          <cell r="D109">
            <v>2253</v>
          </cell>
          <cell r="E109" t="str">
            <v>DICIEMBRE</v>
          </cell>
          <cell r="F109">
            <v>4</v>
          </cell>
          <cell r="G109">
            <v>300.39999999999998</v>
          </cell>
        </row>
        <row r="110">
          <cell r="A110">
            <v>309</v>
          </cell>
          <cell r="B110" t="str">
            <v>BERNAL NAVA ALMA GEORGINA</v>
          </cell>
          <cell r="C110" t="str">
            <v>26A03805</v>
          </cell>
          <cell r="D110">
            <v>2860</v>
          </cell>
          <cell r="E110" t="str">
            <v>DICIEMBRE</v>
          </cell>
          <cell r="F110">
            <v>4</v>
          </cell>
          <cell r="G110">
            <v>381.33</v>
          </cell>
        </row>
        <row r="111">
          <cell r="A111">
            <v>310</v>
          </cell>
          <cell r="B111" t="str">
            <v>BERNAL SILVA MARIA ELIZABETH</v>
          </cell>
          <cell r="C111" t="str">
            <v>23A03804</v>
          </cell>
          <cell r="D111">
            <v>2582</v>
          </cell>
          <cell r="E111" t="str">
            <v>DICIEMBRE</v>
          </cell>
          <cell r="F111">
            <v>4</v>
          </cell>
          <cell r="G111">
            <v>344.27</v>
          </cell>
        </row>
        <row r="112">
          <cell r="A112">
            <v>315</v>
          </cell>
          <cell r="B112" t="str">
            <v>BETANCOURT LARRONDO FERNANDO</v>
          </cell>
          <cell r="C112" t="str">
            <v>27 Z T03805</v>
          </cell>
          <cell r="D112">
            <v>3081</v>
          </cell>
          <cell r="E112" t="str">
            <v>DICIEMBRE</v>
          </cell>
          <cell r="F112">
            <v>4</v>
          </cell>
          <cell r="G112">
            <v>410.8</v>
          </cell>
        </row>
        <row r="113">
          <cell r="A113">
            <v>317</v>
          </cell>
          <cell r="B113" t="str">
            <v>BETANZOS MARTINEZ HERMILO</v>
          </cell>
          <cell r="C113" t="str">
            <v>25T03804</v>
          </cell>
          <cell r="D113">
            <v>2733</v>
          </cell>
          <cell r="E113" t="str">
            <v>DICIEMBRE</v>
          </cell>
          <cell r="F113">
            <v>4</v>
          </cell>
          <cell r="G113">
            <v>364.4</v>
          </cell>
        </row>
        <row r="114">
          <cell r="A114">
            <v>6772</v>
          </cell>
          <cell r="B114" t="str">
            <v>BETANZOS MARTINEZ TOMAS ACACIO</v>
          </cell>
          <cell r="C114" t="str">
            <v>20A03803</v>
          </cell>
          <cell r="D114">
            <v>2253</v>
          </cell>
          <cell r="E114" t="str">
            <v>DICIEMBRE</v>
          </cell>
          <cell r="F114">
            <v>4</v>
          </cell>
          <cell r="G114">
            <v>300.39999999999998</v>
          </cell>
        </row>
        <row r="115">
          <cell r="A115">
            <v>318</v>
          </cell>
          <cell r="B115" t="str">
            <v>BIBIANO CUEVAS JESUS</v>
          </cell>
          <cell r="C115" t="str">
            <v>23S05806</v>
          </cell>
          <cell r="D115">
            <v>2582</v>
          </cell>
          <cell r="E115" t="str">
            <v>DICIEMBRE</v>
          </cell>
          <cell r="F115">
            <v>4</v>
          </cell>
          <cell r="G115">
            <v>344.27</v>
          </cell>
        </row>
        <row r="116">
          <cell r="A116">
            <v>319</v>
          </cell>
          <cell r="B116" t="str">
            <v>BISTRAIN NOE MARTHA</v>
          </cell>
          <cell r="C116" t="str">
            <v>23A03804</v>
          </cell>
          <cell r="D116">
            <v>2582</v>
          </cell>
          <cell r="E116" t="str">
            <v>DICIEMBRE</v>
          </cell>
          <cell r="F116">
            <v>4</v>
          </cell>
          <cell r="G116">
            <v>344.27</v>
          </cell>
        </row>
        <row r="117">
          <cell r="A117">
            <v>323</v>
          </cell>
          <cell r="B117" t="str">
            <v>BLANCAS RUBI GUADALUPE</v>
          </cell>
          <cell r="C117" t="str">
            <v>20A01821</v>
          </cell>
          <cell r="D117">
            <v>2253</v>
          </cell>
          <cell r="E117" t="str">
            <v>DICIEMBRE</v>
          </cell>
          <cell r="F117">
            <v>4</v>
          </cell>
          <cell r="G117">
            <v>300.39999999999998</v>
          </cell>
        </row>
        <row r="118">
          <cell r="A118">
            <v>325</v>
          </cell>
          <cell r="B118" t="str">
            <v>BLANCO PONCE MARIA ESTHER</v>
          </cell>
          <cell r="C118" t="str">
            <v>25A01806</v>
          </cell>
          <cell r="D118">
            <v>2733</v>
          </cell>
          <cell r="E118" t="str">
            <v>DICIEMBRE</v>
          </cell>
          <cell r="F118">
            <v>4</v>
          </cell>
          <cell r="G118">
            <v>364.4</v>
          </cell>
        </row>
        <row r="119">
          <cell r="A119">
            <v>328</v>
          </cell>
          <cell r="B119" t="str">
            <v>BOBADILLA SANCHEZ RICARDO</v>
          </cell>
          <cell r="C119" t="str">
            <v>21T05808</v>
          </cell>
          <cell r="D119">
            <v>2356</v>
          </cell>
          <cell r="E119" t="str">
            <v>DICIEMBRE</v>
          </cell>
          <cell r="F119">
            <v>4</v>
          </cell>
          <cell r="G119">
            <v>314.13</v>
          </cell>
        </row>
        <row r="120">
          <cell r="A120">
            <v>339</v>
          </cell>
          <cell r="B120" t="str">
            <v>BOURET FUENTES FRANCISCO</v>
          </cell>
          <cell r="C120" t="str">
            <v>23A03804</v>
          </cell>
          <cell r="D120">
            <v>2582</v>
          </cell>
          <cell r="E120" t="str">
            <v>DICIEMBRE</v>
          </cell>
          <cell r="F120">
            <v>4</v>
          </cell>
          <cell r="G120">
            <v>344.27</v>
          </cell>
        </row>
        <row r="121">
          <cell r="A121">
            <v>346</v>
          </cell>
          <cell r="B121" t="str">
            <v>BRAVO VARGAS MARIA TERESA</v>
          </cell>
          <cell r="C121" t="str">
            <v>27 Z T03805</v>
          </cell>
          <cell r="D121">
            <v>3081</v>
          </cell>
          <cell r="E121" t="str">
            <v>DICIEMBRE</v>
          </cell>
          <cell r="F121">
            <v>4</v>
          </cell>
          <cell r="G121">
            <v>410.8</v>
          </cell>
        </row>
        <row r="122">
          <cell r="A122">
            <v>347</v>
          </cell>
          <cell r="B122" t="str">
            <v>BRENES LOPEZ GRISELDA</v>
          </cell>
          <cell r="C122" t="str">
            <v>22T03803</v>
          </cell>
          <cell r="D122">
            <v>2466</v>
          </cell>
          <cell r="E122" t="str">
            <v>DICIEMBRE</v>
          </cell>
          <cell r="F122">
            <v>4</v>
          </cell>
          <cell r="G122">
            <v>328.8</v>
          </cell>
        </row>
        <row r="123">
          <cell r="A123">
            <v>349</v>
          </cell>
          <cell r="B123" t="str">
            <v>BRISE%O ROMERO MARIA DOLORES CANDELARIA</v>
          </cell>
          <cell r="C123" t="str">
            <v>24T03810</v>
          </cell>
          <cell r="D123">
            <v>2611</v>
          </cell>
          <cell r="E123" t="str">
            <v>DICIEMBRE</v>
          </cell>
          <cell r="F123">
            <v>4</v>
          </cell>
          <cell r="G123">
            <v>348.13</v>
          </cell>
        </row>
        <row r="124">
          <cell r="A124">
            <v>351</v>
          </cell>
          <cell r="B124" t="str">
            <v>BRUN ALATRISTE IRENE</v>
          </cell>
          <cell r="C124" t="str">
            <v>23T05807</v>
          </cell>
          <cell r="D124">
            <v>2582</v>
          </cell>
          <cell r="E124" t="str">
            <v>DICIEMBRE</v>
          </cell>
          <cell r="F124">
            <v>4</v>
          </cell>
          <cell r="G124">
            <v>344.27</v>
          </cell>
        </row>
        <row r="125">
          <cell r="A125">
            <v>355</v>
          </cell>
          <cell r="B125" t="str">
            <v>BURGOS NOH GUADALUPE</v>
          </cell>
          <cell r="C125" t="str">
            <v>27 Z T03812</v>
          </cell>
          <cell r="D125">
            <v>3081</v>
          </cell>
          <cell r="E125" t="str">
            <v>DICIEMBRE</v>
          </cell>
          <cell r="F125">
            <v>4</v>
          </cell>
          <cell r="G125">
            <v>410.8</v>
          </cell>
        </row>
        <row r="126">
          <cell r="A126">
            <v>356</v>
          </cell>
          <cell r="B126" t="str">
            <v>BURILLO AMEZCUA REBECA VICTORIA</v>
          </cell>
          <cell r="C126" t="str">
            <v>25T03804</v>
          </cell>
          <cell r="D126">
            <v>2733</v>
          </cell>
          <cell r="E126" t="str">
            <v>DICIEMBRE</v>
          </cell>
          <cell r="F126">
            <v>4</v>
          </cell>
          <cell r="G126">
            <v>364.4</v>
          </cell>
        </row>
        <row r="127">
          <cell r="A127">
            <v>6230</v>
          </cell>
          <cell r="B127" t="str">
            <v>BUSTOS HERNANDEZ ROGELIO BERNARDINO</v>
          </cell>
          <cell r="C127" t="str">
            <v>21T05808</v>
          </cell>
          <cell r="D127">
            <v>2356</v>
          </cell>
          <cell r="E127" t="str">
            <v>DICIEMBRE</v>
          </cell>
          <cell r="F127">
            <v>4</v>
          </cell>
          <cell r="G127">
            <v>314.13</v>
          </cell>
        </row>
        <row r="128">
          <cell r="A128">
            <v>360</v>
          </cell>
          <cell r="B128" t="str">
            <v>BUSTOS Y ACOSTA CARMEN</v>
          </cell>
          <cell r="C128" t="str">
            <v>26A03805</v>
          </cell>
          <cell r="D128">
            <v>2860</v>
          </cell>
          <cell r="E128" t="str">
            <v>DICIEMBRE</v>
          </cell>
          <cell r="F128">
            <v>4</v>
          </cell>
          <cell r="G128">
            <v>381.33</v>
          </cell>
        </row>
        <row r="129">
          <cell r="A129">
            <v>361</v>
          </cell>
          <cell r="B129" t="str">
            <v>CABA%AS FLAVIA CARITINA</v>
          </cell>
          <cell r="C129" t="str">
            <v>27 Z T03805</v>
          </cell>
          <cell r="D129">
            <v>3081</v>
          </cell>
          <cell r="E129" t="str">
            <v>DICIEMBRE</v>
          </cell>
          <cell r="F129">
            <v>4</v>
          </cell>
          <cell r="G129">
            <v>410.8</v>
          </cell>
        </row>
        <row r="130">
          <cell r="A130">
            <v>362</v>
          </cell>
          <cell r="B130" t="str">
            <v>CABALLERO BOLA%OS RAFAEL GERMAN</v>
          </cell>
          <cell r="C130" t="str">
            <v>27 Z T03805</v>
          </cell>
          <cell r="D130">
            <v>3081</v>
          </cell>
          <cell r="E130" t="str">
            <v>DICIEMBRE</v>
          </cell>
          <cell r="F130">
            <v>4</v>
          </cell>
          <cell r="G130">
            <v>410.8</v>
          </cell>
        </row>
        <row r="131">
          <cell r="A131">
            <v>364</v>
          </cell>
          <cell r="B131" t="str">
            <v>CABELLO MARTINEZ MARIA DE LOS ANGELES</v>
          </cell>
          <cell r="C131" t="str">
            <v>23A03804</v>
          </cell>
          <cell r="D131">
            <v>2582</v>
          </cell>
          <cell r="E131" t="str">
            <v>DICIEMBRE</v>
          </cell>
          <cell r="F131">
            <v>4</v>
          </cell>
          <cell r="G131">
            <v>344.27</v>
          </cell>
        </row>
        <row r="132">
          <cell r="A132">
            <v>365</v>
          </cell>
          <cell r="B132" t="str">
            <v>CABELLO MARTINEZ MARIA DEL CARMEN</v>
          </cell>
          <cell r="C132" t="str">
            <v>23T05807</v>
          </cell>
          <cell r="D132">
            <v>2582</v>
          </cell>
          <cell r="E132" t="str">
            <v>DICIEMBRE</v>
          </cell>
          <cell r="F132">
            <v>4</v>
          </cell>
          <cell r="G132">
            <v>344.27</v>
          </cell>
        </row>
        <row r="133">
          <cell r="A133">
            <v>367</v>
          </cell>
          <cell r="B133" t="str">
            <v>CABRERA ABREO JOSE MARTIN</v>
          </cell>
          <cell r="C133" t="str">
            <v>21S01804</v>
          </cell>
          <cell r="D133">
            <v>2356</v>
          </cell>
          <cell r="E133" t="str">
            <v>DICIEMBRE</v>
          </cell>
          <cell r="F133">
            <v>4</v>
          </cell>
          <cell r="G133">
            <v>314.13</v>
          </cell>
        </row>
        <row r="134">
          <cell r="A134">
            <v>372</v>
          </cell>
          <cell r="B134" t="str">
            <v>CABRERA PACHECO AGUSTIN</v>
          </cell>
          <cell r="C134" t="str">
            <v>27 Z T03805</v>
          </cell>
          <cell r="D134">
            <v>3081</v>
          </cell>
          <cell r="E134" t="str">
            <v>DICIEMBRE</v>
          </cell>
          <cell r="F134">
            <v>4</v>
          </cell>
          <cell r="G134">
            <v>410.8</v>
          </cell>
        </row>
        <row r="135">
          <cell r="A135">
            <v>376</v>
          </cell>
          <cell r="B135" t="str">
            <v>CACHON PACHO SARA ALICIA</v>
          </cell>
          <cell r="C135" t="str">
            <v>23T05807</v>
          </cell>
          <cell r="D135">
            <v>2582</v>
          </cell>
          <cell r="E135" t="str">
            <v>DICIEMBRE</v>
          </cell>
          <cell r="F135">
            <v>4</v>
          </cell>
          <cell r="G135">
            <v>344.27</v>
          </cell>
        </row>
        <row r="136">
          <cell r="A136">
            <v>384</v>
          </cell>
          <cell r="B136" t="str">
            <v>CALIXTO ALBERTO JAVIER</v>
          </cell>
          <cell r="C136" t="str">
            <v>19S01803</v>
          </cell>
          <cell r="D136">
            <v>2176</v>
          </cell>
          <cell r="E136" t="str">
            <v>DICIEMBRE</v>
          </cell>
          <cell r="F136">
            <v>4</v>
          </cell>
          <cell r="G136">
            <v>290.13</v>
          </cell>
        </row>
        <row r="137">
          <cell r="A137">
            <v>388</v>
          </cell>
          <cell r="B137" t="str">
            <v>CALLEROS CALLEROS LUZ MARIA</v>
          </cell>
          <cell r="C137" t="str">
            <v>26A03805</v>
          </cell>
          <cell r="D137">
            <v>2860</v>
          </cell>
          <cell r="E137" t="str">
            <v>DICIEMBRE</v>
          </cell>
          <cell r="F137">
            <v>4</v>
          </cell>
          <cell r="G137">
            <v>381.33</v>
          </cell>
        </row>
        <row r="138">
          <cell r="A138">
            <v>390</v>
          </cell>
          <cell r="B138" t="str">
            <v>CAMACHO CASASOLA JOSE MARTIN</v>
          </cell>
          <cell r="C138" t="str">
            <v>19S01803</v>
          </cell>
          <cell r="D138">
            <v>2176</v>
          </cell>
          <cell r="E138" t="str">
            <v>DICIEMBRE</v>
          </cell>
          <cell r="F138">
            <v>4</v>
          </cell>
          <cell r="G138">
            <v>290.13</v>
          </cell>
        </row>
        <row r="139">
          <cell r="A139">
            <v>391</v>
          </cell>
          <cell r="B139" t="str">
            <v>CAMACHO FLORES VICTOR</v>
          </cell>
          <cell r="C139" t="str">
            <v>20S05805</v>
          </cell>
          <cell r="D139">
            <v>2253</v>
          </cell>
          <cell r="E139" t="str">
            <v>DICIEMBRE</v>
          </cell>
          <cell r="F139">
            <v>4</v>
          </cell>
          <cell r="G139">
            <v>300.39999999999998</v>
          </cell>
        </row>
        <row r="140">
          <cell r="A140">
            <v>392</v>
          </cell>
          <cell r="B140" t="str">
            <v>CAMACHO LOPEZ ANDRES</v>
          </cell>
          <cell r="C140" t="str">
            <v>24T03810</v>
          </cell>
          <cell r="D140">
            <v>2611</v>
          </cell>
          <cell r="E140" t="str">
            <v>DICIEMBRE</v>
          </cell>
          <cell r="F140">
            <v>4</v>
          </cell>
          <cell r="G140">
            <v>348.13</v>
          </cell>
        </row>
        <row r="141">
          <cell r="A141">
            <v>393</v>
          </cell>
          <cell r="B141" t="str">
            <v>CAMACHO ORTIZ MARIA GUADALUPE</v>
          </cell>
          <cell r="C141" t="str">
            <v>23A03804</v>
          </cell>
          <cell r="D141">
            <v>2582</v>
          </cell>
          <cell r="E141" t="str">
            <v>DICIEMBRE</v>
          </cell>
          <cell r="F141">
            <v>4</v>
          </cell>
          <cell r="G141">
            <v>344.27</v>
          </cell>
        </row>
        <row r="142">
          <cell r="A142">
            <v>395</v>
          </cell>
          <cell r="B142" t="str">
            <v>CAMARENA GUTIERREZ ALEJANDRO JAVIER</v>
          </cell>
          <cell r="C142" t="str">
            <v>25T03804</v>
          </cell>
          <cell r="D142">
            <v>2733</v>
          </cell>
          <cell r="E142" t="str">
            <v>DICIEMBRE</v>
          </cell>
          <cell r="F142">
            <v>4</v>
          </cell>
          <cell r="G142">
            <v>364.4</v>
          </cell>
        </row>
        <row r="143">
          <cell r="A143">
            <v>396</v>
          </cell>
          <cell r="B143" t="str">
            <v>CAMARENA GUTIERREZ LUIS ADRIAN</v>
          </cell>
          <cell r="C143" t="str">
            <v>23A03804</v>
          </cell>
          <cell r="D143">
            <v>2582</v>
          </cell>
          <cell r="E143" t="str">
            <v>DICIEMBRE</v>
          </cell>
          <cell r="F143">
            <v>4</v>
          </cell>
          <cell r="G143">
            <v>344.27</v>
          </cell>
        </row>
        <row r="144">
          <cell r="A144">
            <v>401</v>
          </cell>
          <cell r="B144" t="str">
            <v>CAMPOS ONTIVEROS LUZ MARIA</v>
          </cell>
          <cell r="C144" t="str">
            <v>27 Z T03805</v>
          </cell>
          <cell r="D144">
            <v>3081</v>
          </cell>
          <cell r="E144" t="str">
            <v>DICIEMBRE</v>
          </cell>
          <cell r="F144">
            <v>4</v>
          </cell>
          <cell r="G144">
            <v>410.8</v>
          </cell>
        </row>
        <row r="145">
          <cell r="A145">
            <v>402</v>
          </cell>
          <cell r="B145" t="str">
            <v>CAMPOS PEREZ JUAN</v>
          </cell>
          <cell r="C145" t="str">
            <v>20A01821</v>
          </cell>
          <cell r="D145">
            <v>2253</v>
          </cell>
          <cell r="E145" t="str">
            <v>DICIEMBRE</v>
          </cell>
          <cell r="F145">
            <v>4</v>
          </cell>
          <cell r="G145">
            <v>300.39999999999998</v>
          </cell>
        </row>
        <row r="146">
          <cell r="A146">
            <v>406</v>
          </cell>
          <cell r="B146" t="str">
            <v>CAMPOS ZU%IGA ARMANDO</v>
          </cell>
          <cell r="C146" t="str">
            <v>21A01805</v>
          </cell>
          <cell r="D146">
            <v>2356</v>
          </cell>
          <cell r="E146" t="str">
            <v>DICIEMBRE</v>
          </cell>
          <cell r="F146">
            <v>4</v>
          </cell>
          <cell r="G146">
            <v>314.13</v>
          </cell>
        </row>
        <row r="147">
          <cell r="A147">
            <v>424</v>
          </cell>
          <cell r="B147" t="str">
            <v>CARDENAS TENORIO ALMA MIREYA</v>
          </cell>
          <cell r="C147" t="str">
            <v>27 ZA T03823</v>
          </cell>
          <cell r="D147">
            <v>3168</v>
          </cell>
          <cell r="E147" t="str">
            <v>DICIEMBRE</v>
          </cell>
          <cell r="F147">
            <v>4</v>
          </cell>
          <cell r="G147">
            <v>422.4</v>
          </cell>
        </row>
        <row r="148">
          <cell r="A148">
            <v>425</v>
          </cell>
          <cell r="B148" t="str">
            <v>CARDENAS Y GARCIA MARIA ELENA</v>
          </cell>
          <cell r="C148" t="str">
            <v>25T03804</v>
          </cell>
          <cell r="D148">
            <v>2733</v>
          </cell>
          <cell r="E148" t="str">
            <v>DICIEMBRE</v>
          </cell>
          <cell r="F148">
            <v>4</v>
          </cell>
          <cell r="G148">
            <v>364.4</v>
          </cell>
        </row>
        <row r="149">
          <cell r="A149">
            <v>432</v>
          </cell>
          <cell r="B149" t="str">
            <v>CARMONA GRUNSTEIN NENE ANGELINA</v>
          </cell>
          <cell r="C149" t="str">
            <v>27 Z A03806</v>
          </cell>
          <cell r="D149">
            <v>3081</v>
          </cell>
          <cell r="E149" t="str">
            <v>DICIEMBRE</v>
          </cell>
          <cell r="F149">
            <v>4</v>
          </cell>
          <cell r="G149">
            <v>410.8</v>
          </cell>
        </row>
        <row r="150">
          <cell r="A150">
            <v>438</v>
          </cell>
          <cell r="B150" t="str">
            <v>CARMONA ZAVALA ROSA MARIA</v>
          </cell>
          <cell r="C150" t="str">
            <v>19T03807</v>
          </cell>
          <cell r="D150">
            <v>2176</v>
          </cell>
          <cell r="E150" t="str">
            <v>DICIEMBRE</v>
          </cell>
          <cell r="F150">
            <v>4</v>
          </cell>
          <cell r="G150">
            <v>290.13</v>
          </cell>
        </row>
        <row r="151">
          <cell r="A151">
            <v>440</v>
          </cell>
          <cell r="B151" t="str">
            <v>CARRERA CERVON MIGUEL AGUSTIN</v>
          </cell>
          <cell r="C151" t="str">
            <v>27 ZA T03823</v>
          </cell>
          <cell r="D151">
            <v>3168</v>
          </cell>
          <cell r="E151" t="str">
            <v>DICIEMBRE</v>
          </cell>
          <cell r="F151">
            <v>4</v>
          </cell>
          <cell r="G151">
            <v>422.4</v>
          </cell>
        </row>
        <row r="152">
          <cell r="A152">
            <v>446</v>
          </cell>
          <cell r="B152" t="str">
            <v>CARRILLO ARTEAGA CARLOS JORGE</v>
          </cell>
          <cell r="C152" t="str">
            <v>20S05805</v>
          </cell>
          <cell r="D152">
            <v>2253</v>
          </cell>
          <cell r="E152" t="str">
            <v>DICIEMBRE</v>
          </cell>
          <cell r="F152">
            <v>4</v>
          </cell>
          <cell r="G152">
            <v>300.39999999999998</v>
          </cell>
        </row>
        <row r="153">
          <cell r="A153">
            <v>456</v>
          </cell>
          <cell r="B153" t="str">
            <v>CASILLAS ROBLEDO LUZ MARIA ELIA</v>
          </cell>
          <cell r="C153" t="str">
            <v>26A03805</v>
          </cell>
          <cell r="D153">
            <v>2860</v>
          </cell>
          <cell r="E153" t="str">
            <v>DICIEMBRE</v>
          </cell>
          <cell r="F153">
            <v>4</v>
          </cell>
          <cell r="G153">
            <v>381.33</v>
          </cell>
        </row>
        <row r="154">
          <cell r="A154">
            <v>458</v>
          </cell>
          <cell r="B154" t="str">
            <v>CASTA%EDA AGUILERA FEDERICO</v>
          </cell>
          <cell r="C154" t="str">
            <v>22T03803</v>
          </cell>
          <cell r="D154">
            <v>2466</v>
          </cell>
          <cell r="E154" t="str">
            <v>DICIEMBRE</v>
          </cell>
          <cell r="F154">
            <v>4</v>
          </cell>
          <cell r="G154">
            <v>328.8</v>
          </cell>
        </row>
        <row r="155">
          <cell r="A155">
            <v>460</v>
          </cell>
          <cell r="B155" t="str">
            <v>CASTA%EDA ESTEVEZ MATILDE</v>
          </cell>
          <cell r="C155" t="str">
            <v>20A01821</v>
          </cell>
          <cell r="D155">
            <v>2253</v>
          </cell>
          <cell r="E155" t="str">
            <v>DICIEMBRE</v>
          </cell>
          <cell r="F155">
            <v>4</v>
          </cell>
          <cell r="G155">
            <v>300.39999999999998</v>
          </cell>
        </row>
        <row r="156">
          <cell r="A156">
            <v>464</v>
          </cell>
          <cell r="B156" t="str">
            <v>CASTELAN VICTORIA ANGEL</v>
          </cell>
          <cell r="C156" t="str">
            <v>21A01805</v>
          </cell>
          <cell r="D156">
            <v>2356</v>
          </cell>
          <cell r="E156" t="str">
            <v>DICIEMBRE</v>
          </cell>
          <cell r="F156">
            <v>4</v>
          </cell>
          <cell r="G156">
            <v>314.13</v>
          </cell>
        </row>
        <row r="157">
          <cell r="A157">
            <v>475</v>
          </cell>
          <cell r="B157" t="str">
            <v>CASTILLO BRACHO FRANCISCA</v>
          </cell>
          <cell r="C157" t="str">
            <v>21S01804</v>
          </cell>
          <cell r="D157">
            <v>2356</v>
          </cell>
          <cell r="E157" t="str">
            <v>DICIEMBRE</v>
          </cell>
          <cell r="F157">
            <v>4</v>
          </cell>
          <cell r="G157">
            <v>314.13</v>
          </cell>
        </row>
        <row r="158">
          <cell r="A158">
            <v>478</v>
          </cell>
          <cell r="B158" t="str">
            <v>CASTILLO COLOME MARIA ELENA</v>
          </cell>
          <cell r="C158" t="str">
            <v>27 Z T03812</v>
          </cell>
          <cell r="D158">
            <v>3081</v>
          </cell>
          <cell r="E158" t="str">
            <v>DICIEMBRE</v>
          </cell>
          <cell r="F158">
            <v>4</v>
          </cell>
          <cell r="G158">
            <v>410.8</v>
          </cell>
        </row>
        <row r="159">
          <cell r="A159">
            <v>480</v>
          </cell>
          <cell r="B159" t="str">
            <v>CASTILLO DELGADO MARIA DE LA LUZ MARAGDA</v>
          </cell>
          <cell r="C159" t="str">
            <v>27 Z T03805</v>
          </cell>
          <cell r="D159">
            <v>3081</v>
          </cell>
          <cell r="E159" t="str">
            <v>DICIEMBRE</v>
          </cell>
          <cell r="F159">
            <v>4</v>
          </cell>
          <cell r="G159">
            <v>410.8</v>
          </cell>
        </row>
        <row r="160">
          <cell r="A160">
            <v>482</v>
          </cell>
          <cell r="B160" t="str">
            <v>CASTILLO GARZA JOSE</v>
          </cell>
          <cell r="C160" t="str">
            <v>21A01805</v>
          </cell>
          <cell r="D160">
            <v>2356</v>
          </cell>
          <cell r="E160" t="str">
            <v>DICIEMBRE</v>
          </cell>
          <cell r="F160">
            <v>4</v>
          </cell>
          <cell r="G160">
            <v>314.13</v>
          </cell>
        </row>
        <row r="161">
          <cell r="A161">
            <v>6522</v>
          </cell>
          <cell r="B161" t="str">
            <v>CASTILLO Y TORRES GLADYS NOEMI</v>
          </cell>
          <cell r="C161" t="str">
            <v>25A01806</v>
          </cell>
          <cell r="D161">
            <v>2733</v>
          </cell>
          <cell r="E161" t="str">
            <v>DICIEMBRE</v>
          </cell>
          <cell r="F161">
            <v>4</v>
          </cell>
          <cell r="G161">
            <v>364.4</v>
          </cell>
        </row>
        <row r="162">
          <cell r="A162">
            <v>491</v>
          </cell>
          <cell r="B162" t="str">
            <v>CASTRO COTA JACINTO</v>
          </cell>
          <cell r="C162" t="str">
            <v>25A01806</v>
          </cell>
          <cell r="D162">
            <v>2733</v>
          </cell>
          <cell r="E162" t="str">
            <v>DICIEMBRE</v>
          </cell>
          <cell r="F162">
            <v>4</v>
          </cell>
          <cell r="G162">
            <v>364.4</v>
          </cell>
        </row>
        <row r="163">
          <cell r="A163">
            <v>493</v>
          </cell>
          <cell r="B163" t="str">
            <v>CASTRO GARCIA SABINO</v>
          </cell>
          <cell r="C163" t="str">
            <v>27 Z T03805</v>
          </cell>
          <cell r="D163">
            <v>3081</v>
          </cell>
          <cell r="E163" t="str">
            <v>DICIEMBRE</v>
          </cell>
          <cell r="F163">
            <v>4</v>
          </cell>
          <cell r="G163">
            <v>410.8</v>
          </cell>
        </row>
        <row r="164">
          <cell r="A164">
            <v>497</v>
          </cell>
          <cell r="B164" t="str">
            <v>CASTRO LOPEZ EDITH</v>
          </cell>
          <cell r="C164" t="str">
            <v>23A03804</v>
          </cell>
          <cell r="D164">
            <v>2582</v>
          </cell>
          <cell r="E164" t="str">
            <v>DICIEMBRE</v>
          </cell>
          <cell r="F164">
            <v>4</v>
          </cell>
          <cell r="G164">
            <v>344.27</v>
          </cell>
        </row>
        <row r="165">
          <cell r="A165">
            <v>500</v>
          </cell>
          <cell r="B165" t="str">
            <v>CASTRO REJON GUILLERMO ANTONIO</v>
          </cell>
          <cell r="C165" t="str">
            <v>27 Z T03805</v>
          </cell>
          <cell r="D165">
            <v>3081</v>
          </cell>
          <cell r="E165" t="str">
            <v>DICIEMBRE</v>
          </cell>
          <cell r="F165">
            <v>4</v>
          </cell>
          <cell r="G165">
            <v>410.8</v>
          </cell>
        </row>
        <row r="166">
          <cell r="A166">
            <v>509</v>
          </cell>
          <cell r="B166" t="str">
            <v>CEJUDO ESPINOSA JOSE LUIS</v>
          </cell>
          <cell r="C166" t="str">
            <v>19S01803</v>
          </cell>
          <cell r="D166">
            <v>2176</v>
          </cell>
          <cell r="E166" t="str">
            <v>DICIEMBRE</v>
          </cell>
          <cell r="F166">
            <v>4</v>
          </cell>
          <cell r="G166">
            <v>290.13</v>
          </cell>
        </row>
        <row r="167">
          <cell r="A167">
            <v>519</v>
          </cell>
          <cell r="B167" t="str">
            <v>CISNEROS ZAPATA MARGARITA</v>
          </cell>
          <cell r="C167" t="str">
            <v>25A01806</v>
          </cell>
          <cell r="D167">
            <v>2733</v>
          </cell>
          <cell r="E167" t="str">
            <v>DICIEMBRE</v>
          </cell>
          <cell r="F167">
            <v>4</v>
          </cell>
          <cell r="G167">
            <v>364.4</v>
          </cell>
        </row>
        <row r="168">
          <cell r="A168">
            <v>522</v>
          </cell>
          <cell r="B168" t="str">
            <v>COBOS PRIANTI CLAUDIA</v>
          </cell>
          <cell r="C168" t="str">
            <v>22T03803</v>
          </cell>
          <cell r="D168">
            <v>2466</v>
          </cell>
          <cell r="E168" t="str">
            <v>DICIEMBRE</v>
          </cell>
          <cell r="F168">
            <v>4</v>
          </cell>
          <cell r="G168">
            <v>328.8</v>
          </cell>
        </row>
        <row r="169">
          <cell r="A169">
            <v>531</v>
          </cell>
          <cell r="B169" t="str">
            <v>CONSTANTINO OLIVEROS GUILLERMO</v>
          </cell>
          <cell r="C169" t="str">
            <v>20A03803</v>
          </cell>
          <cell r="D169">
            <v>2253</v>
          </cell>
          <cell r="E169" t="str">
            <v>DICIEMBRE</v>
          </cell>
          <cell r="F169">
            <v>4</v>
          </cell>
          <cell r="G169">
            <v>300.39999999999998</v>
          </cell>
        </row>
        <row r="170">
          <cell r="A170">
            <v>534</v>
          </cell>
          <cell r="B170" t="str">
            <v>CONTRERAS GARCIA MARIO</v>
          </cell>
          <cell r="C170" t="str">
            <v>23A03804</v>
          </cell>
          <cell r="D170">
            <v>2582</v>
          </cell>
          <cell r="E170" t="str">
            <v>DICIEMBRE</v>
          </cell>
          <cell r="F170">
            <v>4</v>
          </cell>
          <cell r="G170">
            <v>344.27</v>
          </cell>
        </row>
        <row r="171">
          <cell r="A171">
            <v>535</v>
          </cell>
          <cell r="B171" t="str">
            <v>CONTRERAS GOMEZ DAVID</v>
          </cell>
          <cell r="C171" t="str">
            <v>26T03824</v>
          </cell>
          <cell r="D171">
            <v>2860</v>
          </cell>
          <cell r="E171" t="str">
            <v>DICIEMBRE</v>
          </cell>
          <cell r="F171">
            <v>4</v>
          </cell>
          <cell r="G171">
            <v>381.33</v>
          </cell>
        </row>
        <row r="172">
          <cell r="A172">
            <v>536</v>
          </cell>
          <cell r="B172" t="str">
            <v>CONTRERAS GOMEZ JESUS</v>
          </cell>
          <cell r="C172" t="str">
            <v>26S08804</v>
          </cell>
          <cell r="D172">
            <v>2860</v>
          </cell>
          <cell r="E172" t="str">
            <v>DICIEMBRE</v>
          </cell>
          <cell r="F172">
            <v>4</v>
          </cell>
          <cell r="G172">
            <v>381.33</v>
          </cell>
        </row>
        <row r="173">
          <cell r="A173">
            <v>539</v>
          </cell>
          <cell r="B173" t="str">
            <v>CONTRERAS URIBE MARIA DE JESUS</v>
          </cell>
          <cell r="C173" t="str">
            <v>19S01803</v>
          </cell>
          <cell r="D173">
            <v>2176</v>
          </cell>
          <cell r="E173" t="str">
            <v>DICIEMBRE</v>
          </cell>
          <cell r="F173">
            <v>4</v>
          </cell>
          <cell r="G173">
            <v>290.13</v>
          </cell>
        </row>
        <row r="174">
          <cell r="A174">
            <v>541</v>
          </cell>
          <cell r="B174" t="str">
            <v>CORDERO BARRAGAN MARIA MAGDALENA SAIDE</v>
          </cell>
          <cell r="C174" t="str">
            <v>21S01804</v>
          </cell>
          <cell r="D174">
            <v>2356</v>
          </cell>
          <cell r="E174" t="str">
            <v>DICIEMBRE</v>
          </cell>
          <cell r="F174">
            <v>4</v>
          </cell>
          <cell r="G174">
            <v>314.13</v>
          </cell>
        </row>
        <row r="175">
          <cell r="A175">
            <v>545</v>
          </cell>
          <cell r="B175" t="str">
            <v>CORIA SAMANO OMAR</v>
          </cell>
          <cell r="C175" t="str">
            <v>20A01821</v>
          </cell>
          <cell r="D175">
            <v>2253</v>
          </cell>
          <cell r="E175" t="str">
            <v>DICIEMBRE</v>
          </cell>
          <cell r="F175">
            <v>4</v>
          </cell>
          <cell r="G175">
            <v>300.39999999999998</v>
          </cell>
        </row>
        <row r="176">
          <cell r="A176">
            <v>546</v>
          </cell>
          <cell r="B176" t="str">
            <v>CORNEJO MANRIQUEZ RAFAEL</v>
          </cell>
          <cell r="C176" t="str">
            <v>21S01804</v>
          </cell>
          <cell r="D176">
            <v>2356</v>
          </cell>
          <cell r="E176" t="str">
            <v>DICIEMBRE</v>
          </cell>
          <cell r="F176">
            <v>4</v>
          </cell>
          <cell r="G176">
            <v>314.13</v>
          </cell>
        </row>
        <row r="177">
          <cell r="A177">
            <v>547</v>
          </cell>
          <cell r="B177" t="str">
            <v>CORONA AGUILAR EFREN</v>
          </cell>
          <cell r="C177" t="str">
            <v>19T03807</v>
          </cell>
          <cell r="D177">
            <v>2176</v>
          </cell>
          <cell r="E177" t="str">
            <v>DICIEMBRE</v>
          </cell>
          <cell r="F177">
            <v>4</v>
          </cell>
          <cell r="G177">
            <v>290.13</v>
          </cell>
        </row>
        <row r="178">
          <cell r="A178">
            <v>552</v>
          </cell>
          <cell r="B178" t="str">
            <v>CORRAL ESPINOZA ALFREDO</v>
          </cell>
          <cell r="C178" t="str">
            <v>27 Z T03805</v>
          </cell>
          <cell r="D178">
            <v>3081</v>
          </cell>
          <cell r="E178" t="str">
            <v>DICIEMBRE</v>
          </cell>
          <cell r="F178">
            <v>4</v>
          </cell>
          <cell r="G178">
            <v>410.8</v>
          </cell>
        </row>
        <row r="179">
          <cell r="A179">
            <v>560</v>
          </cell>
          <cell r="B179" t="str">
            <v>CORTES ANGUIANO SANTIAGO</v>
          </cell>
          <cell r="C179" t="str">
            <v>25S05803</v>
          </cell>
          <cell r="D179">
            <v>2733</v>
          </cell>
          <cell r="E179" t="str">
            <v>DICIEMBRE</v>
          </cell>
          <cell r="F179">
            <v>4</v>
          </cell>
          <cell r="G179">
            <v>364.4</v>
          </cell>
        </row>
        <row r="180">
          <cell r="A180">
            <v>562</v>
          </cell>
          <cell r="B180" t="str">
            <v>CORTES FORTIS LAURA</v>
          </cell>
          <cell r="C180" t="str">
            <v>27 Z T03812</v>
          </cell>
          <cell r="D180">
            <v>3081</v>
          </cell>
          <cell r="E180" t="str">
            <v>DICIEMBRE</v>
          </cell>
          <cell r="F180">
            <v>4</v>
          </cell>
          <cell r="G180">
            <v>410.8</v>
          </cell>
        </row>
        <row r="181">
          <cell r="A181">
            <v>563</v>
          </cell>
          <cell r="B181" t="str">
            <v>CORTES FORTIS SALVADOR</v>
          </cell>
          <cell r="C181" t="str">
            <v>27 Z T03805</v>
          </cell>
          <cell r="D181">
            <v>3081</v>
          </cell>
          <cell r="E181" t="str">
            <v>DICIEMBRE</v>
          </cell>
          <cell r="F181">
            <v>4</v>
          </cell>
          <cell r="G181">
            <v>410.8</v>
          </cell>
        </row>
        <row r="182">
          <cell r="A182">
            <v>567</v>
          </cell>
          <cell r="B182" t="str">
            <v>CORTES MARTINEZ MARIA MARTINA</v>
          </cell>
          <cell r="C182" t="str">
            <v>19S01803</v>
          </cell>
          <cell r="D182">
            <v>2176</v>
          </cell>
          <cell r="E182" t="str">
            <v>DICIEMBRE</v>
          </cell>
          <cell r="F182">
            <v>4</v>
          </cell>
          <cell r="G182">
            <v>290.13</v>
          </cell>
        </row>
        <row r="183">
          <cell r="A183">
            <v>569</v>
          </cell>
          <cell r="B183" t="str">
            <v>CORTES MORALES ANGEL</v>
          </cell>
          <cell r="C183" t="str">
            <v>27 Z S08805</v>
          </cell>
          <cell r="D183">
            <v>3081</v>
          </cell>
          <cell r="E183" t="str">
            <v>DICIEMBRE</v>
          </cell>
          <cell r="F183">
            <v>4</v>
          </cell>
          <cell r="G183">
            <v>410.8</v>
          </cell>
        </row>
        <row r="184">
          <cell r="A184">
            <v>571</v>
          </cell>
          <cell r="B184" t="str">
            <v>CORTEZ MARTINEZ MA LOURDES</v>
          </cell>
          <cell r="C184" t="str">
            <v>20A01821</v>
          </cell>
          <cell r="D184">
            <v>2253</v>
          </cell>
          <cell r="E184" t="str">
            <v>DICIEMBRE</v>
          </cell>
          <cell r="F184">
            <v>4</v>
          </cell>
          <cell r="G184">
            <v>300.39999999999998</v>
          </cell>
        </row>
        <row r="185">
          <cell r="A185">
            <v>572</v>
          </cell>
          <cell r="B185" t="str">
            <v>COSME MONTES FLAVIO</v>
          </cell>
          <cell r="C185" t="str">
            <v>19S01803</v>
          </cell>
          <cell r="D185">
            <v>2176</v>
          </cell>
          <cell r="E185" t="str">
            <v>DICIEMBRE</v>
          </cell>
          <cell r="F185">
            <v>4</v>
          </cell>
          <cell r="G185">
            <v>290.13</v>
          </cell>
        </row>
        <row r="186">
          <cell r="A186">
            <v>580</v>
          </cell>
          <cell r="B186" t="str">
            <v>CRUZ ALVARADO JOSE ANTONIO</v>
          </cell>
          <cell r="C186" t="str">
            <v>20S05805</v>
          </cell>
          <cell r="D186">
            <v>2253</v>
          </cell>
          <cell r="E186" t="str">
            <v>DICIEMBRE</v>
          </cell>
          <cell r="F186">
            <v>4</v>
          </cell>
          <cell r="G186">
            <v>300.39999999999998</v>
          </cell>
        </row>
        <row r="187">
          <cell r="A187">
            <v>581</v>
          </cell>
          <cell r="B187" t="str">
            <v>CRUZ ALVARADO MARIO</v>
          </cell>
          <cell r="C187" t="str">
            <v>23A03804</v>
          </cell>
          <cell r="D187">
            <v>2582</v>
          </cell>
          <cell r="E187" t="str">
            <v>DICIEMBRE</v>
          </cell>
          <cell r="F187">
            <v>4</v>
          </cell>
          <cell r="G187">
            <v>344.27</v>
          </cell>
        </row>
        <row r="188">
          <cell r="A188">
            <v>584</v>
          </cell>
          <cell r="B188" t="str">
            <v>CRUZ CRUZ MARIA DE LA LUZ</v>
          </cell>
          <cell r="C188" t="str">
            <v>21A01805</v>
          </cell>
          <cell r="D188">
            <v>2356</v>
          </cell>
          <cell r="E188" t="str">
            <v>DICIEMBRE</v>
          </cell>
          <cell r="F188">
            <v>4</v>
          </cell>
          <cell r="G188">
            <v>314.13</v>
          </cell>
        </row>
        <row r="189">
          <cell r="A189">
            <v>585</v>
          </cell>
          <cell r="B189" t="str">
            <v>CRUZ CHAVEZ JACINTA</v>
          </cell>
          <cell r="C189" t="str">
            <v>20A01821</v>
          </cell>
          <cell r="D189">
            <v>2253</v>
          </cell>
          <cell r="E189" t="str">
            <v>DICIEMBRE</v>
          </cell>
          <cell r="F189">
            <v>4</v>
          </cell>
          <cell r="G189">
            <v>300.39999999999998</v>
          </cell>
        </row>
        <row r="190">
          <cell r="A190">
            <v>586</v>
          </cell>
          <cell r="B190" t="str">
            <v>CRUZ ESTRELLA ISMAEL</v>
          </cell>
          <cell r="C190" t="str">
            <v>24T03810</v>
          </cell>
          <cell r="D190">
            <v>2611</v>
          </cell>
          <cell r="E190" t="str">
            <v>DICIEMBRE</v>
          </cell>
          <cell r="F190">
            <v>4</v>
          </cell>
          <cell r="G190">
            <v>348.13</v>
          </cell>
        </row>
        <row r="191">
          <cell r="A191">
            <v>590</v>
          </cell>
          <cell r="B191" t="str">
            <v>CRUZ HERNANDEZ MAURO ALEJANDRO</v>
          </cell>
          <cell r="C191" t="str">
            <v>20A01821</v>
          </cell>
          <cell r="D191">
            <v>2253</v>
          </cell>
          <cell r="E191" t="str">
            <v>DICIEMBRE</v>
          </cell>
          <cell r="F191">
            <v>4</v>
          </cell>
          <cell r="G191">
            <v>300.39999999999998</v>
          </cell>
        </row>
        <row r="192">
          <cell r="A192">
            <v>591</v>
          </cell>
          <cell r="B192" t="str">
            <v>CRUZ ISLAS ELISEO ENRIQUE</v>
          </cell>
          <cell r="C192" t="str">
            <v>27 Z S08805</v>
          </cell>
          <cell r="D192">
            <v>3081</v>
          </cell>
          <cell r="E192" t="str">
            <v>DICIEMBRE</v>
          </cell>
          <cell r="F192">
            <v>4</v>
          </cell>
          <cell r="G192">
            <v>410.8</v>
          </cell>
        </row>
        <row r="193">
          <cell r="A193">
            <v>595</v>
          </cell>
          <cell r="B193" t="str">
            <v>CRUZ RAMIREZ GLORIA ERNESTINA</v>
          </cell>
          <cell r="C193" t="str">
            <v>20A01821</v>
          </cell>
          <cell r="D193">
            <v>2253</v>
          </cell>
          <cell r="E193" t="str">
            <v>DICIEMBRE</v>
          </cell>
          <cell r="F193">
            <v>4</v>
          </cell>
          <cell r="G193">
            <v>300.39999999999998</v>
          </cell>
        </row>
        <row r="194">
          <cell r="A194">
            <v>596</v>
          </cell>
          <cell r="B194" t="str">
            <v>CRUZ RICO ALBERTO</v>
          </cell>
          <cell r="C194" t="str">
            <v>26A03805</v>
          </cell>
          <cell r="D194">
            <v>2860</v>
          </cell>
          <cell r="E194" t="str">
            <v>DICIEMBRE</v>
          </cell>
          <cell r="F194">
            <v>4</v>
          </cell>
          <cell r="G194">
            <v>381.33</v>
          </cell>
        </row>
        <row r="195">
          <cell r="A195">
            <v>597</v>
          </cell>
          <cell r="B195" t="str">
            <v>CRUZ RICO EFREN ROBERTO</v>
          </cell>
          <cell r="C195" t="str">
            <v>25S05803</v>
          </cell>
          <cell r="D195">
            <v>2733</v>
          </cell>
          <cell r="E195" t="str">
            <v>DICIEMBRE</v>
          </cell>
          <cell r="F195">
            <v>4</v>
          </cell>
          <cell r="G195">
            <v>364.4</v>
          </cell>
        </row>
        <row r="196">
          <cell r="A196">
            <v>601</v>
          </cell>
          <cell r="B196" t="str">
            <v>CRUZ VAZQUEZ JOSE CUPERTINO</v>
          </cell>
          <cell r="C196" t="str">
            <v>27 Z S08805</v>
          </cell>
          <cell r="D196">
            <v>3081</v>
          </cell>
          <cell r="E196" t="str">
            <v>DICIEMBRE</v>
          </cell>
          <cell r="F196">
            <v>4</v>
          </cell>
          <cell r="G196">
            <v>410.8</v>
          </cell>
        </row>
        <row r="197">
          <cell r="A197">
            <v>603</v>
          </cell>
          <cell r="B197" t="str">
            <v>CUATE VARGAS ROSA MARIA</v>
          </cell>
          <cell r="C197" t="str">
            <v>27 Z T03805</v>
          </cell>
          <cell r="D197">
            <v>3081</v>
          </cell>
          <cell r="E197" t="str">
            <v>DICIEMBRE</v>
          </cell>
          <cell r="F197">
            <v>4</v>
          </cell>
          <cell r="G197">
            <v>410.8</v>
          </cell>
        </row>
        <row r="198">
          <cell r="A198">
            <v>607</v>
          </cell>
          <cell r="B198" t="str">
            <v>CUELLAR CABRERA HECTOR OMAR</v>
          </cell>
          <cell r="C198" t="str">
            <v>24T03810</v>
          </cell>
          <cell r="D198">
            <v>2611</v>
          </cell>
          <cell r="E198" t="str">
            <v>DICIEMBRE</v>
          </cell>
          <cell r="F198">
            <v>4</v>
          </cell>
          <cell r="G198">
            <v>348.13</v>
          </cell>
        </row>
        <row r="199">
          <cell r="A199">
            <v>610</v>
          </cell>
          <cell r="B199" t="str">
            <v>CUEVAS PI%A MARIA SILVIA ROSALINDA</v>
          </cell>
          <cell r="C199" t="str">
            <v>27 Z S08805</v>
          </cell>
          <cell r="D199">
            <v>3081</v>
          </cell>
          <cell r="E199" t="str">
            <v>DICIEMBRE</v>
          </cell>
          <cell r="F199">
            <v>4</v>
          </cell>
          <cell r="G199">
            <v>410.8</v>
          </cell>
        </row>
        <row r="200">
          <cell r="A200">
            <v>611</v>
          </cell>
          <cell r="B200" t="str">
            <v>CURIEL AYALA JOSE LUIS</v>
          </cell>
          <cell r="C200" t="str">
            <v>21A01805</v>
          </cell>
          <cell r="D200">
            <v>2356</v>
          </cell>
          <cell r="E200" t="str">
            <v>DICIEMBRE</v>
          </cell>
          <cell r="F200">
            <v>4</v>
          </cell>
          <cell r="G200">
            <v>314.13</v>
          </cell>
        </row>
        <row r="201">
          <cell r="A201">
            <v>616</v>
          </cell>
          <cell r="B201" t="str">
            <v>CHAPERO GOMEZ MARIA ELENA</v>
          </cell>
          <cell r="C201" t="str">
            <v>19S01803</v>
          </cell>
          <cell r="D201">
            <v>2176</v>
          </cell>
          <cell r="E201" t="str">
            <v>DICIEMBRE</v>
          </cell>
          <cell r="F201">
            <v>4</v>
          </cell>
          <cell r="G201">
            <v>290.13</v>
          </cell>
        </row>
        <row r="202">
          <cell r="A202">
            <v>623</v>
          </cell>
          <cell r="B202" t="str">
            <v>CHAVEZ GABINO ALFONSO</v>
          </cell>
          <cell r="C202" t="str">
            <v>27 Z T03805</v>
          </cell>
          <cell r="D202">
            <v>3081</v>
          </cell>
          <cell r="E202" t="str">
            <v>DICIEMBRE</v>
          </cell>
          <cell r="F202">
            <v>4</v>
          </cell>
          <cell r="G202">
            <v>410.8</v>
          </cell>
        </row>
        <row r="203">
          <cell r="A203">
            <v>624</v>
          </cell>
          <cell r="B203" t="str">
            <v>CHAVEZ GABINO LILIA</v>
          </cell>
          <cell r="C203" t="str">
            <v>25A01806</v>
          </cell>
          <cell r="D203">
            <v>2733</v>
          </cell>
          <cell r="E203" t="str">
            <v>DICIEMBRE</v>
          </cell>
          <cell r="F203">
            <v>4</v>
          </cell>
          <cell r="G203">
            <v>364.4</v>
          </cell>
        </row>
        <row r="204">
          <cell r="A204">
            <v>629</v>
          </cell>
          <cell r="B204" t="str">
            <v>CHAVEZ HERNANDEZ CRISTINA</v>
          </cell>
          <cell r="C204" t="str">
            <v>25T03804</v>
          </cell>
          <cell r="D204">
            <v>2733</v>
          </cell>
          <cell r="E204" t="str">
            <v>DICIEMBRE</v>
          </cell>
          <cell r="F204">
            <v>4</v>
          </cell>
          <cell r="G204">
            <v>364.4</v>
          </cell>
        </row>
        <row r="205">
          <cell r="A205">
            <v>630</v>
          </cell>
          <cell r="B205" t="str">
            <v>CHAVEZ HERNANDEZ MARIA FRANCISCA</v>
          </cell>
          <cell r="C205" t="str">
            <v>19S01803</v>
          </cell>
          <cell r="D205">
            <v>2176</v>
          </cell>
          <cell r="E205" t="str">
            <v>DICIEMBRE</v>
          </cell>
          <cell r="F205">
            <v>4</v>
          </cell>
          <cell r="G205">
            <v>290.13</v>
          </cell>
        </row>
        <row r="206">
          <cell r="A206">
            <v>635</v>
          </cell>
          <cell r="B206" t="str">
            <v>CHAVIRA AREVALO MARTHA ALEJANDRA</v>
          </cell>
          <cell r="C206" t="str">
            <v>21A01805</v>
          </cell>
          <cell r="D206">
            <v>2356</v>
          </cell>
          <cell r="E206" t="str">
            <v>DICIEMBRE</v>
          </cell>
          <cell r="F206">
            <v>4</v>
          </cell>
          <cell r="G206">
            <v>314.13</v>
          </cell>
        </row>
        <row r="207">
          <cell r="A207">
            <v>636</v>
          </cell>
          <cell r="B207" t="str">
            <v>CHI CORTES JOSE HILARIO</v>
          </cell>
          <cell r="C207" t="str">
            <v>19T03807</v>
          </cell>
          <cell r="D207">
            <v>2176</v>
          </cell>
          <cell r="E207" t="str">
            <v>DICIEMBRE</v>
          </cell>
          <cell r="F207">
            <v>4</v>
          </cell>
          <cell r="G207">
            <v>290.13</v>
          </cell>
        </row>
        <row r="208">
          <cell r="A208">
            <v>638</v>
          </cell>
          <cell r="B208" t="str">
            <v>CHINO DE LOS ANGELES HERMELINDA</v>
          </cell>
          <cell r="C208" t="str">
            <v>21S01804</v>
          </cell>
          <cell r="D208">
            <v>2356</v>
          </cell>
          <cell r="E208" t="str">
            <v>DICIEMBRE</v>
          </cell>
          <cell r="F208">
            <v>4</v>
          </cell>
          <cell r="G208">
            <v>314.13</v>
          </cell>
        </row>
        <row r="209">
          <cell r="A209">
            <v>652</v>
          </cell>
          <cell r="B209" t="str">
            <v>DE JESUS GONZALEZ ANTONIO</v>
          </cell>
          <cell r="C209" t="str">
            <v>22T03803</v>
          </cell>
          <cell r="D209">
            <v>2466</v>
          </cell>
          <cell r="E209" t="str">
            <v>DICIEMBRE</v>
          </cell>
          <cell r="F209">
            <v>4</v>
          </cell>
          <cell r="G209">
            <v>328.8</v>
          </cell>
        </row>
        <row r="210">
          <cell r="A210">
            <v>660</v>
          </cell>
          <cell r="B210" t="str">
            <v>DE LA PE%A MONTA%O JOAQUIN</v>
          </cell>
          <cell r="C210" t="str">
            <v>21A01805</v>
          </cell>
          <cell r="D210">
            <v>2356</v>
          </cell>
          <cell r="E210" t="str">
            <v>DICIEMBRE</v>
          </cell>
          <cell r="F210">
            <v>4</v>
          </cell>
          <cell r="G210">
            <v>314.13</v>
          </cell>
        </row>
        <row r="211">
          <cell r="A211">
            <v>670</v>
          </cell>
          <cell r="B211" t="str">
            <v>DEL RAZO ALVAREZ MARIA DE LOS ANGELES</v>
          </cell>
          <cell r="C211" t="str">
            <v>27 ZA T03823</v>
          </cell>
          <cell r="D211">
            <v>3168</v>
          </cell>
          <cell r="E211" t="str">
            <v>DICIEMBRE</v>
          </cell>
          <cell r="F211">
            <v>4</v>
          </cell>
          <cell r="G211">
            <v>422.4</v>
          </cell>
        </row>
        <row r="212">
          <cell r="A212">
            <v>672</v>
          </cell>
          <cell r="B212" t="str">
            <v>DEL VALLE ACOSTA FERNANDO</v>
          </cell>
          <cell r="C212" t="str">
            <v>27 S05810</v>
          </cell>
          <cell r="D212">
            <v>2994</v>
          </cell>
          <cell r="E212" t="str">
            <v>DICIEMBRE</v>
          </cell>
          <cell r="F212">
            <v>4</v>
          </cell>
          <cell r="G212">
            <v>399.2</v>
          </cell>
        </row>
        <row r="213">
          <cell r="A213">
            <v>676</v>
          </cell>
          <cell r="B213" t="str">
            <v>DELGADILLO LOPEZ JOSE VENTURA</v>
          </cell>
          <cell r="C213" t="str">
            <v>21S01804</v>
          </cell>
          <cell r="D213">
            <v>2356</v>
          </cell>
          <cell r="E213" t="str">
            <v>DICIEMBRE</v>
          </cell>
          <cell r="F213">
            <v>4</v>
          </cell>
          <cell r="G213">
            <v>314.13</v>
          </cell>
        </row>
        <row r="214">
          <cell r="A214">
            <v>680</v>
          </cell>
          <cell r="B214" t="str">
            <v>DELGADO TULA ALEJANDRO</v>
          </cell>
          <cell r="C214" t="str">
            <v>19S01803</v>
          </cell>
          <cell r="D214">
            <v>2176</v>
          </cell>
          <cell r="E214" t="str">
            <v>DICIEMBRE</v>
          </cell>
          <cell r="F214">
            <v>4</v>
          </cell>
          <cell r="G214">
            <v>290.13</v>
          </cell>
        </row>
        <row r="215">
          <cell r="A215">
            <v>683</v>
          </cell>
          <cell r="B215" t="str">
            <v>DIAZ ARROYO BLANCA ROSENDA</v>
          </cell>
          <cell r="C215" t="str">
            <v>22T03803</v>
          </cell>
          <cell r="D215">
            <v>2466</v>
          </cell>
          <cell r="E215" t="str">
            <v>DICIEMBRE</v>
          </cell>
          <cell r="F215">
            <v>4</v>
          </cell>
          <cell r="G215">
            <v>328.8</v>
          </cell>
        </row>
        <row r="216">
          <cell r="A216">
            <v>3301</v>
          </cell>
          <cell r="B216" t="str">
            <v>DIAZ HIGUELDO JULIO CESAR</v>
          </cell>
          <cell r="C216" t="str">
            <v>19S01803</v>
          </cell>
          <cell r="D216">
            <v>2176</v>
          </cell>
          <cell r="E216" t="str">
            <v>DICIEMBRE</v>
          </cell>
          <cell r="F216">
            <v>4</v>
          </cell>
          <cell r="G216">
            <v>290.13</v>
          </cell>
        </row>
        <row r="217">
          <cell r="A217">
            <v>695</v>
          </cell>
          <cell r="B217" t="str">
            <v>DIAZ RODRIGUEZ LETICIA</v>
          </cell>
          <cell r="C217" t="str">
            <v>27 Z T03805</v>
          </cell>
          <cell r="D217">
            <v>3081</v>
          </cell>
          <cell r="E217" t="str">
            <v>DICIEMBRE</v>
          </cell>
          <cell r="F217">
            <v>4</v>
          </cell>
          <cell r="G217">
            <v>410.8</v>
          </cell>
        </row>
        <row r="218">
          <cell r="A218">
            <v>696</v>
          </cell>
          <cell r="B218" t="str">
            <v>DIAZ RODRIGUEZ MARIA CONCEPCION</v>
          </cell>
          <cell r="C218" t="str">
            <v>27 A01807</v>
          </cell>
          <cell r="D218">
            <v>2994</v>
          </cell>
          <cell r="E218" t="str">
            <v>DICIEMBRE</v>
          </cell>
          <cell r="F218">
            <v>4</v>
          </cell>
          <cell r="G218">
            <v>399.2</v>
          </cell>
        </row>
        <row r="219">
          <cell r="A219">
            <v>699</v>
          </cell>
          <cell r="B219" t="str">
            <v>DIAZ TAPIA ANGEL PABLO</v>
          </cell>
          <cell r="C219" t="str">
            <v>22T03803</v>
          </cell>
          <cell r="D219">
            <v>2466</v>
          </cell>
          <cell r="E219" t="str">
            <v>DICIEMBRE</v>
          </cell>
          <cell r="F219">
            <v>4</v>
          </cell>
          <cell r="G219">
            <v>328.8</v>
          </cell>
        </row>
        <row r="220">
          <cell r="A220">
            <v>701</v>
          </cell>
          <cell r="B220" t="str">
            <v>DIAZ Y LEYVA COLUMBA AIDA</v>
          </cell>
          <cell r="C220" t="str">
            <v>27 ZA T03823</v>
          </cell>
          <cell r="D220">
            <v>3168</v>
          </cell>
          <cell r="E220" t="str">
            <v>DICIEMBRE</v>
          </cell>
          <cell r="F220">
            <v>4</v>
          </cell>
          <cell r="G220">
            <v>422.4</v>
          </cell>
        </row>
        <row r="221">
          <cell r="A221">
            <v>704</v>
          </cell>
          <cell r="B221" t="str">
            <v>DIRVAS CRUZ REBECA</v>
          </cell>
          <cell r="C221" t="str">
            <v>23A03804</v>
          </cell>
          <cell r="D221">
            <v>2582</v>
          </cell>
          <cell r="E221" t="str">
            <v>DICIEMBRE</v>
          </cell>
          <cell r="F221">
            <v>4</v>
          </cell>
          <cell r="G221">
            <v>344.27</v>
          </cell>
        </row>
        <row r="222">
          <cell r="A222">
            <v>709</v>
          </cell>
          <cell r="B222" t="str">
            <v>DOMINGUEZ CARRION MICAELA</v>
          </cell>
          <cell r="C222" t="str">
            <v>23A03804</v>
          </cell>
          <cell r="D222">
            <v>2582</v>
          </cell>
          <cell r="E222" t="str">
            <v>DICIEMBRE</v>
          </cell>
          <cell r="F222">
            <v>4</v>
          </cell>
          <cell r="G222">
            <v>344.27</v>
          </cell>
        </row>
        <row r="223">
          <cell r="A223">
            <v>713</v>
          </cell>
          <cell r="B223" t="str">
            <v>DOMINGUEZ RIVERA LUZ DEL CARMEN</v>
          </cell>
          <cell r="C223" t="str">
            <v>21S01804</v>
          </cell>
          <cell r="D223">
            <v>2356</v>
          </cell>
          <cell r="E223" t="str">
            <v>DICIEMBRE</v>
          </cell>
          <cell r="F223">
            <v>4</v>
          </cell>
          <cell r="G223">
            <v>314.13</v>
          </cell>
        </row>
        <row r="224">
          <cell r="A224">
            <v>714</v>
          </cell>
          <cell r="B224" t="str">
            <v>DOMINGUEZ RODRIGUEZ ALICIA</v>
          </cell>
          <cell r="C224" t="str">
            <v>20A01821</v>
          </cell>
          <cell r="D224">
            <v>2253</v>
          </cell>
          <cell r="E224" t="str">
            <v>DICIEMBRE</v>
          </cell>
          <cell r="F224">
            <v>4</v>
          </cell>
          <cell r="G224">
            <v>300.39999999999998</v>
          </cell>
        </row>
        <row r="225">
          <cell r="A225">
            <v>715</v>
          </cell>
          <cell r="B225" t="str">
            <v>DOMINGUEZ SEGURA MAURO</v>
          </cell>
          <cell r="C225" t="str">
            <v>19S01803</v>
          </cell>
          <cell r="D225">
            <v>2176</v>
          </cell>
          <cell r="E225" t="str">
            <v>DICIEMBRE</v>
          </cell>
          <cell r="F225">
            <v>4</v>
          </cell>
          <cell r="G225">
            <v>290.13</v>
          </cell>
        </row>
        <row r="226">
          <cell r="A226">
            <v>716</v>
          </cell>
          <cell r="B226" t="str">
            <v>DOMINGUEZ VAZQUEZ ENGRACIA</v>
          </cell>
          <cell r="C226" t="str">
            <v>27 A01807</v>
          </cell>
          <cell r="D226">
            <v>2994</v>
          </cell>
          <cell r="E226" t="str">
            <v>DICIEMBRE</v>
          </cell>
          <cell r="F226">
            <v>4</v>
          </cell>
          <cell r="G226">
            <v>399.2</v>
          </cell>
        </row>
        <row r="227">
          <cell r="A227">
            <v>723</v>
          </cell>
          <cell r="B227" t="str">
            <v>DORANTES PRUDENCIO MARIA ANTONIETA</v>
          </cell>
          <cell r="C227" t="str">
            <v>20A01821</v>
          </cell>
          <cell r="D227">
            <v>2253</v>
          </cell>
          <cell r="E227" t="str">
            <v>DICIEMBRE</v>
          </cell>
          <cell r="F227">
            <v>4</v>
          </cell>
          <cell r="G227">
            <v>300.39999999999998</v>
          </cell>
        </row>
        <row r="228">
          <cell r="A228">
            <v>731</v>
          </cell>
          <cell r="B228" t="str">
            <v>ECHEVERRIA BETANCOURT MARIA EUGENIA</v>
          </cell>
          <cell r="C228" t="str">
            <v>20A03803</v>
          </cell>
          <cell r="D228">
            <v>2253</v>
          </cell>
          <cell r="E228" t="str">
            <v>DICIEMBRE</v>
          </cell>
          <cell r="F228">
            <v>4</v>
          </cell>
          <cell r="G228">
            <v>300.39999999999998</v>
          </cell>
        </row>
        <row r="229">
          <cell r="A229">
            <v>734</v>
          </cell>
          <cell r="B229" t="str">
            <v>ELIZALDE RIVERA XOCHITL</v>
          </cell>
          <cell r="C229" t="str">
            <v>22T03803</v>
          </cell>
          <cell r="D229">
            <v>2466</v>
          </cell>
          <cell r="E229" t="str">
            <v>DICIEMBRE</v>
          </cell>
          <cell r="F229">
            <v>4</v>
          </cell>
          <cell r="G229">
            <v>328.8</v>
          </cell>
        </row>
        <row r="230">
          <cell r="A230">
            <v>738</v>
          </cell>
          <cell r="B230" t="str">
            <v>EMBA MARTINEZ SOFIA</v>
          </cell>
          <cell r="C230" t="str">
            <v>20A03803</v>
          </cell>
          <cell r="D230">
            <v>2253</v>
          </cell>
          <cell r="E230" t="str">
            <v>DICIEMBRE</v>
          </cell>
          <cell r="F230">
            <v>4</v>
          </cell>
          <cell r="G230">
            <v>300.39999999999998</v>
          </cell>
        </row>
        <row r="231">
          <cell r="A231">
            <v>746</v>
          </cell>
          <cell r="B231" t="str">
            <v>ESCOBAR CORREA JOSE LUIS</v>
          </cell>
          <cell r="C231" t="str">
            <v>20S05805</v>
          </cell>
          <cell r="D231">
            <v>2253</v>
          </cell>
          <cell r="E231" t="str">
            <v>DICIEMBRE</v>
          </cell>
          <cell r="F231">
            <v>4</v>
          </cell>
          <cell r="G231">
            <v>300.39999999999998</v>
          </cell>
        </row>
        <row r="232">
          <cell r="A232">
            <v>750</v>
          </cell>
          <cell r="B232" t="str">
            <v>ESLAVA RAMIREZ DOMITILO</v>
          </cell>
          <cell r="C232" t="str">
            <v>22T03803</v>
          </cell>
          <cell r="D232">
            <v>2466</v>
          </cell>
          <cell r="E232" t="str">
            <v>DICIEMBRE</v>
          </cell>
          <cell r="F232">
            <v>4</v>
          </cell>
          <cell r="G232">
            <v>328.8</v>
          </cell>
        </row>
        <row r="233">
          <cell r="A233">
            <v>760</v>
          </cell>
          <cell r="B233" t="str">
            <v>ESPINOSA COLMENERO ISABEL LEONOR</v>
          </cell>
          <cell r="C233" t="str">
            <v>27 Z T03805</v>
          </cell>
          <cell r="D233">
            <v>3081</v>
          </cell>
          <cell r="E233" t="str">
            <v>DICIEMBRE</v>
          </cell>
          <cell r="F233">
            <v>4</v>
          </cell>
          <cell r="G233">
            <v>410.8</v>
          </cell>
        </row>
        <row r="234">
          <cell r="A234">
            <v>771</v>
          </cell>
          <cell r="B234" t="str">
            <v>ESPINOSA ITURVE FELIPE</v>
          </cell>
          <cell r="C234" t="str">
            <v>19S01803</v>
          </cell>
          <cell r="D234">
            <v>2176</v>
          </cell>
          <cell r="E234" t="str">
            <v>DICIEMBRE</v>
          </cell>
          <cell r="F234">
            <v>4</v>
          </cell>
          <cell r="G234">
            <v>290.13</v>
          </cell>
        </row>
        <row r="235">
          <cell r="A235">
            <v>774</v>
          </cell>
          <cell r="B235" t="str">
            <v>ESPINOSA MARTINEZ WENDY</v>
          </cell>
          <cell r="C235" t="str">
            <v>21A01805</v>
          </cell>
          <cell r="D235">
            <v>2356</v>
          </cell>
          <cell r="E235" t="str">
            <v>DICIEMBRE</v>
          </cell>
          <cell r="F235">
            <v>4</v>
          </cell>
          <cell r="G235">
            <v>314.13</v>
          </cell>
        </row>
        <row r="236">
          <cell r="A236">
            <v>765</v>
          </cell>
          <cell r="B236" t="str">
            <v>ESPINOSA SALDA%A SANDRA MAGDALENA</v>
          </cell>
          <cell r="C236" t="str">
            <v>25A01806</v>
          </cell>
          <cell r="D236">
            <v>2733</v>
          </cell>
          <cell r="E236" t="str">
            <v>DICIEMBRE</v>
          </cell>
          <cell r="F236">
            <v>4</v>
          </cell>
          <cell r="G236">
            <v>364.4</v>
          </cell>
        </row>
        <row r="237">
          <cell r="A237">
            <v>766</v>
          </cell>
          <cell r="B237" t="str">
            <v>ESPINOZA ACOSTA MARIA DEL ROSARIO</v>
          </cell>
          <cell r="C237" t="str">
            <v>25A01806</v>
          </cell>
          <cell r="D237">
            <v>2733</v>
          </cell>
          <cell r="E237" t="str">
            <v>DICIEMBRE</v>
          </cell>
          <cell r="F237">
            <v>4</v>
          </cell>
          <cell r="G237">
            <v>364.4</v>
          </cell>
        </row>
        <row r="238">
          <cell r="A238">
            <v>768</v>
          </cell>
          <cell r="B238" t="str">
            <v>ESPINOZA CORTES OSCAR GERARDO</v>
          </cell>
          <cell r="C238" t="str">
            <v>19S01803</v>
          </cell>
          <cell r="D238">
            <v>2176</v>
          </cell>
          <cell r="E238" t="str">
            <v>DICIEMBRE</v>
          </cell>
          <cell r="F238">
            <v>4</v>
          </cell>
          <cell r="G238">
            <v>290.13</v>
          </cell>
        </row>
        <row r="239">
          <cell r="A239">
            <v>2927</v>
          </cell>
          <cell r="B239" t="str">
            <v>ESPINOZA D L M HERNANDEZ PATRICIA</v>
          </cell>
          <cell r="C239" t="str">
            <v>23A03804</v>
          </cell>
          <cell r="D239">
            <v>2582</v>
          </cell>
          <cell r="E239" t="str">
            <v>DICIEMBRE</v>
          </cell>
          <cell r="F239">
            <v>4</v>
          </cell>
          <cell r="G239">
            <v>344.27</v>
          </cell>
        </row>
        <row r="240">
          <cell r="A240">
            <v>770</v>
          </cell>
          <cell r="B240" t="str">
            <v>ESPINOZA HERNANDEZ MARIA BELEN</v>
          </cell>
          <cell r="C240" t="str">
            <v>23S05806</v>
          </cell>
          <cell r="D240">
            <v>2582</v>
          </cell>
          <cell r="E240" t="str">
            <v>DICIEMBRE</v>
          </cell>
          <cell r="F240">
            <v>4</v>
          </cell>
          <cell r="G240">
            <v>344.27</v>
          </cell>
        </row>
        <row r="241">
          <cell r="A241">
            <v>775</v>
          </cell>
          <cell r="B241" t="str">
            <v>ESPINOZA NIEVES REYNA</v>
          </cell>
          <cell r="C241" t="str">
            <v>27 Z T03805</v>
          </cell>
          <cell r="D241">
            <v>3081</v>
          </cell>
          <cell r="E241" t="str">
            <v>DICIEMBRE</v>
          </cell>
          <cell r="F241">
            <v>4</v>
          </cell>
          <cell r="G241">
            <v>410.8</v>
          </cell>
        </row>
        <row r="242">
          <cell r="A242">
            <v>776</v>
          </cell>
          <cell r="B242" t="str">
            <v>ESPINOZA SERRANO MARGARITO</v>
          </cell>
          <cell r="C242" t="str">
            <v>20S03802</v>
          </cell>
          <cell r="D242">
            <v>2253</v>
          </cell>
          <cell r="E242" t="str">
            <v>DICIEMBRE</v>
          </cell>
          <cell r="F242">
            <v>4</v>
          </cell>
          <cell r="G242">
            <v>300.39999999999998</v>
          </cell>
        </row>
        <row r="243">
          <cell r="A243">
            <v>780</v>
          </cell>
          <cell r="B243" t="str">
            <v>ESQUIVEL AGUIRRE MARIZA ELVIRA</v>
          </cell>
          <cell r="C243" t="str">
            <v>25A01806</v>
          </cell>
          <cell r="D243">
            <v>2733</v>
          </cell>
          <cell r="E243" t="str">
            <v>DICIEMBRE</v>
          </cell>
          <cell r="F243">
            <v>4</v>
          </cell>
          <cell r="G243">
            <v>364.4</v>
          </cell>
        </row>
        <row r="244">
          <cell r="A244">
            <v>781</v>
          </cell>
          <cell r="B244" t="str">
            <v>ESQUIVEL ORTIZ LAURA ELVIRA</v>
          </cell>
          <cell r="C244" t="str">
            <v>23T05807</v>
          </cell>
          <cell r="D244">
            <v>2582</v>
          </cell>
          <cell r="E244" t="str">
            <v>DICIEMBRE</v>
          </cell>
          <cell r="F244">
            <v>4</v>
          </cell>
          <cell r="G244">
            <v>344.27</v>
          </cell>
        </row>
        <row r="245">
          <cell r="A245">
            <v>791</v>
          </cell>
          <cell r="B245" t="str">
            <v>ESTRELLA MARTINEZ LUCERO</v>
          </cell>
          <cell r="C245" t="str">
            <v>20A01821</v>
          </cell>
          <cell r="D245">
            <v>2253</v>
          </cell>
          <cell r="E245" t="str">
            <v>DICIEMBRE</v>
          </cell>
          <cell r="F245">
            <v>4</v>
          </cell>
          <cell r="G245">
            <v>300.39999999999998</v>
          </cell>
        </row>
        <row r="246">
          <cell r="A246">
            <v>795</v>
          </cell>
          <cell r="B246" t="str">
            <v>FABILA TAPIA MARIA ELENA</v>
          </cell>
          <cell r="C246" t="str">
            <v>27 ZB-A21859</v>
          </cell>
          <cell r="D246">
            <v>3197</v>
          </cell>
          <cell r="E246" t="str">
            <v>DICIEMBRE</v>
          </cell>
          <cell r="F246">
            <v>4</v>
          </cell>
          <cell r="G246">
            <v>426.27</v>
          </cell>
        </row>
        <row r="247">
          <cell r="A247">
            <v>806</v>
          </cell>
          <cell r="B247" t="str">
            <v>FERNANDEZ CHAVEZ CRYSSE</v>
          </cell>
          <cell r="C247" t="str">
            <v>26A03805</v>
          </cell>
          <cell r="D247">
            <v>2860</v>
          </cell>
          <cell r="E247" t="str">
            <v>DICIEMBRE</v>
          </cell>
          <cell r="F247">
            <v>4</v>
          </cell>
          <cell r="G247">
            <v>381.33</v>
          </cell>
        </row>
        <row r="248">
          <cell r="A248">
            <v>807</v>
          </cell>
          <cell r="B248" t="str">
            <v>FERNANDEZ CHAVEZ ERICKA</v>
          </cell>
          <cell r="C248" t="str">
            <v>21A01805</v>
          </cell>
          <cell r="D248">
            <v>2356</v>
          </cell>
          <cell r="E248" t="str">
            <v>DICIEMBRE</v>
          </cell>
          <cell r="F248">
            <v>4</v>
          </cell>
          <cell r="G248">
            <v>314.13</v>
          </cell>
        </row>
        <row r="249">
          <cell r="A249">
            <v>809</v>
          </cell>
          <cell r="B249" t="str">
            <v>FERNANDEZ ESPEJEL MARIA LETICIA EVA</v>
          </cell>
          <cell r="C249" t="str">
            <v>23A03804</v>
          </cell>
          <cell r="D249">
            <v>2582</v>
          </cell>
          <cell r="E249" t="str">
            <v>DICIEMBRE</v>
          </cell>
          <cell r="F249">
            <v>4</v>
          </cell>
          <cell r="G249">
            <v>344.27</v>
          </cell>
        </row>
        <row r="250">
          <cell r="A250">
            <v>810</v>
          </cell>
          <cell r="B250" t="str">
            <v>FERNANDEZ ESPEJEL MARIA VERONICA</v>
          </cell>
          <cell r="C250" t="str">
            <v>27 Z A03806</v>
          </cell>
          <cell r="D250">
            <v>3081</v>
          </cell>
          <cell r="E250" t="str">
            <v>DICIEMBRE</v>
          </cell>
          <cell r="F250">
            <v>4</v>
          </cell>
          <cell r="G250">
            <v>410.8</v>
          </cell>
        </row>
        <row r="251">
          <cell r="A251">
            <v>818</v>
          </cell>
          <cell r="B251" t="str">
            <v>FERNANDEZ RANGEL MARIA SOCORRO</v>
          </cell>
          <cell r="C251" t="str">
            <v>21S01804</v>
          </cell>
          <cell r="D251">
            <v>2356</v>
          </cell>
          <cell r="E251" t="str">
            <v>DICIEMBRE</v>
          </cell>
          <cell r="F251">
            <v>4</v>
          </cell>
          <cell r="G251">
            <v>314.13</v>
          </cell>
        </row>
        <row r="252">
          <cell r="A252">
            <v>826</v>
          </cell>
          <cell r="B252" t="str">
            <v>FERREIRA . GILBERTO</v>
          </cell>
          <cell r="C252" t="str">
            <v>20S05805</v>
          </cell>
          <cell r="D252">
            <v>2253</v>
          </cell>
          <cell r="E252" t="str">
            <v>DICIEMBRE</v>
          </cell>
          <cell r="F252">
            <v>4</v>
          </cell>
          <cell r="G252">
            <v>300.39999999999998</v>
          </cell>
        </row>
        <row r="253">
          <cell r="A253">
            <v>838</v>
          </cell>
          <cell r="B253" t="str">
            <v>FLORES . ARMANDO</v>
          </cell>
          <cell r="C253" t="str">
            <v>21S01804</v>
          </cell>
          <cell r="D253">
            <v>2356</v>
          </cell>
          <cell r="E253" t="str">
            <v>DICIEMBRE</v>
          </cell>
          <cell r="F253">
            <v>4</v>
          </cell>
          <cell r="G253">
            <v>314.13</v>
          </cell>
        </row>
        <row r="254">
          <cell r="A254">
            <v>843</v>
          </cell>
          <cell r="B254" t="str">
            <v>FLORES DE LEON JOSEFINA SILVIA</v>
          </cell>
          <cell r="C254" t="str">
            <v>23A03804</v>
          </cell>
          <cell r="D254">
            <v>2582</v>
          </cell>
          <cell r="E254" t="str">
            <v>DICIEMBRE</v>
          </cell>
          <cell r="F254">
            <v>4</v>
          </cell>
          <cell r="G254">
            <v>344.27</v>
          </cell>
        </row>
        <row r="255">
          <cell r="A255">
            <v>847</v>
          </cell>
          <cell r="B255" t="str">
            <v>FLORES GOMEZ MONICA</v>
          </cell>
          <cell r="C255" t="str">
            <v>20A01821</v>
          </cell>
          <cell r="D255">
            <v>2253</v>
          </cell>
          <cell r="E255" t="str">
            <v>DICIEMBRE</v>
          </cell>
          <cell r="F255">
            <v>4</v>
          </cell>
          <cell r="G255">
            <v>300.39999999999998</v>
          </cell>
        </row>
        <row r="256">
          <cell r="A256">
            <v>851</v>
          </cell>
          <cell r="B256" t="str">
            <v>FLORES NAVA CONSTANTINO</v>
          </cell>
          <cell r="C256" t="str">
            <v>19S01803</v>
          </cell>
          <cell r="D256">
            <v>2176</v>
          </cell>
          <cell r="E256" t="str">
            <v>DICIEMBRE</v>
          </cell>
          <cell r="F256">
            <v>4</v>
          </cell>
          <cell r="G256">
            <v>290.13</v>
          </cell>
        </row>
        <row r="257">
          <cell r="A257">
            <v>852</v>
          </cell>
          <cell r="B257" t="str">
            <v>FLORES PEDROZA BERTHA MARGARITA</v>
          </cell>
          <cell r="C257" t="str">
            <v>23A03804</v>
          </cell>
          <cell r="D257">
            <v>2582</v>
          </cell>
          <cell r="E257" t="str">
            <v>DICIEMBRE</v>
          </cell>
          <cell r="F257">
            <v>4</v>
          </cell>
          <cell r="G257">
            <v>344.27</v>
          </cell>
        </row>
        <row r="258">
          <cell r="A258">
            <v>853</v>
          </cell>
          <cell r="B258" t="str">
            <v>FLORES PEREZ RICARDO</v>
          </cell>
          <cell r="C258" t="str">
            <v>23A03804</v>
          </cell>
          <cell r="D258">
            <v>2582</v>
          </cell>
          <cell r="E258" t="str">
            <v>DICIEMBRE</v>
          </cell>
          <cell r="F258">
            <v>4</v>
          </cell>
          <cell r="G258">
            <v>344.27</v>
          </cell>
        </row>
        <row r="259">
          <cell r="A259">
            <v>854</v>
          </cell>
          <cell r="B259" t="str">
            <v>FLORES RUIZ MARIA MAGDALENA</v>
          </cell>
          <cell r="C259" t="str">
            <v>27 A01807</v>
          </cell>
          <cell r="D259">
            <v>2994</v>
          </cell>
          <cell r="E259" t="str">
            <v>DICIEMBRE</v>
          </cell>
          <cell r="F259">
            <v>4</v>
          </cell>
          <cell r="G259">
            <v>399.2</v>
          </cell>
        </row>
        <row r="260">
          <cell r="A260">
            <v>867</v>
          </cell>
          <cell r="B260" t="str">
            <v>FRANCO JURADO SALVADOR ARMANDO</v>
          </cell>
          <cell r="C260" t="str">
            <v>23A03804</v>
          </cell>
          <cell r="D260">
            <v>2582</v>
          </cell>
          <cell r="E260" t="str">
            <v>DICIEMBRE</v>
          </cell>
          <cell r="F260">
            <v>4</v>
          </cell>
          <cell r="G260">
            <v>344.27</v>
          </cell>
        </row>
        <row r="261">
          <cell r="A261">
            <v>869</v>
          </cell>
          <cell r="B261" t="str">
            <v>FRIAS MARTINEZ MAXIMO</v>
          </cell>
          <cell r="C261" t="str">
            <v>20S03802</v>
          </cell>
          <cell r="D261">
            <v>2253</v>
          </cell>
          <cell r="E261" t="str">
            <v>DICIEMBRE</v>
          </cell>
          <cell r="F261">
            <v>4</v>
          </cell>
          <cell r="G261">
            <v>300.39999999999998</v>
          </cell>
        </row>
        <row r="262">
          <cell r="A262">
            <v>6332</v>
          </cell>
          <cell r="B262" t="str">
            <v>FUENTES HERNANDEZ ROSALIA</v>
          </cell>
          <cell r="C262" t="str">
            <v>24T03810</v>
          </cell>
          <cell r="D262">
            <v>2611</v>
          </cell>
          <cell r="E262" t="str">
            <v>DICIEMBRE</v>
          </cell>
          <cell r="F262">
            <v>4</v>
          </cell>
          <cell r="G262">
            <v>348.13</v>
          </cell>
        </row>
        <row r="263">
          <cell r="A263">
            <v>876</v>
          </cell>
          <cell r="B263" t="str">
            <v>FUENTES RAMIREZ CARLOS</v>
          </cell>
          <cell r="C263" t="str">
            <v>24T03810</v>
          </cell>
          <cell r="D263">
            <v>2611</v>
          </cell>
          <cell r="E263" t="str">
            <v>DICIEMBRE</v>
          </cell>
          <cell r="F263">
            <v>4</v>
          </cell>
          <cell r="G263">
            <v>348.13</v>
          </cell>
        </row>
        <row r="264">
          <cell r="A264">
            <v>877</v>
          </cell>
          <cell r="B264" t="str">
            <v>FUENTES RAMIREZ ELIZABETH MARISOL</v>
          </cell>
          <cell r="C264" t="str">
            <v>22T03803</v>
          </cell>
          <cell r="D264">
            <v>2466</v>
          </cell>
          <cell r="E264" t="str">
            <v>DICIEMBRE</v>
          </cell>
          <cell r="F264">
            <v>4</v>
          </cell>
          <cell r="G264">
            <v>328.8</v>
          </cell>
        </row>
        <row r="265">
          <cell r="A265">
            <v>884</v>
          </cell>
          <cell r="B265" t="str">
            <v>GALICIA SANTOYO FELIPE</v>
          </cell>
          <cell r="C265" t="str">
            <v>19S01803</v>
          </cell>
          <cell r="D265">
            <v>2176</v>
          </cell>
          <cell r="E265" t="str">
            <v>DICIEMBRE</v>
          </cell>
          <cell r="F265">
            <v>4</v>
          </cell>
          <cell r="G265">
            <v>290.13</v>
          </cell>
        </row>
        <row r="266">
          <cell r="A266">
            <v>886</v>
          </cell>
          <cell r="B266" t="str">
            <v>GALINDO TEJEDA CARINA</v>
          </cell>
          <cell r="C266" t="str">
            <v>27 A01807</v>
          </cell>
          <cell r="D266">
            <v>2994</v>
          </cell>
          <cell r="E266" t="str">
            <v>DICIEMBRE</v>
          </cell>
          <cell r="F266">
            <v>4</v>
          </cell>
          <cell r="G266">
            <v>399.2</v>
          </cell>
        </row>
        <row r="267">
          <cell r="A267">
            <v>888</v>
          </cell>
          <cell r="B267" t="str">
            <v>GALINDO VILLASE%OR CARMEN ALEJANDRA</v>
          </cell>
          <cell r="C267" t="str">
            <v>27 Z A03806</v>
          </cell>
          <cell r="D267">
            <v>3081</v>
          </cell>
          <cell r="E267" t="str">
            <v>DICIEMBRE</v>
          </cell>
          <cell r="F267">
            <v>4</v>
          </cell>
          <cell r="G267">
            <v>410.8</v>
          </cell>
        </row>
        <row r="268">
          <cell r="A268">
            <v>889</v>
          </cell>
          <cell r="B268" t="str">
            <v>GALVAN HERNANDEZ ALEJO</v>
          </cell>
          <cell r="C268" t="str">
            <v>27 S05810</v>
          </cell>
          <cell r="D268">
            <v>2994</v>
          </cell>
          <cell r="E268" t="str">
            <v>DICIEMBRE</v>
          </cell>
          <cell r="F268">
            <v>4</v>
          </cell>
          <cell r="G268">
            <v>399.2</v>
          </cell>
        </row>
        <row r="269">
          <cell r="A269">
            <v>892</v>
          </cell>
          <cell r="B269" t="str">
            <v>GALVAN OSORNIO ABIGAIL</v>
          </cell>
          <cell r="C269" t="str">
            <v>22T03803</v>
          </cell>
          <cell r="D269">
            <v>2466</v>
          </cell>
          <cell r="E269" t="str">
            <v>DICIEMBRE</v>
          </cell>
          <cell r="F269">
            <v>4</v>
          </cell>
          <cell r="G269">
            <v>328.8</v>
          </cell>
        </row>
        <row r="270">
          <cell r="A270">
            <v>893</v>
          </cell>
          <cell r="B270" t="str">
            <v>GALVAN SANCHEZ ALEJANDRO</v>
          </cell>
          <cell r="C270" t="str">
            <v>19S01803</v>
          </cell>
          <cell r="D270">
            <v>2176</v>
          </cell>
          <cell r="E270" t="str">
            <v>DICIEMBRE</v>
          </cell>
          <cell r="F270">
            <v>4</v>
          </cell>
          <cell r="G270">
            <v>290.13</v>
          </cell>
        </row>
        <row r="271">
          <cell r="A271">
            <v>894</v>
          </cell>
          <cell r="B271" t="str">
            <v>GALVAN SANCHEZ CELIA</v>
          </cell>
          <cell r="C271" t="str">
            <v>21S01804</v>
          </cell>
          <cell r="D271">
            <v>2356</v>
          </cell>
          <cell r="E271" t="str">
            <v>DICIEMBRE</v>
          </cell>
          <cell r="F271">
            <v>4</v>
          </cell>
          <cell r="G271">
            <v>314.13</v>
          </cell>
        </row>
        <row r="272">
          <cell r="A272">
            <v>896</v>
          </cell>
          <cell r="B272" t="str">
            <v>GALVAN SANCHEZ MARIA PUEBLITO</v>
          </cell>
          <cell r="C272" t="str">
            <v>26S08804</v>
          </cell>
          <cell r="D272">
            <v>2860</v>
          </cell>
          <cell r="E272" t="str">
            <v>DICIEMBRE</v>
          </cell>
          <cell r="F272">
            <v>4</v>
          </cell>
          <cell r="G272">
            <v>381.33</v>
          </cell>
        </row>
        <row r="273">
          <cell r="A273">
            <v>898</v>
          </cell>
          <cell r="B273" t="str">
            <v>GALVEZ CHAVEZ ROSA MARIA</v>
          </cell>
          <cell r="C273" t="str">
            <v>27 Z T03812</v>
          </cell>
          <cell r="D273">
            <v>3081</v>
          </cell>
          <cell r="E273" t="str">
            <v>DICIEMBRE</v>
          </cell>
          <cell r="F273">
            <v>4</v>
          </cell>
          <cell r="G273">
            <v>410.8</v>
          </cell>
        </row>
        <row r="274">
          <cell r="A274">
            <v>903</v>
          </cell>
          <cell r="B274" t="str">
            <v>GALLEGOS RUIZ ARACELI</v>
          </cell>
          <cell r="C274" t="str">
            <v>23S05806</v>
          </cell>
          <cell r="D274">
            <v>2582</v>
          </cell>
          <cell r="E274" t="str">
            <v>DICIEMBRE</v>
          </cell>
          <cell r="F274">
            <v>4</v>
          </cell>
          <cell r="G274">
            <v>344.27</v>
          </cell>
        </row>
        <row r="275">
          <cell r="A275">
            <v>948</v>
          </cell>
          <cell r="B275" t="str">
            <v>GARCIA . MARTHA</v>
          </cell>
          <cell r="C275" t="str">
            <v>27 S05810</v>
          </cell>
          <cell r="D275">
            <v>2994</v>
          </cell>
          <cell r="E275" t="str">
            <v>DICIEMBRE</v>
          </cell>
          <cell r="F275">
            <v>4</v>
          </cell>
          <cell r="G275">
            <v>399.2</v>
          </cell>
        </row>
        <row r="276">
          <cell r="A276">
            <v>918</v>
          </cell>
          <cell r="B276" t="str">
            <v>GARCIA BUSTOS JULIO</v>
          </cell>
          <cell r="C276" t="str">
            <v>26T03824</v>
          </cell>
          <cell r="D276">
            <v>2860</v>
          </cell>
          <cell r="E276" t="str">
            <v>DICIEMBRE</v>
          </cell>
          <cell r="F276">
            <v>4</v>
          </cell>
          <cell r="G276">
            <v>381.33</v>
          </cell>
        </row>
        <row r="277">
          <cell r="A277">
            <v>923</v>
          </cell>
          <cell r="B277" t="str">
            <v>GARCIA CHAVEZ ELIZABETH</v>
          </cell>
          <cell r="C277" t="str">
            <v>20A03803</v>
          </cell>
          <cell r="D277">
            <v>2253</v>
          </cell>
          <cell r="E277" t="str">
            <v>DICIEMBRE</v>
          </cell>
          <cell r="F277">
            <v>4</v>
          </cell>
          <cell r="G277">
            <v>300.39999999999998</v>
          </cell>
        </row>
        <row r="278">
          <cell r="A278">
            <v>925</v>
          </cell>
          <cell r="B278" t="str">
            <v>GARCIA DUARTE ALBERTO</v>
          </cell>
          <cell r="C278" t="str">
            <v>24T03810</v>
          </cell>
          <cell r="D278">
            <v>2611</v>
          </cell>
          <cell r="E278" t="str">
            <v>DICIEMBRE</v>
          </cell>
          <cell r="F278">
            <v>4</v>
          </cell>
          <cell r="G278">
            <v>348.13</v>
          </cell>
        </row>
        <row r="279">
          <cell r="A279">
            <v>928</v>
          </cell>
          <cell r="B279" t="str">
            <v>GARCIA FLORES DOLORES</v>
          </cell>
          <cell r="C279" t="str">
            <v>27 ZA T03823</v>
          </cell>
          <cell r="D279">
            <v>3168</v>
          </cell>
          <cell r="E279" t="str">
            <v>DICIEMBRE</v>
          </cell>
          <cell r="F279">
            <v>4</v>
          </cell>
          <cell r="G279">
            <v>422.4</v>
          </cell>
        </row>
        <row r="280">
          <cell r="A280">
            <v>930</v>
          </cell>
          <cell r="B280" t="str">
            <v>GARCIA FLORES VICTOR</v>
          </cell>
          <cell r="C280" t="str">
            <v>21S01804</v>
          </cell>
          <cell r="D280">
            <v>2356</v>
          </cell>
          <cell r="E280" t="str">
            <v>DICIEMBRE</v>
          </cell>
          <cell r="F280">
            <v>4</v>
          </cell>
          <cell r="G280">
            <v>314.13</v>
          </cell>
        </row>
        <row r="281">
          <cell r="A281">
            <v>931</v>
          </cell>
          <cell r="B281" t="str">
            <v>GARCIA FRAGA MARIA ZENAIDA</v>
          </cell>
          <cell r="C281" t="str">
            <v>26A03805</v>
          </cell>
          <cell r="D281">
            <v>2860</v>
          </cell>
          <cell r="E281" t="str">
            <v>DICIEMBRE</v>
          </cell>
          <cell r="F281">
            <v>4</v>
          </cell>
          <cell r="G281">
            <v>381.33</v>
          </cell>
        </row>
        <row r="282">
          <cell r="A282">
            <v>935</v>
          </cell>
          <cell r="B282" t="str">
            <v>GARCIA GIL LUZ MARIA</v>
          </cell>
          <cell r="C282" t="str">
            <v>20S05805</v>
          </cell>
          <cell r="D282">
            <v>2253</v>
          </cell>
          <cell r="E282" t="str">
            <v>DICIEMBRE</v>
          </cell>
          <cell r="F282">
            <v>4</v>
          </cell>
          <cell r="G282">
            <v>300.39999999999998</v>
          </cell>
        </row>
        <row r="283">
          <cell r="A283">
            <v>938</v>
          </cell>
          <cell r="B283" t="str">
            <v>GARCIA HERNANDEZ JESUS</v>
          </cell>
          <cell r="C283" t="str">
            <v>25A01806</v>
          </cell>
          <cell r="D283">
            <v>2733</v>
          </cell>
          <cell r="E283" t="str">
            <v>DICIEMBRE</v>
          </cell>
          <cell r="F283">
            <v>4</v>
          </cell>
          <cell r="G283">
            <v>364.4</v>
          </cell>
        </row>
        <row r="284">
          <cell r="A284">
            <v>944</v>
          </cell>
          <cell r="B284" t="str">
            <v>GARCIA LOPEZ ALVARO ARTURO</v>
          </cell>
          <cell r="C284" t="str">
            <v>26S08804</v>
          </cell>
          <cell r="D284">
            <v>2860</v>
          </cell>
          <cell r="E284" t="str">
            <v>DICIEMBRE</v>
          </cell>
          <cell r="F284">
            <v>4</v>
          </cell>
          <cell r="G284">
            <v>381.33</v>
          </cell>
        </row>
        <row r="285">
          <cell r="A285">
            <v>953</v>
          </cell>
          <cell r="B285" t="str">
            <v>GARCIA MEZA MARIA DEL CARMEN</v>
          </cell>
          <cell r="C285" t="str">
            <v>23A03804</v>
          </cell>
          <cell r="D285">
            <v>2582</v>
          </cell>
          <cell r="E285" t="str">
            <v>DICIEMBRE</v>
          </cell>
          <cell r="F285">
            <v>4</v>
          </cell>
          <cell r="G285">
            <v>344.27</v>
          </cell>
        </row>
        <row r="286">
          <cell r="A286">
            <v>955</v>
          </cell>
          <cell r="B286" t="str">
            <v>GARCIA MILLAN MARTIN</v>
          </cell>
          <cell r="C286" t="str">
            <v>24T03810</v>
          </cell>
          <cell r="D286">
            <v>2611</v>
          </cell>
          <cell r="E286" t="str">
            <v>DICIEMBRE</v>
          </cell>
          <cell r="F286">
            <v>4</v>
          </cell>
          <cell r="G286">
            <v>348.13</v>
          </cell>
        </row>
        <row r="287">
          <cell r="A287">
            <v>956</v>
          </cell>
          <cell r="B287" t="str">
            <v>GARCIA MILLAN SOFIA EVA</v>
          </cell>
          <cell r="C287" t="str">
            <v>27 A01807</v>
          </cell>
          <cell r="D287">
            <v>2994</v>
          </cell>
          <cell r="E287" t="str">
            <v>DICIEMBRE</v>
          </cell>
          <cell r="F287">
            <v>4</v>
          </cell>
          <cell r="G287">
            <v>399.2</v>
          </cell>
        </row>
        <row r="288">
          <cell r="A288">
            <v>6810</v>
          </cell>
          <cell r="B288" t="str">
            <v>GARCIA MILLAN SONIA</v>
          </cell>
          <cell r="C288" t="str">
            <v>23A03804</v>
          </cell>
          <cell r="D288">
            <v>2582</v>
          </cell>
          <cell r="E288" t="str">
            <v>DICIEMBRE</v>
          </cell>
          <cell r="F288">
            <v>4</v>
          </cell>
          <cell r="G288">
            <v>344.27</v>
          </cell>
        </row>
        <row r="289">
          <cell r="A289">
            <v>957</v>
          </cell>
          <cell r="B289" t="str">
            <v>GARCIA MONTIEL JULIA</v>
          </cell>
          <cell r="C289" t="str">
            <v>21A01805</v>
          </cell>
          <cell r="D289">
            <v>2356</v>
          </cell>
          <cell r="E289" t="str">
            <v>DICIEMBRE</v>
          </cell>
          <cell r="F289">
            <v>4</v>
          </cell>
          <cell r="G289">
            <v>314.13</v>
          </cell>
        </row>
        <row r="290">
          <cell r="A290">
            <v>958</v>
          </cell>
          <cell r="B290" t="str">
            <v>GARCIA MORALES ESTHER</v>
          </cell>
          <cell r="C290" t="str">
            <v>23A03804</v>
          </cell>
          <cell r="D290">
            <v>2582</v>
          </cell>
          <cell r="E290" t="str">
            <v>DICIEMBRE</v>
          </cell>
          <cell r="F290">
            <v>4</v>
          </cell>
          <cell r="G290">
            <v>344.27</v>
          </cell>
        </row>
        <row r="291">
          <cell r="A291">
            <v>963</v>
          </cell>
          <cell r="B291" t="str">
            <v>GARCIA RAMIREZ JOSE RAUL</v>
          </cell>
          <cell r="C291" t="str">
            <v>23A03804</v>
          </cell>
          <cell r="D291">
            <v>2582</v>
          </cell>
          <cell r="E291" t="str">
            <v>DICIEMBRE</v>
          </cell>
          <cell r="F291">
            <v>4</v>
          </cell>
          <cell r="G291">
            <v>344.27</v>
          </cell>
        </row>
        <row r="292">
          <cell r="A292">
            <v>964</v>
          </cell>
          <cell r="B292" t="str">
            <v>GARCIA RENTERIA MARIA LETICIA</v>
          </cell>
          <cell r="C292" t="str">
            <v>27 A01807</v>
          </cell>
          <cell r="D292">
            <v>2994</v>
          </cell>
          <cell r="E292" t="str">
            <v>DICIEMBRE</v>
          </cell>
          <cell r="F292">
            <v>4</v>
          </cell>
          <cell r="G292">
            <v>399.2</v>
          </cell>
        </row>
        <row r="293">
          <cell r="A293">
            <v>967</v>
          </cell>
          <cell r="B293" t="str">
            <v>GARCIA RIVERA RODOLFO</v>
          </cell>
          <cell r="C293" t="str">
            <v>26T03824</v>
          </cell>
          <cell r="D293">
            <v>2860</v>
          </cell>
          <cell r="E293" t="str">
            <v>DICIEMBRE</v>
          </cell>
          <cell r="F293">
            <v>4</v>
          </cell>
          <cell r="G293">
            <v>381.33</v>
          </cell>
        </row>
        <row r="294">
          <cell r="A294">
            <v>968</v>
          </cell>
          <cell r="B294" t="str">
            <v>GARCIA RUBIO NICOLAS</v>
          </cell>
          <cell r="C294" t="str">
            <v>27 Z A03806</v>
          </cell>
          <cell r="D294">
            <v>3081</v>
          </cell>
          <cell r="E294" t="str">
            <v>DICIEMBRE</v>
          </cell>
          <cell r="F294">
            <v>4</v>
          </cell>
          <cell r="G294">
            <v>410.8</v>
          </cell>
        </row>
        <row r="295">
          <cell r="A295">
            <v>969</v>
          </cell>
          <cell r="B295" t="str">
            <v>GARCIA RUIZ CELIA ESTHER</v>
          </cell>
          <cell r="C295" t="str">
            <v>25T03804</v>
          </cell>
          <cell r="D295">
            <v>2733</v>
          </cell>
          <cell r="E295" t="str">
            <v>DICIEMBRE</v>
          </cell>
          <cell r="F295">
            <v>4</v>
          </cell>
          <cell r="G295">
            <v>364.4</v>
          </cell>
        </row>
        <row r="296">
          <cell r="A296">
            <v>985</v>
          </cell>
          <cell r="B296" t="str">
            <v>GARCIA TREJO CATALINA</v>
          </cell>
          <cell r="C296" t="str">
            <v>21S01804</v>
          </cell>
          <cell r="D296">
            <v>2356</v>
          </cell>
          <cell r="E296" t="str">
            <v>DICIEMBRE</v>
          </cell>
          <cell r="F296">
            <v>4</v>
          </cell>
          <cell r="G296">
            <v>314.13</v>
          </cell>
        </row>
        <row r="297">
          <cell r="A297">
            <v>990</v>
          </cell>
          <cell r="B297" t="str">
            <v>GARCIA Y BARRON MARIA CONCEPCION</v>
          </cell>
          <cell r="C297" t="str">
            <v>23T05807</v>
          </cell>
          <cell r="D297">
            <v>2582</v>
          </cell>
          <cell r="E297" t="str">
            <v>DICIEMBRE</v>
          </cell>
          <cell r="F297">
            <v>4</v>
          </cell>
          <cell r="G297">
            <v>344.27</v>
          </cell>
        </row>
        <row r="298">
          <cell r="A298">
            <v>991</v>
          </cell>
          <cell r="B298" t="str">
            <v>GARCIA Y HERNANDEZ MARIA ESPERANZA</v>
          </cell>
          <cell r="C298" t="str">
            <v>27 Z S08805</v>
          </cell>
          <cell r="D298">
            <v>3081</v>
          </cell>
          <cell r="E298" t="str">
            <v>DICIEMBRE</v>
          </cell>
          <cell r="F298">
            <v>4</v>
          </cell>
          <cell r="G298">
            <v>410.8</v>
          </cell>
        </row>
        <row r="299">
          <cell r="A299">
            <v>995</v>
          </cell>
          <cell r="B299" t="str">
            <v>GARDU%O OSORIO BENITO SERGIO</v>
          </cell>
          <cell r="C299" t="str">
            <v>19S01803</v>
          </cell>
          <cell r="D299">
            <v>2176</v>
          </cell>
          <cell r="E299" t="str">
            <v>DICIEMBRE</v>
          </cell>
          <cell r="F299">
            <v>4</v>
          </cell>
          <cell r="G299">
            <v>290.13</v>
          </cell>
        </row>
        <row r="300">
          <cell r="A300">
            <v>1006</v>
          </cell>
          <cell r="B300" t="str">
            <v>GASPAR LUGO ANTONIO</v>
          </cell>
          <cell r="C300" t="str">
            <v>19S01803</v>
          </cell>
          <cell r="D300">
            <v>2176</v>
          </cell>
          <cell r="E300" t="str">
            <v>DICIEMBRE</v>
          </cell>
          <cell r="F300">
            <v>4</v>
          </cell>
          <cell r="G300">
            <v>290.13</v>
          </cell>
        </row>
        <row r="301">
          <cell r="A301">
            <v>1009</v>
          </cell>
          <cell r="B301" t="str">
            <v>GAYTAN LOPEZ ROSA</v>
          </cell>
          <cell r="C301" t="str">
            <v>27 ZB CF21859</v>
          </cell>
          <cell r="D301">
            <v>3197</v>
          </cell>
          <cell r="E301" t="str">
            <v>DICIEMBRE</v>
          </cell>
          <cell r="F301">
            <v>4</v>
          </cell>
          <cell r="G301">
            <v>426.27</v>
          </cell>
        </row>
        <row r="302">
          <cell r="A302">
            <v>6962</v>
          </cell>
          <cell r="B302" t="str">
            <v>GIL ARELLANO OSCAR JHONY</v>
          </cell>
          <cell r="C302" t="str">
            <v>19S01803</v>
          </cell>
          <cell r="D302">
            <v>2176</v>
          </cell>
          <cell r="E302" t="str">
            <v>DICIEMBRE</v>
          </cell>
          <cell r="F302">
            <v>4</v>
          </cell>
          <cell r="G302">
            <v>290.13</v>
          </cell>
        </row>
        <row r="303">
          <cell r="A303">
            <v>1015</v>
          </cell>
          <cell r="B303" t="str">
            <v>GIL CAMARENA VICTOR CAYETANO</v>
          </cell>
          <cell r="C303" t="str">
            <v>27 Z T03805</v>
          </cell>
          <cell r="D303">
            <v>3081</v>
          </cell>
          <cell r="E303" t="str">
            <v>DICIEMBRE</v>
          </cell>
          <cell r="F303">
            <v>4</v>
          </cell>
          <cell r="G303">
            <v>410.8</v>
          </cell>
        </row>
        <row r="304">
          <cell r="A304">
            <v>1018</v>
          </cell>
          <cell r="B304" t="str">
            <v>GIL GARCIA CARLOS</v>
          </cell>
          <cell r="C304" t="str">
            <v>19S01803</v>
          </cell>
          <cell r="D304">
            <v>2176</v>
          </cell>
          <cell r="E304" t="str">
            <v>DICIEMBRE</v>
          </cell>
          <cell r="F304">
            <v>4</v>
          </cell>
          <cell r="G304">
            <v>290.13</v>
          </cell>
        </row>
        <row r="305">
          <cell r="A305">
            <v>1019</v>
          </cell>
          <cell r="B305" t="str">
            <v>GILES JIMENEZ FERNANDO JESUS</v>
          </cell>
          <cell r="C305" t="str">
            <v>27 S05810</v>
          </cell>
          <cell r="D305">
            <v>2994</v>
          </cell>
          <cell r="E305" t="str">
            <v>DICIEMBRE</v>
          </cell>
          <cell r="F305">
            <v>4</v>
          </cell>
          <cell r="G305">
            <v>399.2</v>
          </cell>
        </row>
        <row r="306">
          <cell r="A306">
            <v>6390</v>
          </cell>
          <cell r="B306" t="str">
            <v>GIRON NERI ROGELIO</v>
          </cell>
          <cell r="C306" t="str">
            <v>23T05807</v>
          </cell>
          <cell r="D306">
            <v>2582</v>
          </cell>
          <cell r="E306" t="str">
            <v>DICIEMBRE</v>
          </cell>
          <cell r="F306">
            <v>4</v>
          </cell>
          <cell r="G306">
            <v>344.27</v>
          </cell>
        </row>
        <row r="307">
          <cell r="A307">
            <v>1022</v>
          </cell>
          <cell r="B307" t="str">
            <v>GOMEZ ARZAPALO VILLAFANA ANA ELISA</v>
          </cell>
          <cell r="C307" t="str">
            <v>27 ZA T03823</v>
          </cell>
          <cell r="D307">
            <v>3168</v>
          </cell>
          <cell r="E307" t="str">
            <v>DICIEMBRE</v>
          </cell>
          <cell r="F307">
            <v>4</v>
          </cell>
          <cell r="G307">
            <v>422.4</v>
          </cell>
        </row>
        <row r="308">
          <cell r="A308">
            <v>1023</v>
          </cell>
          <cell r="B308" t="str">
            <v>GOMEZ BENHUMEA SAUL</v>
          </cell>
          <cell r="C308" t="str">
            <v>23A03804</v>
          </cell>
          <cell r="D308">
            <v>2582</v>
          </cell>
          <cell r="E308" t="str">
            <v>DICIEMBRE</v>
          </cell>
          <cell r="F308">
            <v>4</v>
          </cell>
          <cell r="G308">
            <v>344.27</v>
          </cell>
        </row>
        <row r="309">
          <cell r="A309">
            <v>1024</v>
          </cell>
          <cell r="B309" t="str">
            <v>GOMEZ CALDERON MARIA DEL CARMEN</v>
          </cell>
          <cell r="C309" t="str">
            <v>27 ZB CF21859</v>
          </cell>
          <cell r="D309">
            <v>3197</v>
          </cell>
          <cell r="E309" t="str">
            <v>DICIEMBRE</v>
          </cell>
          <cell r="F309">
            <v>4</v>
          </cell>
          <cell r="G309">
            <v>426.27</v>
          </cell>
        </row>
        <row r="310">
          <cell r="A310">
            <v>2929</v>
          </cell>
          <cell r="B310" t="str">
            <v>GOMEZ DE LA CASA RICO IGNACIO</v>
          </cell>
          <cell r="C310" t="str">
            <v>27 Z T03805</v>
          </cell>
          <cell r="D310">
            <v>3081</v>
          </cell>
          <cell r="E310" t="str">
            <v>DICIEMBRE</v>
          </cell>
          <cell r="F310">
            <v>4</v>
          </cell>
          <cell r="G310">
            <v>410.8</v>
          </cell>
        </row>
        <row r="311">
          <cell r="A311">
            <v>1026</v>
          </cell>
          <cell r="B311" t="str">
            <v>GOMEZ FIERRO MARIA DE LA PAZ</v>
          </cell>
          <cell r="C311" t="str">
            <v>20A01821</v>
          </cell>
          <cell r="D311">
            <v>2253</v>
          </cell>
          <cell r="E311" t="str">
            <v>DICIEMBRE</v>
          </cell>
          <cell r="F311">
            <v>4</v>
          </cell>
          <cell r="G311">
            <v>300.39999999999998</v>
          </cell>
        </row>
        <row r="312">
          <cell r="A312">
            <v>1033</v>
          </cell>
          <cell r="B312" t="str">
            <v>GOMEZ JUAREZ MARIA GUADALUPE</v>
          </cell>
          <cell r="C312" t="str">
            <v>20A01821</v>
          </cell>
          <cell r="D312">
            <v>2253</v>
          </cell>
          <cell r="E312" t="str">
            <v>DICIEMBRE</v>
          </cell>
          <cell r="F312">
            <v>4</v>
          </cell>
          <cell r="G312">
            <v>300.39999999999998</v>
          </cell>
        </row>
        <row r="313">
          <cell r="A313">
            <v>1035</v>
          </cell>
          <cell r="B313" t="str">
            <v>GOMEZ MACIAS MARIO</v>
          </cell>
          <cell r="C313" t="str">
            <v>22A02804</v>
          </cell>
          <cell r="D313">
            <v>2466</v>
          </cell>
          <cell r="E313" t="str">
            <v>DICIEMBRE</v>
          </cell>
          <cell r="F313">
            <v>4</v>
          </cell>
          <cell r="G313">
            <v>328.8</v>
          </cell>
        </row>
        <row r="314">
          <cell r="A314">
            <v>1038</v>
          </cell>
          <cell r="B314" t="str">
            <v>GOMEZ MELCHOR ADOLFO</v>
          </cell>
          <cell r="C314" t="str">
            <v>21T05808</v>
          </cell>
          <cell r="D314">
            <v>2356</v>
          </cell>
          <cell r="E314" t="str">
            <v>DICIEMBRE</v>
          </cell>
          <cell r="F314">
            <v>4</v>
          </cell>
          <cell r="G314">
            <v>314.13</v>
          </cell>
        </row>
        <row r="315">
          <cell r="A315">
            <v>1045</v>
          </cell>
          <cell r="B315" t="str">
            <v>GOMEZ RUIZ ROCIO</v>
          </cell>
          <cell r="C315" t="str">
            <v>22T03803</v>
          </cell>
          <cell r="D315">
            <v>2466</v>
          </cell>
          <cell r="E315" t="str">
            <v>DICIEMBRE</v>
          </cell>
          <cell r="F315">
            <v>4</v>
          </cell>
          <cell r="G315">
            <v>328.8</v>
          </cell>
        </row>
        <row r="316">
          <cell r="A316">
            <v>1049</v>
          </cell>
          <cell r="B316" t="str">
            <v>GONZALEZ ALAMEDA RICARDO</v>
          </cell>
          <cell r="C316" t="str">
            <v>22T03803</v>
          </cell>
          <cell r="D316">
            <v>2466</v>
          </cell>
          <cell r="E316" t="str">
            <v>DICIEMBRE</v>
          </cell>
          <cell r="F316">
            <v>4</v>
          </cell>
          <cell r="G316">
            <v>328.8</v>
          </cell>
        </row>
        <row r="317">
          <cell r="A317">
            <v>1054</v>
          </cell>
          <cell r="B317" t="str">
            <v>GONZALEZ BOUZAS ALEJANDRO DE JESUS</v>
          </cell>
          <cell r="C317" t="str">
            <v>27 A01807</v>
          </cell>
          <cell r="D317">
            <v>2994</v>
          </cell>
          <cell r="E317" t="str">
            <v>DICIEMBRE</v>
          </cell>
          <cell r="F317">
            <v>4</v>
          </cell>
          <cell r="G317">
            <v>399.2</v>
          </cell>
        </row>
        <row r="318">
          <cell r="A318">
            <v>1055</v>
          </cell>
          <cell r="B318" t="str">
            <v>GONZALEZ CASTILLO SILVIA</v>
          </cell>
          <cell r="C318" t="str">
            <v>19S01803</v>
          </cell>
          <cell r="D318">
            <v>2176</v>
          </cell>
          <cell r="E318" t="str">
            <v>DICIEMBRE</v>
          </cell>
          <cell r="F318">
            <v>4</v>
          </cell>
          <cell r="G318">
            <v>290.13</v>
          </cell>
        </row>
        <row r="319">
          <cell r="A319">
            <v>1056</v>
          </cell>
          <cell r="B319" t="str">
            <v>GONZALEZ CASTRUITA EDGAR</v>
          </cell>
          <cell r="C319" t="str">
            <v>20A01821</v>
          </cell>
          <cell r="D319">
            <v>2253</v>
          </cell>
          <cell r="E319" t="str">
            <v>DICIEMBRE</v>
          </cell>
          <cell r="F319">
            <v>4</v>
          </cell>
          <cell r="G319">
            <v>300.39999999999998</v>
          </cell>
        </row>
        <row r="320">
          <cell r="A320">
            <v>1058</v>
          </cell>
          <cell r="B320" t="str">
            <v>GONZALEZ CRUZ RODRIGO</v>
          </cell>
          <cell r="C320" t="str">
            <v>22T03803</v>
          </cell>
          <cell r="D320">
            <v>2466</v>
          </cell>
          <cell r="E320" t="str">
            <v>DICIEMBRE</v>
          </cell>
          <cell r="F320">
            <v>4</v>
          </cell>
          <cell r="G320">
            <v>328.8</v>
          </cell>
        </row>
        <row r="321">
          <cell r="A321">
            <v>1067</v>
          </cell>
          <cell r="B321" t="str">
            <v>GONZALEZ GARCIA ALMA DELIA</v>
          </cell>
          <cell r="C321" t="str">
            <v>22T03803</v>
          </cell>
          <cell r="D321">
            <v>2466</v>
          </cell>
          <cell r="E321" t="str">
            <v>DICIEMBRE</v>
          </cell>
          <cell r="F321">
            <v>4</v>
          </cell>
          <cell r="G321">
            <v>328.8</v>
          </cell>
        </row>
        <row r="322">
          <cell r="A322">
            <v>1079</v>
          </cell>
          <cell r="B322" t="str">
            <v>GONZALEZ LEYVA JOSE DE JESUS</v>
          </cell>
          <cell r="C322" t="str">
            <v>19S01803</v>
          </cell>
          <cell r="D322">
            <v>2176</v>
          </cell>
          <cell r="E322" t="str">
            <v>DICIEMBRE</v>
          </cell>
          <cell r="F322">
            <v>4</v>
          </cell>
          <cell r="G322">
            <v>290.13</v>
          </cell>
        </row>
        <row r="323">
          <cell r="A323">
            <v>1080</v>
          </cell>
          <cell r="B323" t="str">
            <v>GONZALEZ LINARES AURELIANO</v>
          </cell>
          <cell r="C323" t="str">
            <v>23A03804</v>
          </cell>
          <cell r="D323">
            <v>2582</v>
          </cell>
          <cell r="E323" t="str">
            <v>DICIEMBRE</v>
          </cell>
          <cell r="F323">
            <v>4</v>
          </cell>
          <cell r="G323">
            <v>344.27</v>
          </cell>
        </row>
        <row r="324">
          <cell r="A324">
            <v>3433</v>
          </cell>
          <cell r="B324" t="str">
            <v>GONZALEZ LOPEZ MARIA ALEJANDRA</v>
          </cell>
          <cell r="C324" t="str">
            <v>20A01821</v>
          </cell>
          <cell r="D324">
            <v>2253</v>
          </cell>
          <cell r="E324" t="str">
            <v>DICIEMBRE</v>
          </cell>
          <cell r="F324">
            <v>4</v>
          </cell>
          <cell r="G324">
            <v>300.39999999999998</v>
          </cell>
        </row>
        <row r="325">
          <cell r="A325">
            <v>1088</v>
          </cell>
          <cell r="B325" t="str">
            <v>GONZALEZ PEREZ SOCORRO</v>
          </cell>
          <cell r="C325" t="str">
            <v>24T03810</v>
          </cell>
          <cell r="D325">
            <v>2611</v>
          </cell>
          <cell r="E325" t="str">
            <v>DICIEMBRE</v>
          </cell>
          <cell r="F325">
            <v>4</v>
          </cell>
          <cell r="G325">
            <v>348.13</v>
          </cell>
        </row>
        <row r="326">
          <cell r="A326">
            <v>1090</v>
          </cell>
          <cell r="B326" t="str">
            <v>GONZALEZ RAMIREZ ERNESTO</v>
          </cell>
          <cell r="C326" t="str">
            <v>23S05806</v>
          </cell>
          <cell r="D326">
            <v>2582</v>
          </cell>
          <cell r="E326" t="str">
            <v>DICIEMBRE</v>
          </cell>
          <cell r="F326">
            <v>4</v>
          </cell>
          <cell r="G326">
            <v>344.27</v>
          </cell>
        </row>
        <row r="327">
          <cell r="A327">
            <v>1096</v>
          </cell>
          <cell r="B327" t="str">
            <v>GONZALEZ RIVERA MARIA EUGENIA</v>
          </cell>
          <cell r="C327" t="str">
            <v>23T05807</v>
          </cell>
          <cell r="D327">
            <v>2582</v>
          </cell>
          <cell r="E327" t="str">
            <v>DICIEMBRE</v>
          </cell>
          <cell r="F327">
            <v>4</v>
          </cell>
          <cell r="G327">
            <v>344.27</v>
          </cell>
        </row>
        <row r="328">
          <cell r="A328">
            <v>1099</v>
          </cell>
          <cell r="B328" t="str">
            <v>GONZALEZ RUIZ ANASTACIO</v>
          </cell>
          <cell r="C328" t="str">
            <v>25S05803</v>
          </cell>
          <cell r="D328">
            <v>2733</v>
          </cell>
          <cell r="E328" t="str">
            <v>DICIEMBRE</v>
          </cell>
          <cell r="F328">
            <v>4</v>
          </cell>
          <cell r="G328">
            <v>364.4</v>
          </cell>
        </row>
        <row r="329">
          <cell r="A329">
            <v>1104</v>
          </cell>
          <cell r="B329" t="str">
            <v>GONZALEZ VERA MARIA DE LOURDES</v>
          </cell>
          <cell r="C329" t="str">
            <v>27 ZA T03823</v>
          </cell>
          <cell r="D329">
            <v>3168</v>
          </cell>
          <cell r="E329" t="str">
            <v>DICIEMBRE</v>
          </cell>
          <cell r="F329">
            <v>4</v>
          </cell>
          <cell r="G329">
            <v>422.4</v>
          </cell>
        </row>
        <row r="330">
          <cell r="A330">
            <v>1105</v>
          </cell>
          <cell r="B330" t="str">
            <v>GONZALEZ VILLEDA FULGENCIO</v>
          </cell>
          <cell r="C330" t="str">
            <v>27 S05810</v>
          </cell>
          <cell r="D330">
            <v>2994</v>
          </cell>
          <cell r="E330" t="str">
            <v>DICIEMBRE</v>
          </cell>
          <cell r="F330">
            <v>4</v>
          </cell>
          <cell r="G330">
            <v>399.2</v>
          </cell>
        </row>
        <row r="331">
          <cell r="A331">
            <v>1106</v>
          </cell>
          <cell r="B331" t="str">
            <v>GOPAR GUANDULAY ELPIDIO</v>
          </cell>
          <cell r="C331" t="str">
            <v>25A01806</v>
          </cell>
          <cell r="D331">
            <v>2733</v>
          </cell>
          <cell r="E331" t="str">
            <v>DICIEMBRE</v>
          </cell>
          <cell r="F331">
            <v>4</v>
          </cell>
          <cell r="G331">
            <v>364.4</v>
          </cell>
        </row>
        <row r="332">
          <cell r="A332">
            <v>1108</v>
          </cell>
          <cell r="B332" t="str">
            <v>GORDILLO MONTES BEATRIZ SENEN</v>
          </cell>
          <cell r="C332" t="str">
            <v>27 A01807</v>
          </cell>
          <cell r="D332">
            <v>2994</v>
          </cell>
          <cell r="E332" t="str">
            <v>DICIEMBRE</v>
          </cell>
          <cell r="F332">
            <v>4</v>
          </cell>
          <cell r="G332">
            <v>399.2</v>
          </cell>
        </row>
        <row r="333">
          <cell r="A333">
            <v>1109</v>
          </cell>
          <cell r="B333" t="str">
            <v>GORDILLO MONTES MARIA GORETTI</v>
          </cell>
          <cell r="C333" t="str">
            <v>23S05806</v>
          </cell>
          <cell r="D333">
            <v>2582</v>
          </cell>
          <cell r="E333" t="str">
            <v>DICIEMBRE</v>
          </cell>
          <cell r="F333">
            <v>4</v>
          </cell>
          <cell r="G333">
            <v>344.27</v>
          </cell>
        </row>
        <row r="334">
          <cell r="A334">
            <v>1111</v>
          </cell>
          <cell r="B334" t="str">
            <v>GRANADOS AGUILAR LUCILA</v>
          </cell>
          <cell r="C334" t="str">
            <v>20A01821</v>
          </cell>
          <cell r="D334">
            <v>2253</v>
          </cell>
          <cell r="E334" t="str">
            <v>DICIEMBRE</v>
          </cell>
          <cell r="F334">
            <v>4</v>
          </cell>
          <cell r="G334">
            <v>300.39999999999998</v>
          </cell>
        </row>
        <row r="335">
          <cell r="A335">
            <v>1113</v>
          </cell>
          <cell r="B335" t="str">
            <v>GRANADOS ESPIN ERNESTO</v>
          </cell>
          <cell r="C335" t="str">
            <v>19S01803</v>
          </cell>
          <cell r="D335">
            <v>2176</v>
          </cell>
          <cell r="E335" t="str">
            <v>DICIEMBRE</v>
          </cell>
          <cell r="F335">
            <v>4</v>
          </cell>
          <cell r="G335">
            <v>290.13</v>
          </cell>
        </row>
        <row r="336">
          <cell r="A336">
            <v>1115</v>
          </cell>
          <cell r="B336" t="str">
            <v>GREGORIO CANTON ANGULO JORGE</v>
          </cell>
          <cell r="C336" t="str">
            <v>27 Z T03805</v>
          </cell>
          <cell r="D336">
            <v>3081</v>
          </cell>
          <cell r="E336" t="str">
            <v>DICIEMBRE</v>
          </cell>
          <cell r="F336">
            <v>4</v>
          </cell>
          <cell r="G336">
            <v>410.8</v>
          </cell>
        </row>
        <row r="337">
          <cell r="A337">
            <v>1116</v>
          </cell>
          <cell r="B337" t="str">
            <v>GUADARRAMA HERNANDEZ ROSA MARIA</v>
          </cell>
          <cell r="C337" t="str">
            <v>27 ZB CF21859</v>
          </cell>
          <cell r="D337">
            <v>3197</v>
          </cell>
          <cell r="E337" t="str">
            <v>DICIEMBRE</v>
          </cell>
          <cell r="F337">
            <v>4</v>
          </cell>
          <cell r="G337">
            <v>426.27</v>
          </cell>
        </row>
        <row r="338">
          <cell r="A338">
            <v>1121</v>
          </cell>
          <cell r="B338" t="str">
            <v>GUERRERO ALVARADO ARGELIA</v>
          </cell>
          <cell r="C338" t="str">
            <v>23T05807</v>
          </cell>
          <cell r="D338">
            <v>2582</v>
          </cell>
          <cell r="E338" t="str">
            <v>DICIEMBRE</v>
          </cell>
          <cell r="F338">
            <v>4</v>
          </cell>
          <cell r="G338">
            <v>344.27</v>
          </cell>
        </row>
        <row r="339">
          <cell r="A339">
            <v>1124</v>
          </cell>
          <cell r="B339" t="str">
            <v>GUERRERO LOPEZ OLIMPIA</v>
          </cell>
          <cell r="C339" t="str">
            <v>21S01804</v>
          </cell>
          <cell r="D339">
            <v>2356</v>
          </cell>
          <cell r="E339" t="str">
            <v>DICIEMBRE</v>
          </cell>
          <cell r="F339">
            <v>4</v>
          </cell>
          <cell r="G339">
            <v>314.13</v>
          </cell>
        </row>
        <row r="340">
          <cell r="A340">
            <v>1129</v>
          </cell>
          <cell r="B340" t="str">
            <v>GUERRERO RAMOS MARISELA DE LA LUZ</v>
          </cell>
          <cell r="C340" t="str">
            <v>26A03805</v>
          </cell>
          <cell r="D340">
            <v>2860</v>
          </cell>
          <cell r="E340" t="str">
            <v>DICIEMBRE</v>
          </cell>
          <cell r="F340">
            <v>4</v>
          </cell>
          <cell r="G340">
            <v>381.33</v>
          </cell>
        </row>
        <row r="341">
          <cell r="A341">
            <v>1134</v>
          </cell>
          <cell r="B341" t="str">
            <v>GUIZAR SAAVEDRA ANTONIO</v>
          </cell>
          <cell r="C341" t="str">
            <v>26A03805</v>
          </cell>
          <cell r="D341">
            <v>2860</v>
          </cell>
          <cell r="E341" t="str">
            <v>DICIEMBRE</v>
          </cell>
          <cell r="F341">
            <v>4</v>
          </cell>
          <cell r="G341">
            <v>381.33</v>
          </cell>
        </row>
        <row r="342">
          <cell r="A342">
            <v>1135</v>
          </cell>
          <cell r="B342" t="str">
            <v>GUTIERREZ ALVAREZ JOSE LUIS</v>
          </cell>
          <cell r="C342" t="str">
            <v>23A03804</v>
          </cell>
          <cell r="D342">
            <v>2582</v>
          </cell>
          <cell r="E342" t="str">
            <v>DICIEMBRE</v>
          </cell>
          <cell r="F342">
            <v>4</v>
          </cell>
          <cell r="G342">
            <v>344.27</v>
          </cell>
        </row>
        <row r="343">
          <cell r="A343">
            <v>1139</v>
          </cell>
          <cell r="B343" t="str">
            <v>GUTIERREZ DIAZ JOSE DE JESUS</v>
          </cell>
          <cell r="C343" t="str">
            <v>23S05806</v>
          </cell>
          <cell r="D343">
            <v>2582</v>
          </cell>
          <cell r="E343" t="str">
            <v>DICIEMBRE</v>
          </cell>
          <cell r="F343">
            <v>4</v>
          </cell>
          <cell r="G343">
            <v>344.27</v>
          </cell>
        </row>
        <row r="344">
          <cell r="A344">
            <v>1140</v>
          </cell>
          <cell r="B344" t="str">
            <v>GUTIERREZ DIAZ MARIA ANDREA</v>
          </cell>
          <cell r="C344" t="str">
            <v>20S05805</v>
          </cell>
          <cell r="D344">
            <v>2253</v>
          </cell>
          <cell r="E344" t="str">
            <v>DICIEMBRE</v>
          </cell>
          <cell r="F344">
            <v>4</v>
          </cell>
          <cell r="G344">
            <v>300.39999999999998</v>
          </cell>
        </row>
        <row r="345">
          <cell r="A345">
            <v>1141</v>
          </cell>
          <cell r="B345" t="str">
            <v>GUTIERREZ FLORES JESUS FILIBERTO</v>
          </cell>
          <cell r="C345" t="str">
            <v>26S08804</v>
          </cell>
          <cell r="D345">
            <v>2860</v>
          </cell>
          <cell r="E345" t="str">
            <v>DICIEMBRE</v>
          </cell>
          <cell r="F345">
            <v>4</v>
          </cell>
          <cell r="G345">
            <v>381.33</v>
          </cell>
        </row>
        <row r="346">
          <cell r="A346">
            <v>1143</v>
          </cell>
          <cell r="B346" t="str">
            <v>GUTIERREZ GARCIA MARIANO</v>
          </cell>
          <cell r="C346" t="str">
            <v>27 Z T03812</v>
          </cell>
          <cell r="D346">
            <v>3081</v>
          </cell>
          <cell r="E346" t="str">
            <v>DICIEMBRE</v>
          </cell>
          <cell r="F346">
            <v>4</v>
          </cell>
          <cell r="G346">
            <v>410.8</v>
          </cell>
        </row>
        <row r="347">
          <cell r="A347">
            <v>1146</v>
          </cell>
          <cell r="B347" t="str">
            <v>GUTIERREZ GUZMAN VENTURA</v>
          </cell>
          <cell r="C347" t="str">
            <v>23S05806</v>
          </cell>
          <cell r="D347">
            <v>2582</v>
          </cell>
          <cell r="E347" t="str">
            <v>DICIEMBRE</v>
          </cell>
          <cell r="F347">
            <v>4</v>
          </cell>
          <cell r="G347">
            <v>344.27</v>
          </cell>
        </row>
        <row r="348">
          <cell r="A348">
            <v>1147</v>
          </cell>
          <cell r="B348" t="str">
            <v>GUTIERREZ HERNANDEZ ADRIANA PATRICIA</v>
          </cell>
          <cell r="C348" t="str">
            <v>19S01803</v>
          </cell>
          <cell r="D348">
            <v>2176</v>
          </cell>
          <cell r="E348" t="str">
            <v>DICIEMBRE</v>
          </cell>
          <cell r="F348">
            <v>4</v>
          </cell>
          <cell r="G348">
            <v>290.13</v>
          </cell>
        </row>
        <row r="349">
          <cell r="A349">
            <v>1148</v>
          </cell>
          <cell r="B349" t="str">
            <v>GUTIERREZ HERNANDEZ FRANCISCA ISABEL</v>
          </cell>
          <cell r="C349" t="str">
            <v>27 Z S08805</v>
          </cell>
          <cell r="D349">
            <v>3081</v>
          </cell>
          <cell r="E349" t="str">
            <v>DICIEMBRE</v>
          </cell>
          <cell r="F349">
            <v>4</v>
          </cell>
          <cell r="G349">
            <v>410.8</v>
          </cell>
        </row>
        <row r="350">
          <cell r="A350">
            <v>5061</v>
          </cell>
          <cell r="B350" t="str">
            <v>GUTIERREZ MAGDALENO LORENZA</v>
          </cell>
          <cell r="C350" t="str">
            <v>27 Z S08805</v>
          </cell>
          <cell r="D350">
            <v>3081</v>
          </cell>
          <cell r="E350" t="str">
            <v>DICIEMBRE</v>
          </cell>
          <cell r="F350">
            <v>4</v>
          </cell>
          <cell r="G350">
            <v>410.8</v>
          </cell>
        </row>
        <row r="351">
          <cell r="A351">
            <v>1155</v>
          </cell>
          <cell r="B351" t="str">
            <v>GUTIERREZ RODRIGUEZ YOLANDA</v>
          </cell>
          <cell r="C351" t="str">
            <v>25A01806</v>
          </cell>
          <cell r="D351">
            <v>2733</v>
          </cell>
          <cell r="E351" t="str">
            <v>DICIEMBRE</v>
          </cell>
          <cell r="F351">
            <v>4</v>
          </cell>
          <cell r="G351">
            <v>364.4</v>
          </cell>
        </row>
        <row r="352">
          <cell r="A352">
            <v>1157</v>
          </cell>
          <cell r="B352" t="str">
            <v>GUTIERREZ SANDOVAL VERA</v>
          </cell>
          <cell r="C352" t="str">
            <v>23A03804</v>
          </cell>
          <cell r="D352">
            <v>2582</v>
          </cell>
          <cell r="E352" t="str">
            <v>DICIEMBRE</v>
          </cell>
          <cell r="F352">
            <v>4</v>
          </cell>
          <cell r="G352">
            <v>344.27</v>
          </cell>
        </row>
        <row r="353">
          <cell r="A353">
            <v>1158</v>
          </cell>
          <cell r="B353" t="str">
            <v>GUTIERREZ VARGAS RAQUEL</v>
          </cell>
          <cell r="C353" t="str">
            <v>27 ZA T03823</v>
          </cell>
          <cell r="D353">
            <v>3168</v>
          </cell>
          <cell r="E353" t="str">
            <v>DICIEMBRE</v>
          </cell>
          <cell r="F353">
            <v>4</v>
          </cell>
          <cell r="G353">
            <v>422.4</v>
          </cell>
        </row>
        <row r="354">
          <cell r="A354">
            <v>1166</v>
          </cell>
          <cell r="B354" t="str">
            <v>GUZMAN RIVERA ESTELA</v>
          </cell>
          <cell r="C354" t="str">
            <v>19S01803</v>
          </cell>
          <cell r="D354">
            <v>2176</v>
          </cell>
          <cell r="E354" t="str">
            <v>DICIEMBRE</v>
          </cell>
          <cell r="F354">
            <v>4</v>
          </cell>
          <cell r="G354">
            <v>290.13</v>
          </cell>
        </row>
        <row r="355">
          <cell r="A355">
            <v>1177</v>
          </cell>
          <cell r="B355" t="str">
            <v>HENESTROSA MONTIEL MARIO ALBERTO</v>
          </cell>
          <cell r="C355" t="str">
            <v>23A03804</v>
          </cell>
          <cell r="D355">
            <v>2582</v>
          </cell>
          <cell r="E355" t="str">
            <v>DICIEMBRE</v>
          </cell>
          <cell r="F355">
            <v>4</v>
          </cell>
          <cell r="G355">
            <v>344.27</v>
          </cell>
        </row>
        <row r="356">
          <cell r="A356">
            <v>1185</v>
          </cell>
          <cell r="B356" t="str">
            <v>HERNANDEZ ALVAREZ MAYRA ASENETH</v>
          </cell>
          <cell r="C356" t="str">
            <v>20A01821</v>
          </cell>
          <cell r="D356">
            <v>2253</v>
          </cell>
          <cell r="E356" t="str">
            <v>DICIEMBRE</v>
          </cell>
          <cell r="F356">
            <v>4</v>
          </cell>
          <cell r="G356">
            <v>300.39999999999998</v>
          </cell>
        </row>
        <row r="357">
          <cell r="A357">
            <v>1186</v>
          </cell>
          <cell r="B357" t="str">
            <v>HERNANDEZ ALVAREZ OSCAR HECTOR</v>
          </cell>
          <cell r="C357" t="str">
            <v>22T03803</v>
          </cell>
          <cell r="D357">
            <v>2466</v>
          </cell>
          <cell r="E357" t="str">
            <v>DICIEMBRE</v>
          </cell>
          <cell r="F357">
            <v>4</v>
          </cell>
          <cell r="G357">
            <v>328.8</v>
          </cell>
        </row>
        <row r="358">
          <cell r="A358">
            <v>1187</v>
          </cell>
          <cell r="B358" t="str">
            <v>HERNANDEZ ALVAREZ VICTOR HUGO</v>
          </cell>
          <cell r="C358" t="str">
            <v>19S01803</v>
          </cell>
          <cell r="D358">
            <v>2176</v>
          </cell>
          <cell r="E358" t="str">
            <v>DICIEMBRE</v>
          </cell>
          <cell r="F358">
            <v>4</v>
          </cell>
          <cell r="G358">
            <v>290.13</v>
          </cell>
        </row>
        <row r="359">
          <cell r="A359">
            <v>1188</v>
          </cell>
          <cell r="B359" t="str">
            <v>HERNANDEZ AMBRIZ CATALINA</v>
          </cell>
          <cell r="C359" t="str">
            <v>19S01803</v>
          </cell>
          <cell r="D359">
            <v>2176</v>
          </cell>
          <cell r="E359" t="str">
            <v>DICIEMBRE</v>
          </cell>
          <cell r="F359">
            <v>4</v>
          </cell>
          <cell r="G359">
            <v>290.13</v>
          </cell>
        </row>
        <row r="360">
          <cell r="A360">
            <v>1189</v>
          </cell>
          <cell r="B360" t="str">
            <v>HERNANDEZ AMBRIZ YOLANDA FORTUNATA</v>
          </cell>
          <cell r="C360" t="str">
            <v>27 Z T03805</v>
          </cell>
          <cell r="D360">
            <v>3081</v>
          </cell>
          <cell r="E360" t="str">
            <v>DICIEMBRE</v>
          </cell>
          <cell r="F360">
            <v>4</v>
          </cell>
          <cell r="G360">
            <v>410.8</v>
          </cell>
        </row>
        <row r="361">
          <cell r="A361">
            <v>1190</v>
          </cell>
          <cell r="B361" t="str">
            <v>HERNANDEZ ARCEO ROGELIO</v>
          </cell>
          <cell r="C361" t="str">
            <v>22T03803</v>
          </cell>
          <cell r="D361">
            <v>2466</v>
          </cell>
          <cell r="E361" t="str">
            <v>DICIEMBRE</v>
          </cell>
          <cell r="F361">
            <v>4</v>
          </cell>
          <cell r="G361">
            <v>328.8</v>
          </cell>
        </row>
        <row r="362">
          <cell r="A362">
            <v>1194</v>
          </cell>
          <cell r="B362" t="str">
            <v>HERNANDEZ BARRON OFELIA</v>
          </cell>
          <cell r="C362" t="str">
            <v>27 Z T03805</v>
          </cell>
          <cell r="D362">
            <v>3081</v>
          </cell>
          <cell r="E362" t="str">
            <v>DICIEMBRE</v>
          </cell>
          <cell r="F362">
            <v>4</v>
          </cell>
          <cell r="G362">
            <v>410.8</v>
          </cell>
        </row>
        <row r="363">
          <cell r="A363">
            <v>1195</v>
          </cell>
          <cell r="B363" t="str">
            <v>HERNANDEZ BAUTISTA HERIBERTO</v>
          </cell>
          <cell r="C363" t="str">
            <v>25A01806</v>
          </cell>
          <cell r="D363">
            <v>2733</v>
          </cell>
          <cell r="E363" t="str">
            <v>DICIEMBRE</v>
          </cell>
          <cell r="F363">
            <v>4</v>
          </cell>
          <cell r="G363">
            <v>364.4</v>
          </cell>
        </row>
        <row r="364">
          <cell r="A364">
            <v>1202</v>
          </cell>
          <cell r="B364" t="str">
            <v>HERNANDEZ CRUZ MARISELA</v>
          </cell>
          <cell r="C364" t="str">
            <v>20S05805</v>
          </cell>
          <cell r="D364">
            <v>2253</v>
          </cell>
          <cell r="E364" t="str">
            <v>DICIEMBRE</v>
          </cell>
          <cell r="F364">
            <v>4</v>
          </cell>
          <cell r="G364">
            <v>300.39999999999998</v>
          </cell>
        </row>
        <row r="365">
          <cell r="A365">
            <v>1205</v>
          </cell>
          <cell r="B365" t="str">
            <v>HERNANDEZ CRUZ SILVIA EMILIA</v>
          </cell>
          <cell r="C365" t="str">
            <v>20A01821</v>
          </cell>
          <cell r="D365">
            <v>2253</v>
          </cell>
          <cell r="E365" t="str">
            <v>DICIEMBRE</v>
          </cell>
          <cell r="F365">
            <v>4</v>
          </cell>
          <cell r="G365">
            <v>300.39999999999998</v>
          </cell>
        </row>
        <row r="366">
          <cell r="A366">
            <v>6319</v>
          </cell>
          <cell r="B366" t="str">
            <v>HERNANDEZ CHAVEZ MA DE JESUS</v>
          </cell>
          <cell r="C366" t="str">
            <v>20A01821</v>
          </cell>
          <cell r="D366">
            <v>2253</v>
          </cell>
          <cell r="E366" t="str">
            <v>DICIEMBRE</v>
          </cell>
          <cell r="F366">
            <v>4</v>
          </cell>
          <cell r="G366">
            <v>300.39999999999998</v>
          </cell>
        </row>
        <row r="367">
          <cell r="A367">
            <v>1208</v>
          </cell>
          <cell r="B367" t="str">
            <v>HERNANDEZ DELGADO SERGIO</v>
          </cell>
          <cell r="C367" t="str">
            <v>20A01821</v>
          </cell>
          <cell r="D367">
            <v>2253</v>
          </cell>
          <cell r="E367" t="str">
            <v>DICIEMBRE</v>
          </cell>
          <cell r="F367">
            <v>4</v>
          </cell>
          <cell r="G367">
            <v>300.39999999999998</v>
          </cell>
        </row>
        <row r="368">
          <cell r="A368">
            <v>1209</v>
          </cell>
          <cell r="B368" t="str">
            <v>HERNANDEZ DIAZ JOSE NATIVIDAD</v>
          </cell>
          <cell r="C368" t="str">
            <v>20S03802</v>
          </cell>
          <cell r="D368">
            <v>2253</v>
          </cell>
          <cell r="E368" t="str">
            <v>DICIEMBRE</v>
          </cell>
          <cell r="F368">
            <v>4</v>
          </cell>
          <cell r="G368">
            <v>300.39999999999998</v>
          </cell>
        </row>
        <row r="369">
          <cell r="A369">
            <v>1211</v>
          </cell>
          <cell r="B369" t="str">
            <v>HERNANDEZ ESPARZA ANTONIO</v>
          </cell>
          <cell r="C369" t="str">
            <v>27 ZB CF21859</v>
          </cell>
          <cell r="D369">
            <v>3197</v>
          </cell>
          <cell r="E369" t="str">
            <v>DICIEMBRE</v>
          </cell>
          <cell r="F369">
            <v>4</v>
          </cell>
          <cell r="G369">
            <v>426.27</v>
          </cell>
        </row>
        <row r="370">
          <cell r="A370">
            <v>1212</v>
          </cell>
          <cell r="B370" t="str">
            <v>HERNANDEZ ESPINOSA VICTORIANO</v>
          </cell>
          <cell r="C370" t="str">
            <v>22T03803</v>
          </cell>
          <cell r="D370">
            <v>2466</v>
          </cell>
          <cell r="E370" t="str">
            <v>DICIEMBRE</v>
          </cell>
          <cell r="F370">
            <v>4</v>
          </cell>
          <cell r="G370">
            <v>328.8</v>
          </cell>
        </row>
        <row r="371">
          <cell r="A371">
            <v>1213</v>
          </cell>
          <cell r="B371" t="str">
            <v>HERNANDEZ GALICIA JUAN GUILLERMO</v>
          </cell>
          <cell r="C371" t="str">
            <v>27 ZA T03823</v>
          </cell>
          <cell r="D371">
            <v>3168</v>
          </cell>
          <cell r="E371" t="str">
            <v>DICIEMBRE</v>
          </cell>
          <cell r="F371">
            <v>4</v>
          </cell>
          <cell r="G371">
            <v>422.4</v>
          </cell>
        </row>
        <row r="372">
          <cell r="A372">
            <v>1216</v>
          </cell>
          <cell r="B372" t="str">
            <v>HERNANDEZ GONZALEZ LUIS</v>
          </cell>
          <cell r="C372" t="str">
            <v>23A03804</v>
          </cell>
          <cell r="D372">
            <v>2582</v>
          </cell>
          <cell r="E372" t="str">
            <v>DICIEMBRE</v>
          </cell>
          <cell r="F372">
            <v>4</v>
          </cell>
          <cell r="G372">
            <v>344.27</v>
          </cell>
        </row>
        <row r="373">
          <cell r="A373">
            <v>1219</v>
          </cell>
          <cell r="B373" t="str">
            <v>HERNANDEZ GRANADOS CECILIA</v>
          </cell>
          <cell r="C373" t="str">
            <v>27 ZA T03823</v>
          </cell>
          <cell r="D373">
            <v>3168</v>
          </cell>
          <cell r="E373" t="str">
            <v>DICIEMBRE</v>
          </cell>
          <cell r="F373">
            <v>4</v>
          </cell>
          <cell r="G373">
            <v>422.4</v>
          </cell>
        </row>
        <row r="374">
          <cell r="A374">
            <v>1220</v>
          </cell>
          <cell r="B374" t="str">
            <v>HERNANDEZ GRANADOS MARIA</v>
          </cell>
          <cell r="C374" t="str">
            <v>27 Z T03805</v>
          </cell>
          <cell r="D374">
            <v>3081</v>
          </cell>
          <cell r="E374" t="str">
            <v>DICIEMBRE</v>
          </cell>
          <cell r="F374">
            <v>4</v>
          </cell>
          <cell r="G374">
            <v>410.8</v>
          </cell>
        </row>
        <row r="375">
          <cell r="A375">
            <v>1222</v>
          </cell>
          <cell r="B375" t="str">
            <v>HERNANDEZ GUTIERREZ GABRIELA LORENA</v>
          </cell>
          <cell r="C375" t="str">
            <v>19S01803</v>
          </cell>
          <cell r="D375">
            <v>2176</v>
          </cell>
          <cell r="E375" t="str">
            <v>DICIEMBRE</v>
          </cell>
          <cell r="F375">
            <v>4</v>
          </cell>
          <cell r="G375">
            <v>290.13</v>
          </cell>
        </row>
        <row r="376">
          <cell r="A376">
            <v>1225</v>
          </cell>
          <cell r="B376" t="str">
            <v>HERNANDEZ HERNANDEZ MARIA DEL REFUGIO</v>
          </cell>
          <cell r="C376" t="str">
            <v>21S01804</v>
          </cell>
          <cell r="D376">
            <v>2356</v>
          </cell>
          <cell r="E376" t="str">
            <v>DICIEMBRE</v>
          </cell>
          <cell r="F376">
            <v>4</v>
          </cell>
          <cell r="G376">
            <v>314.13</v>
          </cell>
        </row>
        <row r="377">
          <cell r="A377">
            <v>1224</v>
          </cell>
          <cell r="B377" t="str">
            <v>HERNANDEZ HERNANDEZ MARIA RENEE</v>
          </cell>
          <cell r="C377" t="str">
            <v>27 A01807</v>
          </cell>
          <cell r="D377">
            <v>2994</v>
          </cell>
          <cell r="E377" t="str">
            <v>DICIEMBRE</v>
          </cell>
          <cell r="F377">
            <v>4</v>
          </cell>
          <cell r="G377">
            <v>399.2</v>
          </cell>
        </row>
        <row r="378">
          <cell r="A378">
            <v>1227</v>
          </cell>
          <cell r="B378" t="str">
            <v>HERNANDEZ HERRERA RUBEN</v>
          </cell>
          <cell r="C378" t="str">
            <v>19S01803</v>
          </cell>
          <cell r="D378">
            <v>2176</v>
          </cell>
          <cell r="E378" t="str">
            <v>DICIEMBRE</v>
          </cell>
          <cell r="F378">
            <v>4</v>
          </cell>
          <cell r="G378">
            <v>290.13</v>
          </cell>
        </row>
        <row r="379">
          <cell r="A379">
            <v>1228</v>
          </cell>
          <cell r="B379" t="str">
            <v>HERNANDEZ INFANTE MARIA ALEJANDRA</v>
          </cell>
          <cell r="C379" t="str">
            <v>23A03804</v>
          </cell>
          <cell r="D379">
            <v>2582</v>
          </cell>
          <cell r="E379" t="str">
            <v>DICIEMBRE</v>
          </cell>
          <cell r="F379">
            <v>4</v>
          </cell>
          <cell r="G379">
            <v>344.27</v>
          </cell>
        </row>
        <row r="380">
          <cell r="A380">
            <v>1231</v>
          </cell>
          <cell r="B380" t="str">
            <v>HERNANDEZ LOPEZ ESPERANZA</v>
          </cell>
          <cell r="C380" t="str">
            <v>27 S05810</v>
          </cell>
          <cell r="D380">
            <v>2994</v>
          </cell>
          <cell r="E380" t="str">
            <v>DICIEMBRE</v>
          </cell>
          <cell r="F380">
            <v>4</v>
          </cell>
          <cell r="G380">
            <v>399.2</v>
          </cell>
        </row>
        <row r="381">
          <cell r="A381">
            <v>1232</v>
          </cell>
          <cell r="B381" t="str">
            <v>HERNANDEZ LOPEZ MARIA ELENA</v>
          </cell>
          <cell r="C381" t="str">
            <v>27 S05810</v>
          </cell>
          <cell r="D381">
            <v>2994</v>
          </cell>
          <cell r="E381" t="str">
            <v>DICIEMBRE</v>
          </cell>
          <cell r="F381">
            <v>4</v>
          </cell>
          <cell r="G381">
            <v>399.2</v>
          </cell>
        </row>
        <row r="382">
          <cell r="A382">
            <v>1233</v>
          </cell>
          <cell r="B382" t="str">
            <v>HERNANDEZ LOZANO ROSA</v>
          </cell>
          <cell r="C382" t="str">
            <v>23T05807</v>
          </cell>
          <cell r="D382">
            <v>2582</v>
          </cell>
          <cell r="E382" t="str">
            <v>DICIEMBRE</v>
          </cell>
          <cell r="F382">
            <v>4</v>
          </cell>
          <cell r="G382">
            <v>344.27</v>
          </cell>
        </row>
        <row r="383">
          <cell r="A383">
            <v>1236</v>
          </cell>
          <cell r="B383" t="str">
            <v>HERNANDEZ MADRID MARTHA</v>
          </cell>
          <cell r="C383" t="str">
            <v>20A01821</v>
          </cell>
          <cell r="D383">
            <v>2253</v>
          </cell>
          <cell r="E383" t="str">
            <v>DICIEMBRE</v>
          </cell>
          <cell r="F383">
            <v>4</v>
          </cell>
          <cell r="G383">
            <v>300.39999999999998</v>
          </cell>
        </row>
        <row r="384">
          <cell r="A384">
            <v>2931</v>
          </cell>
          <cell r="B384" t="str">
            <v>HERNANDEZ MARTINEZ RODRIGO</v>
          </cell>
          <cell r="C384" t="str">
            <v>25S05803</v>
          </cell>
          <cell r="D384">
            <v>2733</v>
          </cell>
          <cell r="E384" t="str">
            <v>DICIEMBRE</v>
          </cell>
          <cell r="F384">
            <v>4</v>
          </cell>
          <cell r="G384">
            <v>364.4</v>
          </cell>
        </row>
        <row r="385">
          <cell r="A385">
            <v>1240</v>
          </cell>
          <cell r="B385" t="str">
            <v>HERNANDEZ MENDIOLA NATALIA</v>
          </cell>
          <cell r="C385" t="str">
            <v>21S01804</v>
          </cell>
          <cell r="D385">
            <v>2356</v>
          </cell>
          <cell r="E385" t="str">
            <v>DICIEMBRE</v>
          </cell>
          <cell r="F385">
            <v>4</v>
          </cell>
          <cell r="G385">
            <v>314.13</v>
          </cell>
        </row>
        <row r="386">
          <cell r="A386">
            <v>1243</v>
          </cell>
          <cell r="B386" t="str">
            <v>HERNANDEZ MORA MIGUEL</v>
          </cell>
          <cell r="C386" t="str">
            <v>20A01821</v>
          </cell>
          <cell r="D386">
            <v>2253</v>
          </cell>
          <cell r="E386" t="str">
            <v>DICIEMBRE</v>
          </cell>
          <cell r="F386">
            <v>4</v>
          </cell>
          <cell r="G386">
            <v>300.39999999999998</v>
          </cell>
        </row>
        <row r="387">
          <cell r="A387">
            <v>1244</v>
          </cell>
          <cell r="B387" t="str">
            <v>HERNANDEZ MU%OZ GREGORIO MARCELINO</v>
          </cell>
          <cell r="C387" t="str">
            <v>20S05805</v>
          </cell>
          <cell r="D387">
            <v>2253</v>
          </cell>
          <cell r="E387" t="str">
            <v>DICIEMBRE</v>
          </cell>
          <cell r="F387">
            <v>4</v>
          </cell>
          <cell r="G387">
            <v>300.39999999999998</v>
          </cell>
        </row>
        <row r="388">
          <cell r="A388">
            <v>1247</v>
          </cell>
          <cell r="B388" t="str">
            <v>HERNANDEZ ORTEGA GUADALUPE</v>
          </cell>
          <cell r="C388" t="str">
            <v>19A02802</v>
          </cell>
          <cell r="D388">
            <v>2176</v>
          </cell>
          <cell r="E388" t="str">
            <v>DICIEMBRE</v>
          </cell>
          <cell r="F388">
            <v>4</v>
          </cell>
          <cell r="G388">
            <v>290.13</v>
          </cell>
        </row>
        <row r="389">
          <cell r="A389">
            <v>1251</v>
          </cell>
          <cell r="B389" t="str">
            <v>HERNANDEZ ORTIZ SOCORRO</v>
          </cell>
          <cell r="C389" t="str">
            <v>20S05805</v>
          </cell>
          <cell r="D389">
            <v>2253</v>
          </cell>
          <cell r="E389" t="str">
            <v>DICIEMBRE</v>
          </cell>
          <cell r="F389">
            <v>4</v>
          </cell>
          <cell r="G389">
            <v>300.39999999999998</v>
          </cell>
        </row>
        <row r="390">
          <cell r="A390">
            <v>2941</v>
          </cell>
          <cell r="B390" t="str">
            <v>HERNANDEZ PEREYRA JULIO CRISTIAN</v>
          </cell>
          <cell r="C390" t="str">
            <v>20A01821</v>
          </cell>
          <cell r="D390">
            <v>2253</v>
          </cell>
          <cell r="E390" t="str">
            <v>DICIEMBRE</v>
          </cell>
          <cell r="F390">
            <v>4</v>
          </cell>
          <cell r="G390">
            <v>300.39999999999998</v>
          </cell>
        </row>
        <row r="391">
          <cell r="A391">
            <v>1253</v>
          </cell>
          <cell r="B391" t="str">
            <v>HERNANDEZ PEREZ JESUS</v>
          </cell>
          <cell r="C391" t="str">
            <v>25T03804</v>
          </cell>
          <cell r="D391">
            <v>2733</v>
          </cell>
          <cell r="E391" t="str">
            <v>DICIEMBRE</v>
          </cell>
          <cell r="F391">
            <v>4</v>
          </cell>
          <cell r="G391">
            <v>364.4</v>
          </cell>
        </row>
        <row r="392">
          <cell r="A392">
            <v>1255</v>
          </cell>
          <cell r="B392" t="str">
            <v>HERNANDEZ RAMIREZ FRANCISCO</v>
          </cell>
          <cell r="C392" t="str">
            <v>23A03804</v>
          </cell>
          <cell r="D392">
            <v>2582</v>
          </cell>
          <cell r="E392" t="str">
            <v>DICIEMBRE</v>
          </cell>
          <cell r="F392">
            <v>4</v>
          </cell>
          <cell r="G392">
            <v>344.27</v>
          </cell>
        </row>
        <row r="393">
          <cell r="A393">
            <v>1256</v>
          </cell>
          <cell r="B393" t="str">
            <v>HERNANDEZ REYES JESUS GERARDO</v>
          </cell>
          <cell r="C393" t="str">
            <v>27 A01807</v>
          </cell>
          <cell r="D393">
            <v>2994</v>
          </cell>
          <cell r="E393" t="str">
            <v>DICIEMBRE</v>
          </cell>
          <cell r="F393">
            <v>4</v>
          </cell>
          <cell r="G393">
            <v>399.2</v>
          </cell>
        </row>
        <row r="394">
          <cell r="A394">
            <v>1257</v>
          </cell>
          <cell r="B394" t="str">
            <v>HERNANDEZ REYES JOSE HECTOR</v>
          </cell>
          <cell r="C394" t="str">
            <v>27 A01807</v>
          </cell>
          <cell r="D394">
            <v>2994</v>
          </cell>
          <cell r="E394" t="str">
            <v>DICIEMBRE</v>
          </cell>
          <cell r="F394">
            <v>4</v>
          </cell>
          <cell r="G394">
            <v>399.2</v>
          </cell>
        </row>
        <row r="395">
          <cell r="A395">
            <v>5450</v>
          </cell>
          <cell r="B395" t="str">
            <v>HERNANDEZ RODRIGUEZ JOSE ROBERTO</v>
          </cell>
          <cell r="C395" t="str">
            <v>23T05807</v>
          </cell>
          <cell r="D395">
            <v>2582</v>
          </cell>
          <cell r="E395" t="str">
            <v>DICIEMBRE</v>
          </cell>
          <cell r="F395">
            <v>4</v>
          </cell>
          <cell r="G395">
            <v>344.27</v>
          </cell>
        </row>
        <row r="396">
          <cell r="A396">
            <v>1263</v>
          </cell>
          <cell r="B396" t="str">
            <v>HERNANDEZ RODRIGUEZ OFELIA MARIA</v>
          </cell>
          <cell r="C396" t="str">
            <v>24T03810</v>
          </cell>
          <cell r="D396">
            <v>2611</v>
          </cell>
          <cell r="E396" t="str">
            <v>DICIEMBRE</v>
          </cell>
          <cell r="F396">
            <v>4</v>
          </cell>
          <cell r="G396">
            <v>348.13</v>
          </cell>
        </row>
        <row r="397">
          <cell r="A397">
            <v>1266</v>
          </cell>
          <cell r="B397" t="str">
            <v>HERNANDEZ ROMERO VIRGINIA ELVA</v>
          </cell>
          <cell r="C397" t="str">
            <v>26A03805</v>
          </cell>
          <cell r="D397">
            <v>2860</v>
          </cell>
          <cell r="E397" t="str">
            <v>DICIEMBRE</v>
          </cell>
          <cell r="F397">
            <v>4</v>
          </cell>
          <cell r="G397">
            <v>381.33</v>
          </cell>
        </row>
        <row r="398">
          <cell r="A398">
            <v>1267</v>
          </cell>
          <cell r="B398" t="str">
            <v>HERNANDEZ SAAVEDRA OLGA</v>
          </cell>
          <cell r="C398" t="str">
            <v>20A01821</v>
          </cell>
          <cell r="D398">
            <v>2253</v>
          </cell>
          <cell r="E398" t="str">
            <v>DICIEMBRE</v>
          </cell>
          <cell r="F398">
            <v>4</v>
          </cell>
          <cell r="G398">
            <v>300.39999999999998</v>
          </cell>
        </row>
        <row r="399">
          <cell r="A399">
            <v>7747</v>
          </cell>
          <cell r="B399" t="str">
            <v>HERNANDEZ SANCHEZ ESMERALDA</v>
          </cell>
          <cell r="C399" t="str">
            <v>19S01803</v>
          </cell>
          <cell r="D399">
            <v>2176</v>
          </cell>
          <cell r="E399" t="str">
            <v>DICIEMBRE</v>
          </cell>
          <cell r="F399">
            <v>4</v>
          </cell>
          <cell r="G399">
            <v>290.13</v>
          </cell>
        </row>
        <row r="400">
          <cell r="A400">
            <v>1271</v>
          </cell>
          <cell r="B400" t="str">
            <v>HERNANDEZ SILVA MARIA SALOME</v>
          </cell>
          <cell r="C400" t="str">
            <v>26A03805</v>
          </cell>
          <cell r="D400">
            <v>2860</v>
          </cell>
          <cell r="E400" t="str">
            <v>DICIEMBRE</v>
          </cell>
          <cell r="F400">
            <v>4</v>
          </cell>
          <cell r="G400">
            <v>381.33</v>
          </cell>
        </row>
        <row r="401">
          <cell r="A401">
            <v>1276</v>
          </cell>
          <cell r="B401" t="str">
            <v>HERNANDEZ VELAZQUEZ ARTURO</v>
          </cell>
          <cell r="C401" t="str">
            <v>21S01804</v>
          </cell>
          <cell r="D401">
            <v>2356</v>
          </cell>
          <cell r="E401" t="str">
            <v>DICIEMBRE</v>
          </cell>
          <cell r="F401">
            <v>4</v>
          </cell>
          <cell r="G401">
            <v>314.13</v>
          </cell>
        </row>
        <row r="402">
          <cell r="A402">
            <v>1278</v>
          </cell>
          <cell r="B402" t="str">
            <v>HERNANDEZ VIVAS MARIA ESTHER</v>
          </cell>
          <cell r="C402" t="str">
            <v>27 Z T03805</v>
          </cell>
          <cell r="D402">
            <v>3081</v>
          </cell>
          <cell r="E402" t="str">
            <v>DICIEMBRE</v>
          </cell>
          <cell r="F402">
            <v>4</v>
          </cell>
          <cell r="G402">
            <v>410.8</v>
          </cell>
        </row>
        <row r="403">
          <cell r="A403">
            <v>1283</v>
          </cell>
          <cell r="B403" t="str">
            <v>HERRERA . HERMINIA</v>
          </cell>
          <cell r="C403" t="str">
            <v>21S01804</v>
          </cell>
          <cell r="D403">
            <v>2356</v>
          </cell>
          <cell r="E403" t="str">
            <v>DICIEMBRE</v>
          </cell>
          <cell r="F403">
            <v>4</v>
          </cell>
          <cell r="G403">
            <v>314.13</v>
          </cell>
        </row>
        <row r="404">
          <cell r="A404">
            <v>1280</v>
          </cell>
          <cell r="B404" t="str">
            <v>HERRERA BALBUENA SOCORRO OLGA</v>
          </cell>
          <cell r="C404" t="str">
            <v>27 ZA T03823</v>
          </cell>
          <cell r="D404">
            <v>3168</v>
          </cell>
          <cell r="E404" t="str">
            <v>DICIEMBRE</v>
          </cell>
          <cell r="F404">
            <v>4</v>
          </cell>
          <cell r="G404">
            <v>422.4</v>
          </cell>
        </row>
        <row r="405">
          <cell r="A405">
            <v>1282</v>
          </cell>
          <cell r="B405" t="str">
            <v>HERRERA GODINEZ MARIA GUADALUPE</v>
          </cell>
          <cell r="C405" t="str">
            <v>23A03804</v>
          </cell>
          <cell r="D405">
            <v>2582</v>
          </cell>
          <cell r="E405" t="str">
            <v>DICIEMBRE</v>
          </cell>
          <cell r="F405">
            <v>4</v>
          </cell>
          <cell r="G405">
            <v>344.27</v>
          </cell>
        </row>
        <row r="406">
          <cell r="A406">
            <v>1288</v>
          </cell>
          <cell r="B406" t="str">
            <v>HIDALGO LOPEZ GRACIELA</v>
          </cell>
          <cell r="C406" t="str">
            <v>25A01806</v>
          </cell>
          <cell r="D406">
            <v>2733</v>
          </cell>
          <cell r="E406" t="str">
            <v>DICIEMBRE</v>
          </cell>
          <cell r="F406">
            <v>4</v>
          </cell>
          <cell r="G406">
            <v>364.4</v>
          </cell>
        </row>
        <row r="407">
          <cell r="A407">
            <v>1289</v>
          </cell>
          <cell r="B407" t="str">
            <v>HIDALGO LOPEZ JOSE LUIS</v>
          </cell>
          <cell r="C407" t="str">
            <v>23A03804</v>
          </cell>
          <cell r="D407">
            <v>2582</v>
          </cell>
          <cell r="E407" t="str">
            <v>DICIEMBRE</v>
          </cell>
          <cell r="F407">
            <v>4</v>
          </cell>
          <cell r="G407">
            <v>344.27</v>
          </cell>
        </row>
        <row r="408">
          <cell r="A408">
            <v>1290</v>
          </cell>
          <cell r="B408" t="str">
            <v>HIDALGO MARTINEZ REBECA</v>
          </cell>
          <cell r="C408" t="str">
            <v>27 ZB CF21859</v>
          </cell>
          <cell r="D408">
            <v>3197</v>
          </cell>
          <cell r="E408" t="str">
            <v>DICIEMBRE</v>
          </cell>
          <cell r="F408">
            <v>4</v>
          </cell>
          <cell r="G408">
            <v>426.27</v>
          </cell>
        </row>
        <row r="409">
          <cell r="A409">
            <v>1293</v>
          </cell>
          <cell r="B409" t="str">
            <v>HINOJOSA JIMENEZ ELENA</v>
          </cell>
          <cell r="C409" t="str">
            <v>25T03804</v>
          </cell>
          <cell r="D409">
            <v>2733</v>
          </cell>
          <cell r="E409" t="str">
            <v>DICIEMBRE</v>
          </cell>
          <cell r="F409">
            <v>4</v>
          </cell>
          <cell r="G409">
            <v>364.4</v>
          </cell>
        </row>
        <row r="410">
          <cell r="A410">
            <v>1297</v>
          </cell>
          <cell r="B410" t="str">
            <v>HOLGUIN JUAREZ ALEJANDRO GUADALUPE</v>
          </cell>
          <cell r="C410" t="str">
            <v>19S01803</v>
          </cell>
          <cell r="D410">
            <v>2176</v>
          </cell>
          <cell r="E410" t="str">
            <v>DICIEMBRE</v>
          </cell>
          <cell r="F410">
            <v>4</v>
          </cell>
          <cell r="G410">
            <v>290.13</v>
          </cell>
        </row>
        <row r="411">
          <cell r="A411">
            <v>1300</v>
          </cell>
          <cell r="B411" t="str">
            <v>HORTA JIMENEZ JOSE ALBERTO</v>
          </cell>
          <cell r="C411" t="str">
            <v>25T03804</v>
          </cell>
          <cell r="D411">
            <v>2733</v>
          </cell>
          <cell r="E411" t="str">
            <v>DICIEMBRE</v>
          </cell>
          <cell r="F411">
            <v>4</v>
          </cell>
          <cell r="G411">
            <v>364.4</v>
          </cell>
        </row>
        <row r="412">
          <cell r="A412">
            <v>1302</v>
          </cell>
          <cell r="B412" t="str">
            <v>HUERTA CASTRO FILIBERTO</v>
          </cell>
          <cell r="C412" t="str">
            <v>27 Z S08805</v>
          </cell>
          <cell r="D412">
            <v>3081</v>
          </cell>
          <cell r="E412" t="str">
            <v>DICIEMBRE</v>
          </cell>
          <cell r="F412">
            <v>4</v>
          </cell>
          <cell r="G412">
            <v>410.8</v>
          </cell>
        </row>
        <row r="413">
          <cell r="A413">
            <v>1303</v>
          </cell>
          <cell r="B413" t="str">
            <v>HUERTA CASTRO TOMAS</v>
          </cell>
          <cell r="C413" t="str">
            <v>27 ZA T03823</v>
          </cell>
          <cell r="D413">
            <v>3168</v>
          </cell>
          <cell r="E413" t="str">
            <v>DICIEMBRE</v>
          </cell>
          <cell r="F413">
            <v>4</v>
          </cell>
          <cell r="G413">
            <v>422.4</v>
          </cell>
        </row>
        <row r="414">
          <cell r="A414">
            <v>1311</v>
          </cell>
          <cell r="B414" t="str">
            <v>HUITZIL ARRIETA MARIA HORTENSIA</v>
          </cell>
          <cell r="C414" t="str">
            <v>27 Z T03805</v>
          </cell>
          <cell r="D414">
            <v>3081</v>
          </cell>
          <cell r="E414" t="str">
            <v>DICIEMBRE</v>
          </cell>
          <cell r="F414">
            <v>4</v>
          </cell>
          <cell r="G414">
            <v>410.8</v>
          </cell>
        </row>
        <row r="415">
          <cell r="A415">
            <v>1312</v>
          </cell>
          <cell r="B415" t="str">
            <v>HURTADO DAVILA BRAULIO</v>
          </cell>
          <cell r="C415" t="str">
            <v>26T03824</v>
          </cell>
          <cell r="D415">
            <v>2860</v>
          </cell>
          <cell r="E415" t="str">
            <v>DICIEMBRE</v>
          </cell>
          <cell r="F415">
            <v>4</v>
          </cell>
          <cell r="G415">
            <v>381.33</v>
          </cell>
        </row>
        <row r="416">
          <cell r="A416">
            <v>1315</v>
          </cell>
          <cell r="B416" t="str">
            <v>IBARRA VAZQUEZ GUADALUPE</v>
          </cell>
          <cell r="C416" t="str">
            <v>19S01803</v>
          </cell>
          <cell r="D416">
            <v>2176</v>
          </cell>
          <cell r="E416" t="str">
            <v>DICIEMBRE</v>
          </cell>
          <cell r="F416">
            <v>4</v>
          </cell>
          <cell r="G416">
            <v>290.13</v>
          </cell>
        </row>
        <row r="417">
          <cell r="A417">
            <v>1316</v>
          </cell>
          <cell r="B417" t="str">
            <v>ISLAS OLGUIN ALEJANDRA ARACELI</v>
          </cell>
          <cell r="C417" t="str">
            <v>27 A01807</v>
          </cell>
          <cell r="D417">
            <v>2994</v>
          </cell>
          <cell r="E417" t="str">
            <v>DICIEMBRE</v>
          </cell>
          <cell r="F417">
            <v>4</v>
          </cell>
          <cell r="G417">
            <v>399.2</v>
          </cell>
        </row>
        <row r="418">
          <cell r="A418">
            <v>1317</v>
          </cell>
          <cell r="B418" t="str">
            <v>ISLAS OLGUIN MARIA GUADALUPE PATRICIA</v>
          </cell>
          <cell r="C418" t="str">
            <v>20A03803</v>
          </cell>
          <cell r="D418">
            <v>2253</v>
          </cell>
          <cell r="E418" t="str">
            <v>DICIEMBRE</v>
          </cell>
          <cell r="F418">
            <v>4</v>
          </cell>
          <cell r="G418">
            <v>300.39999999999998</v>
          </cell>
        </row>
        <row r="419">
          <cell r="A419">
            <v>1320</v>
          </cell>
          <cell r="B419" t="str">
            <v>ITURBE MEJORADO HECTOR JESUS</v>
          </cell>
          <cell r="C419" t="str">
            <v>20A01821</v>
          </cell>
          <cell r="D419">
            <v>2253</v>
          </cell>
          <cell r="E419" t="str">
            <v>DICIEMBRE</v>
          </cell>
          <cell r="F419">
            <v>4</v>
          </cell>
          <cell r="G419">
            <v>300.39999999999998</v>
          </cell>
        </row>
        <row r="420">
          <cell r="A420">
            <v>1321</v>
          </cell>
          <cell r="B420" t="str">
            <v>ITURBIDE HERNANDEZ FERNANDO</v>
          </cell>
          <cell r="C420" t="str">
            <v>19S01803</v>
          </cell>
          <cell r="D420">
            <v>2176</v>
          </cell>
          <cell r="E420" t="str">
            <v>DICIEMBRE</v>
          </cell>
          <cell r="F420">
            <v>4</v>
          </cell>
          <cell r="G420">
            <v>290.13</v>
          </cell>
        </row>
        <row r="421">
          <cell r="A421">
            <v>1324</v>
          </cell>
          <cell r="B421" t="str">
            <v>JAIN GAYOSSO MARIA VENTURA</v>
          </cell>
          <cell r="C421" t="str">
            <v>27 Z A03806</v>
          </cell>
          <cell r="D421">
            <v>3081</v>
          </cell>
          <cell r="E421" t="str">
            <v>DICIEMBRE</v>
          </cell>
          <cell r="F421">
            <v>4</v>
          </cell>
          <cell r="G421">
            <v>410.8</v>
          </cell>
        </row>
        <row r="422">
          <cell r="A422">
            <v>1329</v>
          </cell>
          <cell r="B422" t="str">
            <v>JASSO GONZALEZ EDUARDO FRANCISCO</v>
          </cell>
          <cell r="C422" t="str">
            <v>22T03803</v>
          </cell>
          <cell r="D422">
            <v>2466</v>
          </cell>
          <cell r="E422" t="str">
            <v>DICIEMBRE</v>
          </cell>
          <cell r="F422">
            <v>4</v>
          </cell>
          <cell r="G422">
            <v>328.8</v>
          </cell>
        </row>
        <row r="423">
          <cell r="A423">
            <v>1333</v>
          </cell>
          <cell r="B423" t="str">
            <v>JIMENEZ ALARCON JULIO CESAR</v>
          </cell>
          <cell r="C423" t="str">
            <v>22T03803</v>
          </cell>
          <cell r="D423">
            <v>2466</v>
          </cell>
          <cell r="E423" t="str">
            <v>DICIEMBRE</v>
          </cell>
          <cell r="F423">
            <v>4</v>
          </cell>
          <cell r="G423">
            <v>328.8</v>
          </cell>
        </row>
        <row r="424">
          <cell r="A424">
            <v>1339</v>
          </cell>
          <cell r="B424" t="str">
            <v>JIMENEZ FUENTES JOSE GERARDO</v>
          </cell>
          <cell r="C424" t="str">
            <v>23A03804</v>
          </cell>
          <cell r="D424">
            <v>2582</v>
          </cell>
          <cell r="E424" t="str">
            <v>DICIEMBRE</v>
          </cell>
          <cell r="F424">
            <v>4</v>
          </cell>
          <cell r="G424">
            <v>344.27</v>
          </cell>
        </row>
        <row r="425">
          <cell r="A425">
            <v>1351</v>
          </cell>
          <cell r="B425" t="str">
            <v>JIMENEZ PEREZ MARCO VINICIO</v>
          </cell>
          <cell r="C425" t="str">
            <v>19S01803</v>
          </cell>
          <cell r="D425">
            <v>2176</v>
          </cell>
          <cell r="E425" t="str">
            <v>DICIEMBRE</v>
          </cell>
          <cell r="F425">
            <v>4</v>
          </cell>
          <cell r="G425">
            <v>290.13</v>
          </cell>
        </row>
        <row r="426">
          <cell r="A426">
            <v>1356</v>
          </cell>
          <cell r="B426" t="str">
            <v>JIMENEZ TELLEZ NORA SANDRA</v>
          </cell>
          <cell r="C426" t="str">
            <v>20A03803</v>
          </cell>
          <cell r="D426">
            <v>2253</v>
          </cell>
          <cell r="E426" t="str">
            <v>DICIEMBRE</v>
          </cell>
          <cell r="F426">
            <v>4</v>
          </cell>
          <cell r="G426">
            <v>300.39999999999998</v>
          </cell>
        </row>
        <row r="427">
          <cell r="A427">
            <v>1357</v>
          </cell>
          <cell r="B427" t="str">
            <v>JORDA GUTIERREZ ROSA LUISA</v>
          </cell>
          <cell r="C427" t="str">
            <v>23A03804</v>
          </cell>
          <cell r="D427">
            <v>2582</v>
          </cell>
          <cell r="E427" t="str">
            <v>DICIEMBRE</v>
          </cell>
          <cell r="F427">
            <v>4</v>
          </cell>
          <cell r="G427">
            <v>344.27</v>
          </cell>
        </row>
        <row r="428">
          <cell r="A428">
            <v>1366</v>
          </cell>
          <cell r="B428" t="str">
            <v>JUAREZ ORTEGA MARTHA</v>
          </cell>
          <cell r="C428" t="str">
            <v>27 ZA T03823</v>
          </cell>
          <cell r="D428">
            <v>3168</v>
          </cell>
          <cell r="E428" t="str">
            <v>DICIEMBRE</v>
          </cell>
          <cell r="F428">
            <v>4</v>
          </cell>
          <cell r="G428">
            <v>422.4</v>
          </cell>
        </row>
        <row r="429">
          <cell r="A429">
            <v>1367</v>
          </cell>
          <cell r="B429" t="str">
            <v>JUAREZ ROBLES ANGELICA MARIA</v>
          </cell>
          <cell r="C429" t="str">
            <v>25T03804</v>
          </cell>
          <cell r="D429">
            <v>2733</v>
          </cell>
          <cell r="E429" t="str">
            <v>DICIEMBRE</v>
          </cell>
          <cell r="F429">
            <v>4</v>
          </cell>
          <cell r="G429">
            <v>364.4</v>
          </cell>
        </row>
        <row r="430">
          <cell r="A430">
            <v>1369</v>
          </cell>
          <cell r="B430" t="str">
            <v>JURADO TABACO ELADIO</v>
          </cell>
          <cell r="C430" t="str">
            <v>25A01806</v>
          </cell>
          <cell r="D430">
            <v>2733</v>
          </cell>
          <cell r="E430" t="str">
            <v>DICIEMBRE</v>
          </cell>
          <cell r="F430">
            <v>4</v>
          </cell>
          <cell r="G430">
            <v>364.4</v>
          </cell>
        </row>
        <row r="431">
          <cell r="A431">
            <v>1374</v>
          </cell>
          <cell r="B431" t="str">
            <v>LABRADA HERNANDEZ JULIA MARGARITA</v>
          </cell>
          <cell r="C431" t="str">
            <v>23A03804</v>
          </cell>
          <cell r="D431">
            <v>2582</v>
          </cell>
          <cell r="E431" t="str">
            <v>DICIEMBRE</v>
          </cell>
          <cell r="F431">
            <v>4</v>
          </cell>
          <cell r="G431">
            <v>344.27</v>
          </cell>
        </row>
        <row r="432">
          <cell r="A432">
            <v>1377</v>
          </cell>
          <cell r="B432" t="str">
            <v>LAGUARDIA BALCAZAR YOLANDA</v>
          </cell>
          <cell r="C432" t="str">
            <v>27 Z A03806</v>
          </cell>
          <cell r="D432">
            <v>3081</v>
          </cell>
          <cell r="E432" t="str">
            <v>DICIEMBRE</v>
          </cell>
          <cell r="F432">
            <v>4</v>
          </cell>
          <cell r="G432">
            <v>410.8</v>
          </cell>
        </row>
        <row r="433">
          <cell r="A433">
            <v>1378</v>
          </cell>
          <cell r="B433" t="str">
            <v>LAGUNA MIRANDA GILBERTO</v>
          </cell>
          <cell r="C433" t="str">
            <v>26A03805</v>
          </cell>
          <cell r="D433">
            <v>2860</v>
          </cell>
          <cell r="E433" t="str">
            <v>DICIEMBRE</v>
          </cell>
          <cell r="F433">
            <v>4</v>
          </cell>
          <cell r="G433">
            <v>381.33</v>
          </cell>
        </row>
        <row r="434">
          <cell r="A434">
            <v>3546</v>
          </cell>
          <cell r="B434" t="str">
            <v>LARRIVA SANCHEZ ROSALINDA</v>
          </cell>
          <cell r="C434" t="str">
            <v>20A01821</v>
          </cell>
          <cell r="D434">
            <v>2253</v>
          </cell>
          <cell r="E434" t="str">
            <v>DICIEMBRE</v>
          </cell>
          <cell r="F434">
            <v>4</v>
          </cell>
          <cell r="G434">
            <v>300.39999999999998</v>
          </cell>
        </row>
        <row r="435">
          <cell r="A435">
            <v>1390</v>
          </cell>
          <cell r="B435" t="str">
            <v>LAUREANO CUEVAS LUCIANO</v>
          </cell>
          <cell r="C435" t="str">
            <v>27 ZA T03823</v>
          </cell>
          <cell r="D435">
            <v>3168</v>
          </cell>
          <cell r="E435" t="str">
            <v>DICIEMBRE</v>
          </cell>
          <cell r="F435">
            <v>4</v>
          </cell>
          <cell r="G435">
            <v>422.4</v>
          </cell>
        </row>
        <row r="436">
          <cell r="A436">
            <v>1404</v>
          </cell>
          <cell r="B436" t="str">
            <v>LEMUS HERNANDEZ GUILLERMINA</v>
          </cell>
          <cell r="C436" t="str">
            <v>23A03804</v>
          </cell>
          <cell r="D436">
            <v>2582</v>
          </cell>
          <cell r="E436" t="str">
            <v>DICIEMBRE</v>
          </cell>
          <cell r="F436">
            <v>4</v>
          </cell>
          <cell r="G436">
            <v>344.27</v>
          </cell>
        </row>
        <row r="437">
          <cell r="A437">
            <v>1406</v>
          </cell>
          <cell r="B437" t="str">
            <v>LEON FLORES PERSILIANO</v>
          </cell>
          <cell r="C437" t="str">
            <v>23A03804</v>
          </cell>
          <cell r="D437">
            <v>2582</v>
          </cell>
          <cell r="E437" t="str">
            <v>DICIEMBRE</v>
          </cell>
          <cell r="F437">
            <v>4</v>
          </cell>
          <cell r="G437">
            <v>344.27</v>
          </cell>
        </row>
        <row r="438">
          <cell r="A438">
            <v>3558</v>
          </cell>
          <cell r="B438" t="str">
            <v>LEON HERNANDEZ J FRANCISCO</v>
          </cell>
          <cell r="C438" t="str">
            <v>19S01803</v>
          </cell>
          <cell r="D438">
            <v>2176</v>
          </cell>
          <cell r="E438" t="str">
            <v>DICIEMBRE</v>
          </cell>
          <cell r="F438">
            <v>4</v>
          </cell>
          <cell r="G438">
            <v>290.13</v>
          </cell>
        </row>
        <row r="439">
          <cell r="A439">
            <v>1408</v>
          </cell>
          <cell r="B439" t="str">
            <v>LEON SORIANO LETICIA</v>
          </cell>
          <cell r="C439" t="str">
            <v>19S01803</v>
          </cell>
          <cell r="D439">
            <v>2176</v>
          </cell>
          <cell r="E439" t="str">
            <v>DICIEMBRE</v>
          </cell>
          <cell r="F439">
            <v>4</v>
          </cell>
          <cell r="G439">
            <v>290.13</v>
          </cell>
        </row>
        <row r="440">
          <cell r="A440">
            <v>1412</v>
          </cell>
          <cell r="B440" t="str">
            <v>LICONA MORALES GUADALUPE</v>
          </cell>
          <cell r="C440" t="str">
            <v>27 ZA T03823</v>
          </cell>
          <cell r="D440">
            <v>3168</v>
          </cell>
          <cell r="E440" t="str">
            <v>DICIEMBRE</v>
          </cell>
          <cell r="F440">
            <v>4</v>
          </cell>
          <cell r="G440">
            <v>422.4</v>
          </cell>
        </row>
        <row r="441">
          <cell r="A441">
            <v>1413</v>
          </cell>
          <cell r="B441" t="str">
            <v>LICONA MORALES LEON FIDEL</v>
          </cell>
          <cell r="C441" t="str">
            <v>19S01803</v>
          </cell>
          <cell r="D441">
            <v>2176</v>
          </cell>
          <cell r="E441" t="str">
            <v>DICIEMBRE</v>
          </cell>
          <cell r="F441">
            <v>4</v>
          </cell>
          <cell r="G441">
            <v>290.13</v>
          </cell>
        </row>
        <row r="442">
          <cell r="A442">
            <v>1414</v>
          </cell>
          <cell r="B442" t="str">
            <v>LICONA MORALES OCTAVIO EDUARDO</v>
          </cell>
          <cell r="C442" t="str">
            <v>25A01806</v>
          </cell>
          <cell r="D442">
            <v>2733</v>
          </cell>
          <cell r="E442" t="str">
            <v>DICIEMBRE</v>
          </cell>
          <cell r="F442">
            <v>4</v>
          </cell>
          <cell r="G442">
            <v>364.4</v>
          </cell>
        </row>
        <row r="443">
          <cell r="A443">
            <v>1425</v>
          </cell>
          <cell r="B443" t="str">
            <v>LOPEZ AGUILAR JOSEFINA</v>
          </cell>
          <cell r="C443" t="str">
            <v>26A03805</v>
          </cell>
          <cell r="D443">
            <v>2860</v>
          </cell>
          <cell r="E443" t="str">
            <v>DICIEMBRE</v>
          </cell>
          <cell r="F443">
            <v>4</v>
          </cell>
          <cell r="G443">
            <v>381.33</v>
          </cell>
        </row>
        <row r="444">
          <cell r="A444">
            <v>1427</v>
          </cell>
          <cell r="B444" t="str">
            <v>LOPEZ ALBA JOSE ZENON ABDIAS</v>
          </cell>
          <cell r="C444" t="str">
            <v>23T05807</v>
          </cell>
          <cell r="D444">
            <v>2582</v>
          </cell>
          <cell r="E444" t="str">
            <v>DICIEMBRE</v>
          </cell>
          <cell r="F444">
            <v>4</v>
          </cell>
          <cell r="G444">
            <v>344.27</v>
          </cell>
        </row>
        <row r="445">
          <cell r="A445">
            <v>1429</v>
          </cell>
          <cell r="B445" t="str">
            <v>LOPEZ ARENAS FRANCISCO</v>
          </cell>
          <cell r="C445" t="str">
            <v>26A03805</v>
          </cell>
          <cell r="D445">
            <v>2860</v>
          </cell>
          <cell r="E445" t="str">
            <v>DICIEMBRE</v>
          </cell>
          <cell r="F445">
            <v>4</v>
          </cell>
          <cell r="G445">
            <v>381.33</v>
          </cell>
        </row>
        <row r="446">
          <cell r="A446">
            <v>1440</v>
          </cell>
          <cell r="B446" t="str">
            <v>LOPEZ DURAN ROBERTO</v>
          </cell>
          <cell r="C446" t="str">
            <v>20S05805</v>
          </cell>
          <cell r="D446">
            <v>2253</v>
          </cell>
          <cell r="E446" t="str">
            <v>DICIEMBRE</v>
          </cell>
          <cell r="F446">
            <v>4</v>
          </cell>
          <cell r="G446">
            <v>300.39999999999998</v>
          </cell>
        </row>
        <row r="447">
          <cell r="A447">
            <v>1441</v>
          </cell>
          <cell r="B447" t="str">
            <v>LOPEZ ELENO MARIA ELENA</v>
          </cell>
          <cell r="C447" t="str">
            <v>27 ZB CF21859</v>
          </cell>
          <cell r="D447">
            <v>3197</v>
          </cell>
          <cell r="E447" t="str">
            <v>DICIEMBRE</v>
          </cell>
          <cell r="F447">
            <v>4</v>
          </cell>
          <cell r="G447">
            <v>426.27</v>
          </cell>
        </row>
        <row r="448">
          <cell r="A448">
            <v>1442</v>
          </cell>
          <cell r="B448" t="str">
            <v>LOPEZ ESCARTIN VICENTE RAYMUNDO</v>
          </cell>
          <cell r="C448" t="str">
            <v>25T03804</v>
          </cell>
          <cell r="D448">
            <v>2733</v>
          </cell>
          <cell r="E448" t="str">
            <v>DICIEMBRE</v>
          </cell>
          <cell r="F448">
            <v>4</v>
          </cell>
          <cell r="G448">
            <v>364.4</v>
          </cell>
        </row>
        <row r="449">
          <cell r="A449">
            <v>9217</v>
          </cell>
          <cell r="B449" t="str">
            <v>LOPEZ ESPINAL BALBINA</v>
          </cell>
          <cell r="C449" t="str">
            <v>19S01803</v>
          </cell>
          <cell r="D449">
            <v>2176</v>
          </cell>
          <cell r="E449" t="str">
            <v>DICIEMBRE</v>
          </cell>
          <cell r="F449">
            <v>4</v>
          </cell>
          <cell r="G449">
            <v>290.13</v>
          </cell>
        </row>
        <row r="450">
          <cell r="A450">
            <v>1444</v>
          </cell>
          <cell r="B450" t="str">
            <v>LOPEZ GARDIAN JUAN</v>
          </cell>
          <cell r="C450" t="str">
            <v>27 S05810</v>
          </cell>
          <cell r="D450">
            <v>2994</v>
          </cell>
          <cell r="E450" t="str">
            <v>DICIEMBRE</v>
          </cell>
          <cell r="F450">
            <v>4</v>
          </cell>
          <cell r="G450">
            <v>399.2</v>
          </cell>
        </row>
        <row r="451">
          <cell r="A451">
            <v>7163</v>
          </cell>
          <cell r="B451" t="str">
            <v>LOPEZ GUADARRAMA MARIA MAGALI</v>
          </cell>
          <cell r="C451" t="str">
            <v>21T05808</v>
          </cell>
          <cell r="D451">
            <v>2356</v>
          </cell>
          <cell r="E451" t="str">
            <v>DICIEMBRE</v>
          </cell>
          <cell r="F451">
            <v>4</v>
          </cell>
          <cell r="G451">
            <v>314.13</v>
          </cell>
        </row>
        <row r="452">
          <cell r="A452">
            <v>1454</v>
          </cell>
          <cell r="B452" t="str">
            <v>LOPEZ LOPEZ FRANCISCO SERGIO</v>
          </cell>
          <cell r="C452" t="str">
            <v>23A03804</v>
          </cell>
          <cell r="D452">
            <v>2582</v>
          </cell>
          <cell r="E452" t="str">
            <v>DICIEMBRE</v>
          </cell>
          <cell r="F452">
            <v>4</v>
          </cell>
          <cell r="G452">
            <v>344.27</v>
          </cell>
        </row>
        <row r="453">
          <cell r="A453">
            <v>1457</v>
          </cell>
          <cell r="B453" t="str">
            <v>LOPEZ MANCERA JOSE CENOBIO</v>
          </cell>
          <cell r="C453" t="str">
            <v>27 Z T03805</v>
          </cell>
          <cell r="D453">
            <v>3081</v>
          </cell>
          <cell r="E453" t="str">
            <v>DICIEMBRE</v>
          </cell>
          <cell r="F453">
            <v>4</v>
          </cell>
          <cell r="G453">
            <v>410.8</v>
          </cell>
        </row>
        <row r="454">
          <cell r="A454">
            <v>1458</v>
          </cell>
          <cell r="B454" t="str">
            <v>LOPEZ MARTINEZ FRANCISCO</v>
          </cell>
          <cell r="C454" t="str">
            <v>25T03804</v>
          </cell>
          <cell r="D454">
            <v>2733</v>
          </cell>
          <cell r="E454" t="str">
            <v>DICIEMBRE</v>
          </cell>
          <cell r="F454">
            <v>4</v>
          </cell>
          <cell r="G454">
            <v>364.4</v>
          </cell>
        </row>
        <row r="455">
          <cell r="A455">
            <v>1461</v>
          </cell>
          <cell r="B455" t="str">
            <v>LOPEZ MARTINEZ PATRICIA</v>
          </cell>
          <cell r="C455" t="str">
            <v>19S01803</v>
          </cell>
          <cell r="D455">
            <v>2176</v>
          </cell>
          <cell r="E455" t="str">
            <v>DICIEMBRE</v>
          </cell>
          <cell r="F455">
            <v>4</v>
          </cell>
          <cell r="G455">
            <v>290.13</v>
          </cell>
        </row>
        <row r="456">
          <cell r="A456">
            <v>1464</v>
          </cell>
          <cell r="B456" t="str">
            <v>LOPEZ MONTEJO JULIO</v>
          </cell>
          <cell r="C456" t="str">
            <v>21A01805</v>
          </cell>
          <cell r="D456">
            <v>2356</v>
          </cell>
          <cell r="E456" t="str">
            <v>DICIEMBRE</v>
          </cell>
          <cell r="F456">
            <v>4</v>
          </cell>
          <cell r="G456">
            <v>314.13</v>
          </cell>
        </row>
        <row r="457">
          <cell r="A457">
            <v>1466</v>
          </cell>
          <cell r="B457" t="str">
            <v>LOPEZ NAREDO CARLOTA</v>
          </cell>
          <cell r="C457" t="str">
            <v>26A03805</v>
          </cell>
          <cell r="D457">
            <v>2860</v>
          </cell>
          <cell r="E457" t="str">
            <v>DICIEMBRE</v>
          </cell>
          <cell r="F457">
            <v>4</v>
          </cell>
          <cell r="G457">
            <v>381.33</v>
          </cell>
        </row>
        <row r="458">
          <cell r="A458">
            <v>1469</v>
          </cell>
          <cell r="B458" t="str">
            <v>LOPEZ OREA ELSA</v>
          </cell>
          <cell r="C458" t="str">
            <v>27 Z T03805</v>
          </cell>
          <cell r="D458">
            <v>3081</v>
          </cell>
          <cell r="E458" t="str">
            <v>DICIEMBRE</v>
          </cell>
          <cell r="F458">
            <v>4</v>
          </cell>
          <cell r="G458">
            <v>410.8</v>
          </cell>
        </row>
        <row r="459">
          <cell r="A459">
            <v>1471</v>
          </cell>
          <cell r="B459" t="str">
            <v>LOPEZ PADNA FLORENTINO</v>
          </cell>
          <cell r="C459" t="str">
            <v>23A03804</v>
          </cell>
          <cell r="D459">
            <v>2582</v>
          </cell>
          <cell r="E459" t="str">
            <v>DICIEMBRE</v>
          </cell>
          <cell r="F459">
            <v>4</v>
          </cell>
          <cell r="G459">
            <v>344.27</v>
          </cell>
        </row>
        <row r="460">
          <cell r="A460">
            <v>1472</v>
          </cell>
          <cell r="B460" t="str">
            <v>LOPEZ PALACIO MARCO ANTONIO</v>
          </cell>
          <cell r="C460" t="str">
            <v>27 Z T03805</v>
          </cell>
          <cell r="D460">
            <v>3081</v>
          </cell>
          <cell r="E460" t="str">
            <v>DICIEMBRE</v>
          </cell>
          <cell r="F460">
            <v>4</v>
          </cell>
          <cell r="G460">
            <v>410.8</v>
          </cell>
        </row>
        <row r="461">
          <cell r="A461">
            <v>1473</v>
          </cell>
          <cell r="B461" t="str">
            <v>LOPEZ PALACIOS MARIA DEL CARMEN LIDIA</v>
          </cell>
          <cell r="C461" t="str">
            <v>27 ZB CF21859</v>
          </cell>
          <cell r="D461">
            <v>3197</v>
          </cell>
          <cell r="E461" t="str">
            <v>DICIEMBRE</v>
          </cell>
          <cell r="F461">
            <v>4</v>
          </cell>
          <cell r="G461">
            <v>426.27</v>
          </cell>
        </row>
        <row r="462">
          <cell r="A462">
            <v>1476</v>
          </cell>
          <cell r="B462" t="str">
            <v>LOPEZ PINEDA GLORIA</v>
          </cell>
          <cell r="C462" t="str">
            <v>27 ZB CF21859</v>
          </cell>
          <cell r="D462">
            <v>3197</v>
          </cell>
          <cell r="E462" t="str">
            <v>DICIEMBRE</v>
          </cell>
          <cell r="F462">
            <v>4</v>
          </cell>
          <cell r="G462">
            <v>426.27</v>
          </cell>
        </row>
        <row r="463">
          <cell r="A463">
            <v>1478</v>
          </cell>
          <cell r="B463" t="str">
            <v>LOPEZ RAMIREZ ALEJANDRA</v>
          </cell>
          <cell r="C463" t="str">
            <v>19S01803</v>
          </cell>
          <cell r="D463">
            <v>2176</v>
          </cell>
          <cell r="E463" t="str">
            <v>DICIEMBRE</v>
          </cell>
          <cell r="F463">
            <v>4</v>
          </cell>
          <cell r="G463">
            <v>290.13</v>
          </cell>
        </row>
        <row r="464">
          <cell r="A464">
            <v>1481</v>
          </cell>
          <cell r="B464" t="str">
            <v>LOPEZ RAMIREZ HUMBERTO</v>
          </cell>
          <cell r="C464" t="str">
            <v>19S01803</v>
          </cell>
          <cell r="D464">
            <v>2176</v>
          </cell>
          <cell r="E464" t="str">
            <v>DICIEMBRE</v>
          </cell>
          <cell r="F464">
            <v>4</v>
          </cell>
          <cell r="G464">
            <v>290.13</v>
          </cell>
        </row>
        <row r="465">
          <cell r="A465">
            <v>1484</v>
          </cell>
          <cell r="B465" t="str">
            <v>LOPEZ RODRIGUEZ MARIA GUADALUPE LETICIA</v>
          </cell>
          <cell r="C465" t="str">
            <v>24T03810</v>
          </cell>
          <cell r="D465">
            <v>2611</v>
          </cell>
          <cell r="E465" t="str">
            <v>DICIEMBRE</v>
          </cell>
          <cell r="F465">
            <v>4</v>
          </cell>
          <cell r="G465">
            <v>348.13</v>
          </cell>
        </row>
        <row r="466">
          <cell r="A466">
            <v>1487</v>
          </cell>
          <cell r="B466" t="str">
            <v>LOPEZ RONCES JESUS</v>
          </cell>
          <cell r="C466" t="str">
            <v>20A03803</v>
          </cell>
          <cell r="D466">
            <v>2253</v>
          </cell>
          <cell r="E466" t="str">
            <v>DICIEMBRE</v>
          </cell>
          <cell r="F466">
            <v>4</v>
          </cell>
          <cell r="G466">
            <v>300.39999999999998</v>
          </cell>
        </row>
        <row r="467">
          <cell r="A467">
            <v>1496</v>
          </cell>
          <cell r="B467" t="str">
            <v>LORENZO LOPEZ ELIASIF</v>
          </cell>
          <cell r="C467" t="str">
            <v>19S01803</v>
          </cell>
          <cell r="D467">
            <v>2176</v>
          </cell>
          <cell r="E467" t="str">
            <v>DICIEMBRE</v>
          </cell>
          <cell r="F467">
            <v>4</v>
          </cell>
          <cell r="G467">
            <v>290.13</v>
          </cell>
        </row>
        <row r="468">
          <cell r="A468">
            <v>1498</v>
          </cell>
          <cell r="B468" t="str">
            <v>LOYA VILLENA ELVIRA ANGELICA</v>
          </cell>
          <cell r="C468" t="str">
            <v>25A01806</v>
          </cell>
          <cell r="D468">
            <v>2733</v>
          </cell>
          <cell r="E468" t="str">
            <v>DICIEMBRE</v>
          </cell>
          <cell r="F468">
            <v>4</v>
          </cell>
          <cell r="G468">
            <v>364.4</v>
          </cell>
        </row>
        <row r="469">
          <cell r="A469">
            <v>1501</v>
          </cell>
          <cell r="B469" t="str">
            <v>LOZADA GODINEZ XOCHILPILLIL</v>
          </cell>
          <cell r="C469" t="str">
            <v>20A01821</v>
          </cell>
          <cell r="D469">
            <v>2253</v>
          </cell>
          <cell r="E469" t="str">
            <v>DICIEMBRE</v>
          </cell>
          <cell r="F469">
            <v>4</v>
          </cell>
          <cell r="G469">
            <v>300.39999999999998</v>
          </cell>
        </row>
        <row r="470">
          <cell r="A470">
            <v>1502</v>
          </cell>
          <cell r="B470" t="str">
            <v>LOZADA HERRERA ABIGAIL</v>
          </cell>
          <cell r="C470" t="str">
            <v>27 Z A03806</v>
          </cell>
          <cell r="D470">
            <v>3081</v>
          </cell>
          <cell r="E470" t="str">
            <v>DICIEMBRE</v>
          </cell>
          <cell r="F470">
            <v>4</v>
          </cell>
          <cell r="G470">
            <v>410.8</v>
          </cell>
        </row>
        <row r="471">
          <cell r="A471">
            <v>1503</v>
          </cell>
          <cell r="B471" t="str">
            <v>LOZANO CAMPOS CANDELARIA</v>
          </cell>
          <cell r="C471" t="str">
            <v>27 Z T03812</v>
          </cell>
          <cell r="D471">
            <v>3081</v>
          </cell>
          <cell r="E471" t="str">
            <v>DICIEMBRE</v>
          </cell>
          <cell r="F471">
            <v>4</v>
          </cell>
          <cell r="G471">
            <v>410.8</v>
          </cell>
        </row>
        <row r="472">
          <cell r="A472">
            <v>1504</v>
          </cell>
          <cell r="B472" t="str">
            <v>LOZANO HERNANDEZ OLGA LIDIA</v>
          </cell>
          <cell r="C472" t="str">
            <v>23A03804</v>
          </cell>
          <cell r="D472">
            <v>2582</v>
          </cell>
          <cell r="E472" t="str">
            <v>DICIEMBRE</v>
          </cell>
          <cell r="F472">
            <v>4</v>
          </cell>
          <cell r="G472">
            <v>344.27</v>
          </cell>
        </row>
        <row r="473">
          <cell r="A473">
            <v>1505</v>
          </cell>
          <cell r="B473" t="str">
            <v>LOZANO MORALES JULIANA</v>
          </cell>
          <cell r="C473" t="str">
            <v>24T03810</v>
          </cell>
          <cell r="D473">
            <v>2611</v>
          </cell>
          <cell r="E473" t="str">
            <v>DICIEMBRE</v>
          </cell>
          <cell r="F473">
            <v>4</v>
          </cell>
          <cell r="G473">
            <v>348.13</v>
          </cell>
        </row>
        <row r="474">
          <cell r="A474">
            <v>1509</v>
          </cell>
          <cell r="B474" t="str">
            <v>LUCERO GUDI%O SANDRA</v>
          </cell>
          <cell r="C474" t="str">
            <v>27 Z T03805</v>
          </cell>
          <cell r="D474">
            <v>3081</v>
          </cell>
          <cell r="E474" t="str">
            <v>DICIEMBRE</v>
          </cell>
          <cell r="F474">
            <v>4</v>
          </cell>
          <cell r="G474">
            <v>410.8</v>
          </cell>
        </row>
        <row r="475">
          <cell r="A475">
            <v>1512</v>
          </cell>
          <cell r="B475" t="str">
            <v>LUGO HERNANDEZ ARTURO</v>
          </cell>
          <cell r="C475" t="str">
            <v>24T03810</v>
          </cell>
          <cell r="D475">
            <v>2611</v>
          </cell>
          <cell r="E475" t="str">
            <v>DICIEMBRE</v>
          </cell>
          <cell r="F475">
            <v>4</v>
          </cell>
          <cell r="G475">
            <v>348.13</v>
          </cell>
        </row>
        <row r="476">
          <cell r="A476">
            <v>7421</v>
          </cell>
          <cell r="B476" t="str">
            <v>LUGO HERNANDEZ RENE</v>
          </cell>
          <cell r="C476" t="str">
            <v>19S01803</v>
          </cell>
          <cell r="D476">
            <v>2176</v>
          </cell>
          <cell r="E476" t="str">
            <v>DICIEMBRE</v>
          </cell>
          <cell r="F476">
            <v>4</v>
          </cell>
          <cell r="G476">
            <v>290.13</v>
          </cell>
        </row>
        <row r="477">
          <cell r="A477">
            <v>1517</v>
          </cell>
          <cell r="B477" t="str">
            <v>LUNA FONSECA JOSE CRUZ</v>
          </cell>
          <cell r="C477" t="str">
            <v>20S05805</v>
          </cell>
          <cell r="D477">
            <v>2253</v>
          </cell>
          <cell r="E477" t="str">
            <v>DICIEMBRE</v>
          </cell>
          <cell r="F477">
            <v>4</v>
          </cell>
          <cell r="G477">
            <v>300.39999999999998</v>
          </cell>
        </row>
        <row r="478">
          <cell r="A478">
            <v>1521</v>
          </cell>
          <cell r="B478" t="str">
            <v>LUVIANOS SOLIS TERPSICORE ADRIANA</v>
          </cell>
          <cell r="C478" t="str">
            <v>27 S05810</v>
          </cell>
          <cell r="D478">
            <v>2994</v>
          </cell>
          <cell r="E478" t="str">
            <v>DICIEMBRE</v>
          </cell>
          <cell r="F478">
            <v>4</v>
          </cell>
          <cell r="G478">
            <v>399.2</v>
          </cell>
        </row>
        <row r="479">
          <cell r="A479">
            <v>1523</v>
          </cell>
          <cell r="B479" t="str">
            <v>LLANEZ COBOS FLOR ANGELICA</v>
          </cell>
          <cell r="C479" t="str">
            <v>21A01805</v>
          </cell>
          <cell r="D479">
            <v>2356</v>
          </cell>
          <cell r="E479" t="str">
            <v>DICIEMBRE</v>
          </cell>
          <cell r="F479">
            <v>4</v>
          </cell>
          <cell r="G479">
            <v>314.13</v>
          </cell>
        </row>
        <row r="480">
          <cell r="A480">
            <v>1527</v>
          </cell>
          <cell r="B480" t="str">
            <v>MACIAS SEDANO JESUS</v>
          </cell>
          <cell r="C480" t="str">
            <v>21T05808</v>
          </cell>
          <cell r="D480">
            <v>2356</v>
          </cell>
          <cell r="E480" t="str">
            <v>DICIEMBRE</v>
          </cell>
          <cell r="F480">
            <v>4</v>
          </cell>
          <cell r="G480">
            <v>314.13</v>
          </cell>
        </row>
        <row r="481">
          <cell r="A481">
            <v>1528</v>
          </cell>
          <cell r="B481" t="str">
            <v>MACUIL MARTINEZ HORTENSIA</v>
          </cell>
          <cell r="C481" t="str">
            <v>27 A01807</v>
          </cell>
          <cell r="D481">
            <v>2994</v>
          </cell>
          <cell r="E481" t="str">
            <v>DICIEMBRE</v>
          </cell>
          <cell r="F481">
            <v>4</v>
          </cell>
          <cell r="G481">
            <v>399.2</v>
          </cell>
        </row>
        <row r="482">
          <cell r="A482">
            <v>1537</v>
          </cell>
          <cell r="B482" t="str">
            <v>MAGA%A VALDES ANSELMO</v>
          </cell>
          <cell r="C482" t="str">
            <v>20A03803</v>
          </cell>
          <cell r="D482">
            <v>2253</v>
          </cell>
          <cell r="E482" t="str">
            <v>DICIEMBRE</v>
          </cell>
          <cell r="F482">
            <v>4</v>
          </cell>
          <cell r="G482">
            <v>300.39999999999998</v>
          </cell>
        </row>
        <row r="483">
          <cell r="A483">
            <v>1545</v>
          </cell>
          <cell r="B483" t="str">
            <v>MALDONADO HERNANDEZ CARLOS SALVADOR</v>
          </cell>
          <cell r="C483" t="str">
            <v>27 A01807</v>
          </cell>
          <cell r="D483">
            <v>2994</v>
          </cell>
          <cell r="E483" t="str">
            <v>DICIEMBRE</v>
          </cell>
          <cell r="F483">
            <v>4</v>
          </cell>
          <cell r="G483">
            <v>399.2</v>
          </cell>
        </row>
        <row r="484">
          <cell r="A484">
            <v>7054</v>
          </cell>
          <cell r="B484" t="str">
            <v>MALDONADO IBARRA LIDIA EMILIA</v>
          </cell>
          <cell r="C484" t="str">
            <v>25A01806</v>
          </cell>
          <cell r="D484">
            <v>2733</v>
          </cell>
          <cell r="E484" t="str">
            <v>DICIEMBRE</v>
          </cell>
          <cell r="F484">
            <v>4</v>
          </cell>
          <cell r="G484">
            <v>364.4</v>
          </cell>
        </row>
        <row r="485">
          <cell r="A485">
            <v>1549</v>
          </cell>
          <cell r="B485" t="str">
            <v>MANCERA LINARES MARICELA</v>
          </cell>
          <cell r="C485" t="str">
            <v>19S01803</v>
          </cell>
          <cell r="D485">
            <v>2176</v>
          </cell>
          <cell r="E485" t="str">
            <v>DICIEMBRE</v>
          </cell>
          <cell r="F485">
            <v>4</v>
          </cell>
          <cell r="G485">
            <v>290.13</v>
          </cell>
        </row>
        <row r="486">
          <cell r="A486">
            <v>1550</v>
          </cell>
          <cell r="B486" t="str">
            <v>MANCERA TEJADILLA BLANCA GLORIA</v>
          </cell>
          <cell r="C486" t="str">
            <v>27 ZA T03823</v>
          </cell>
          <cell r="D486">
            <v>3168</v>
          </cell>
          <cell r="E486" t="str">
            <v>DICIEMBRE</v>
          </cell>
          <cell r="F486">
            <v>4</v>
          </cell>
          <cell r="G486">
            <v>422.4</v>
          </cell>
        </row>
        <row r="487">
          <cell r="A487">
            <v>1551</v>
          </cell>
          <cell r="B487" t="str">
            <v>MANCERA TEJADILLA MARIA DE LOS ANGELES</v>
          </cell>
          <cell r="C487" t="str">
            <v>26A03805</v>
          </cell>
          <cell r="D487">
            <v>2860</v>
          </cell>
          <cell r="E487" t="str">
            <v>DICIEMBRE</v>
          </cell>
          <cell r="F487">
            <v>4</v>
          </cell>
          <cell r="G487">
            <v>381.33</v>
          </cell>
        </row>
        <row r="488">
          <cell r="A488">
            <v>6613</v>
          </cell>
          <cell r="B488" t="str">
            <v>MANCERA TEJADILLA RAQUEL</v>
          </cell>
          <cell r="C488" t="str">
            <v>26A03805</v>
          </cell>
          <cell r="D488">
            <v>2860</v>
          </cell>
          <cell r="E488" t="str">
            <v>DICIEMBRE</v>
          </cell>
          <cell r="F488">
            <v>4</v>
          </cell>
          <cell r="G488">
            <v>381.33</v>
          </cell>
        </row>
        <row r="489">
          <cell r="A489">
            <v>1554</v>
          </cell>
          <cell r="B489" t="str">
            <v>MANDUJANO GONZALEZ LIDIA LETICIA</v>
          </cell>
          <cell r="C489" t="str">
            <v>21A01805</v>
          </cell>
          <cell r="D489">
            <v>2356</v>
          </cell>
          <cell r="E489" t="str">
            <v>DICIEMBRE</v>
          </cell>
          <cell r="F489">
            <v>4</v>
          </cell>
          <cell r="G489">
            <v>314.13</v>
          </cell>
        </row>
        <row r="490">
          <cell r="A490">
            <v>1556</v>
          </cell>
          <cell r="B490" t="str">
            <v>MANRIQUE COLOMBRES CARMEN</v>
          </cell>
          <cell r="C490" t="str">
            <v>20A03803</v>
          </cell>
          <cell r="D490">
            <v>2253</v>
          </cell>
          <cell r="E490" t="str">
            <v>DICIEMBRE</v>
          </cell>
          <cell r="F490">
            <v>4</v>
          </cell>
          <cell r="G490">
            <v>300.39999999999998</v>
          </cell>
        </row>
        <row r="491">
          <cell r="A491">
            <v>1560</v>
          </cell>
          <cell r="B491" t="str">
            <v>MARAVILLA CAMARGO JOSE ANTONIO</v>
          </cell>
          <cell r="C491" t="str">
            <v>19S01803</v>
          </cell>
          <cell r="D491">
            <v>2176</v>
          </cell>
          <cell r="E491" t="str">
            <v>DICIEMBRE</v>
          </cell>
          <cell r="F491">
            <v>4</v>
          </cell>
          <cell r="G491">
            <v>290.13</v>
          </cell>
        </row>
        <row r="492">
          <cell r="A492">
            <v>1562</v>
          </cell>
          <cell r="B492" t="str">
            <v>MARIN HERNANDEZ MARIA DE LA LUZ</v>
          </cell>
          <cell r="C492" t="str">
            <v>19S01803</v>
          </cell>
          <cell r="D492">
            <v>2176</v>
          </cell>
          <cell r="E492" t="str">
            <v>DICIEMBRE</v>
          </cell>
          <cell r="F492">
            <v>4</v>
          </cell>
          <cell r="G492">
            <v>290.13</v>
          </cell>
        </row>
        <row r="493">
          <cell r="A493">
            <v>1564</v>
          </cell>
          <cell r="B493" t="str">
            <v>MARIN REYES ROSENDO</v>
          </cell>
          <cell r="C493" t="str">
            <v>22T03803</v>
          </cell>
          <cell r="D493">
            <v>2466</v>
          </cell>
          <cell r="E493" t="str">
            <v>DICIEMBRE</v>
          </cell>
          <cell r="F493">
            <v>4</v>
          </cell>
          <cell r="G493">
            <v>328.8</v>
          </cell>
        </row>
        <row r="494">
          <cell r="A494">
            <v>1571</v>
          </cell>
          <cell r="B494" t="str">
            <v>MARQUEZ RUEDA MARIA EUGENIA</v>
          </cell>
          <cell r="C494" t="str">
            <v>27 ZB CF21859</v>
          </cell>
          <cell r="D494">
            <v>3197</v>
          </cell>
          <cell r="E494" t="str">
            <v>DICIEMBRE</v>
          </cell>
          <cell r="F494">
            <v>4</v>
          </cell>
          <cell r="G494">
            <v>426.27</v>
          </cell>
        </row>
        <row r="495">
          <cell r="A495">
            <v>1573</v>
          </cell>
          <cell r="B495" t="str">
            <v>MARTIN JIMENEZ MARIA DE LA LUZ</v>
          </cell>
          <cell r="C495" t="str">
            <v>20A01821</v>
          </cell>
          <cell r="D495">
            <v>2253</v>
          </cell>
          <cell r="E495" t="str">
            <v>DICIEMBRE</v>
          </cell>
          <cell r="F495">
            <v>4</v>
          </cell>
          <cell r="G495">
            <v>300.39999999999998</v>
          </cell>
        </row>
        <row r="496">
          <cell r="A496">
            <v>1576</v>
          </cell>
          <cell r="B496" t="str">
            <v>MARTINEZ . ANTONIO</v>
          </cell>
          <cell r="C496" t="str">
            <v>20S05805</v>
          </cell>
          <cell r="D496">
            <v>2253</v>
          </cell>
          <cell r="E496" t="str">
            <v>DICIEMBRE</v>
          </cell>
          <cell r="F496">
            <v>4</v>
          </cell>
          <cell r="G496">
            <v>300.39999999999998</v>
          </cell>
        </row>
        <row r="497">
          <cell r="A497">
            <v>1580</v>
          </cell>
          <cell r="B497" t="str">
            <v>MARTINEZ BERNAL REBECA</v>
          </cell>
          <cell r="C497" t="str">
            <v>27 A01807</v>
          </cell>
          <cell r="D497">
            <v>2994</v>
          </cell>
          <cell r="E497" t="str">
            <v>DICIEMBRE</v>
          </cell>
          <cell r="F497">
            <v>4</v>
          </cell>
          <cell r="G497">
            <v>399.2</v>
          </cell>
        </row>
        <row r="498">
          <cell r="A498">
            <v>1581</v>
          </cell>
          <cell r="B498" t="str">
            <v>MARTINEZ CARDENAS GRACIELA</v>
          </cell>
          <cell r="C498" t="str">
            <v>27 Z A03806</v>
          </cell>
          <cell r="D498">
            <v>3081</v>
          </cell>
          <cell r="E498" t="str">
            <v>DICIEMBRE</v>
          </cell>
          <cell r="F498">
            <v>4</v>
          </cell>
          <cell r="G498">
            <v>410.8</v>
          </cell>
        </row>
        <row r="499">
          <cell r="A499">
            <v>1582</v>
          </cell>
          <cell r="B499" t="str">
            <v>MARTINEZ CARDENAS LUIS HORACIO</v>
          </cell>
          <cell r="C499" t="str">
            <v>25A01806</v>
          </cell>
          <cell r="D499">
            <v>2733</v>
          </cell>
          <cell r="E499" t="str">
            <v>DICIEMBRE</v>
          </cell>
          <cell r="F499">
            <v>4</v>
          </cell>
          <cell r="G499">
            <v>364.4</v>
          </cell>
        </row>
        <row r="500">
          <cell r="A500">
            <v>1587</v>
          </cell>
          <cell r="B500" t="str">
            <v>MARTINEZ CORTES JOEL</v>
          </cell>
          <cell r="C500" t="str">
            <v>26S08804</v>
          </cell>
          <cell r="D500">
            <v>2860</v>
          </cell>
          <cell r="E500" t="str">
            <v>DICIEMBRE</v>
          </cell>
          <cell r="F500">
            <v>4</v>
          </cell>
          <cell r="G500">
            <v>381.33</v>
          </cell>
        </row>
        <row r="501">
          <cell r="A501">
            <v>1588</v>
          </cell>
          <cell r="B501" t="str">
            <v>MARTINEZ COSIO ANGELICA DEL CARMEN</v>
          </cell>
          <cell r="C501" t="str">
            <v>25T03804</v>
          </cell>
          <cell r="D501">
            <v>2733</v>
          </cell>
          <cell r="E501" t="str">
            <v>DICIEMBRE</v>
          </cell>
          <cell r="F501">
            <v>4</v>
          </cell>
          <cell r="G501">
            <v>364.4</v>
          </cell>
        </row>
        <row r="502">
          <cell r="A502">
            <v>1598</v>
          </cell>
          <cell r="B502" t="str">
            <v>MARTINEZ GONZALEZ ELIZABETH</v>
          </cell>
          <cell r="C502" t="str">
            <v>24T03810</v>
          </cell>
          <cell r="D502">
            <v>2611</v>
          </cell>
          <cell r="E502" t="str">
            <v>DICIEMBRE</v>
          </cell>
          <cell r="F502">
            <v>4</v>
          </cell>
          <cell r="G502">
            <v>348.13</v>
          </cell>
        </row>
        <row r="503">
          <cell r="A503">
            <v>1599</v>
          </cell>
          <cell r="B503" t="str">
            <v>MARTINEZ GONZALEZ ESTHER</v>
          </cell>
          <cell r="C503" t="str">
            <v>20A01821</v>
          </cell>
          <cell r="D503">
            <v>2253</v>
          </cell>
          <cell r="E503" t="str">
            <v>DICIEMBRE</v>
          </cell>
          <cell r="F503">
            <v>4</v>
          </cell>
          <cell r="G503">
            <v>300.39999999999998</v>
          </cell>
        </row>
        <row r="504">
          <cell r="A504">
            <v>1600</v>
          </cell>
          <cell r="B504" t="str">
            <v>MARTINEZ GONZALEZ MARIA EDITH</v>
          </cell>
          <cell r="C504" t="str">
            <v>25A01806</v>
          </cell>
          <cell r="D504">
            <v>2733</v>
          </cell>
          <cell r="E504" t="str">
            <v>DICIEMBRE</v>
          </cell>
          <cell r="F504">
            <v>4</v>
          </cell>
          <cell r="G504">
            <v>364.4</v>
          </cell>
        </row>
        <row r="505">
          <cell r="A505">
            <v>1602</v>
          </cell>
          <cell r="B505" t="str">
            <v>MARTINEZ HERNANDEZ MARIA DEL ROCIO</v>
          </cell>
          <cell r="C505" t="str">
            <v>22T14803</v>
          </cell>
          <cell r="D505">
            <v>2466</v>
          </cell>
          <cell r="E505" t="str">
            <v>DICIEMBRE</v>
          </cell>
          <cell r="F505">
            <v>4</v>
          </cell>
          <cell r="G505">
            <v>328.8</v>
          </cell>
        </row>
        <row r="506">
          <cell r="A506">
            <v>1603</v>
          </cell>
          <cell r="B506" t="str">
            <v>MARTINEZ LINARES RAYMUNDA</v>
          </cell>
          <cell r="C506" t="str">
            <v>20S05805</v>
          </cell>
          <cell r="D506">
            <v>2253</v>
          </cell>
          <cell r="E506" t="str">
            <v>DICIEMBRE</v>
          </cell>
          <cell r="F506">
            <v>4</v>
          </cell>
          <cell r="G506">
            <v>300.39999999999998</v>
          </cell>
        </row>
        <row r="507">
          <cell r="A507">
            <v>1604</v>
          </cell>
          <cell r="B507" t="str">
            <v>MARTINEZ MARTINEZ GENOVEVA</v>
          </cell>
          <cell r="C507" t="str">
            <v>25T03804</v>
          </cell>
          <cell r="D507">
            <v>2733</v>
          </cell>
          <cell r="E507" t="str">
            <v>DICIEMBRE</v>
          </cell>
          <cell r="F507">
            <v>4</v>
          </cell>
          <cell r="G507">
            <v>364.4</v>
          </cell>
        </row>
        <row r="508">
          <cell r="A508">
            <v>1605</v>
          </cell>
          <cell r="B508" t="str">
            <v>MARTINEZ MARTINEZ HILDA ROCIO</v>
          </cell>
          <cell r="C508" t="str">
            <v>20A03803</v>
          </cell>
          <cell r="D508">
            <v>2253</v>
          </cell>
          <cell r="E508" t="str">
            <v>DICIEMBRE</v>
          </cell>
          <cell r="F508">
            <v>4</v>
          </cell>
          <cell r="G508">
            <v>300.39999999999998</v>
          </cell>
        </row>
        <row r="509">
          <cell r="A509">
            <v>1608</v>
          </cell>
          <cell r="B509" t="str">
            <v>MARTINEZ MARTINEZ MARIA JOSEFA</v>
          </cell>
          <cell r="C509" t="str">
            <v>19S01803</v>
          </cell>
          <cell r="D509">
            <v>2176</v>
          </cell>
          <cell r="E509" t="str">
            <v>DICIEMBRE</v>
          </cell>
          <cell r="F509">
            <v>4</v>
          </cell>
          <cell r="G509">
            <v>290.13</v>
          </cell>
        </row>
        <row r="510">
          <cell r="A510">
            <v>1610</v>
          </cell>
          <cell r="B510" t="str">
            <v>MARTINEZ MEJIA MARIA LUISA</v>
          </cell>
          <cell r="C510" t="str">
            <v>22T03803</v>
          </cell>
          <cell r="D510">
            <v>2466</v>
          </cell>
          <cell r="E510" t="str">
            <v>DICIEMBRE</v>
          </cell>
          <cell r="F510">
            <v>4</v>
          </cell>
          <cell r="G510">
            <v>328.8</v>
          </cell>
        </row>
        <row r="511">
          <cell r="A511">
            <v>1612</v>
          </cell>
          <cell r="B511" t="str">
            <v>MARTINEZ MIRAFUENTES LUIS</v>
          </cell>
          <cell r="C511" t="str">
            <v>23S05806</v>
          </cell>
          <cell r="D511">
            <v>2582</v>
          </cell>
          <cell r="E511" t="str">
            <v>DICIEMBRE</v>
          </cell>
          <cell r="F511">
            <v>4</v>
          </cell>
          <cell r="G511">
            <v>344.27</v>
          </cell>
        </row>
        <row r="512">
          <cell r="A512">
            <v>1615</v>
          </cell>
          <cell r="B512" t="str">
            <v>MARTINEZ MUCI%O ALICIA</v>
          </cell>
          <cell r="C512" t="str">
            <v>20A01821</v>
          </cell>
          <cell r="D512">
            <v>2253</v>
          </cell>
          <cell r="E512" t="str">
            <v>DICIEMBRE</v>
          </cell>
          <cell r="F512">
            <v>4</v>
          </cell>
          <cell r="G512">
            <v>300.39999999999998</v>
          </cell>
        </row>
        <row r="513">
          <cell r="A513">
            <v>1616</v>
          </cell>
          <cell r="B513" t="str">
            <v>MARTINEZ NAVA RAMON JUAN MANUEL</v>
          </cell>
          <cell r="C513" t="str">
            <v>22T03803</v>
          </cell>
          <cell r="D513">
            <v>2466</v>
          </cell>
          <cell r="E513" t="str">
            <v>DICIEMBRE</v>
          </cell>
          <cell r="F513">
            <v>4</v>
          </cell>
          <cell r="G513">
            <v>328.8</v>
          </cell>
        </row>
        <row r="514">
          <cell r="A514">
            <v>1620</v>
          </cell>
          <cell r="B514" t="str">
            <v>MARTINEZ RAMIREZ LUIS JAIME</v>
          </cell>
          <cell r="C514" t="str">
            <v>19S01803</v>
          </cell>
          <cell r="D514">
            <v>2176</v>
          </cell>
          <cell r="E514" t="str">
            <v>DICIEMBRE</v>
          </cell>
          <cell r="F514">
            <v>4</v>
          </cell>
          <cell r="G514">
            <v>290.13</v>
          </cell>
        </row>
        <row r="515">
          <cell r="A515">
            <v>1621</v>
          </cell>
          <cell r="B515" t="str">
            <v>MARTINEZ RAMIREZ SAUL JUAN</v>
          </cell>
          <cell r="C515" t="str">
            <v>20A01821</v>
          </cell>
          <cell r="D515">
            <v>2253</v>
          </cell>
          <cell r="E515" t="str">
            <v>DICIEMBRE</v>
          </cell>
          <cell r="F515">
            <v>4</v>
          </cell>
          <cell r="G515">
            <v>300.39999999999998</v>
          </cell>
        </row>
        <row r="516">
          <cell r="A516">
            <v>1623</v>
          </cell>
          <cell r="B516" t="str">
            <v>MARTINEZ RAMOS VERONICA JUDITH</v>
          </cell>
          <cell r="C516" t="str">
            <v>19S01803</v>
          </cell>
          <cell r="D516">
            <v>2176</v>
          </cell>
          <cell r="E516" t="str">
            <v>DICIEMBRE</v>
          </cell>
          <cell r="F516">
            <v>4</v>
          </cell>
          <cell r="G516">
            <v>290.13</v>
          </cell>
        </row>
        <row r="517">
          <cell r="A517">
            <v>1627</v>
          </cell>
          <cell r="B517" t="str">
            <v>MARTINEZ SANCHEZ GUADALUPE</v>
          </cell>
          <cell r="C517" t="str">
            <v>20A01821</v>
          </cell>
          <cell r="D517">
            <v>2253</v>
          </cell>
          <cell r="E517" t="str">
            <v>DICIEMBRE</v>
          </cell>
          <cell r="F517">
            <v>4</v>
          </cell>
          <cell r="G517">
            <v>300.39999999999998</v>
          </cell>
        </row>
        <row r="518">
          <cell r="A518">
            <v>1628</v>
          </cell>
          <cell r="B518" t="str">
            <v>MARTINEZ SANCHEZ JOSEFINA</v>
          </cell>
          <cell r="C518" t="str">
            <v>23A03804</v>
          </cell>
          <cell r="D518">
            <v>2582</v>
          </cell>
          <cell r="E518" t="str">
            <v>DICIEMBRE</v>
          </cell>
          <cell r="F518">
            <v>4</v>
          </cell>
          <cell r="G518">
            <v>344.27</v>
          </cell>
        </row>
        <row r="519">
          <cell r="A519">
            <v>1629</v>
          </cell>
          <cell r="B519" t="str">
            <v>MARTINEZ SANCHEZ MARTHA ELENA</v>
          </cell>
          <cell r="C519" t="str">
            <v>23A03804</v>
          </cell>
          <cell r="D519">
            <v>2582</v>
          </cell>
          <cell r="E519" t="str">
            <v>DICIEMBRE</v>
          </cell>
          <cell r="F519">
            <v>4</v>
          </cell>
          <cell r="G519">
            <v>344.27</v>
          </cell>
        </row>
        <row r="520">
          <cell r="A520">
            <v>1634</v>
          </cell>
          <cell r="B520" t="str">
            <v>MARTINEZ VAZQUEZ CARLOS</v>
          </cell>
          <cell r="C520" t="str">
            <v>21A01805</v>
          </cell>
          <cell r="D520">
            <v>2356</v>
          </cell>
          <cell r="E520" t="str">
            <v>DICIEMBRE</v>
          </cell>
          <cell r="F520">
            <v>4</v>
          </cell>
          <cell r="G520">
            <v>314.13</v>
          </cell>
        </row>
        <row r="521">
          <cell r="A521">
            <v>1642</v>
          </cell>
          <cell r="B521" t="str">
            <v>MAYA CONTRERAS JUAN</v>
          </cell>
          <cell r="C521" t="str">
            <v>25T03804</v>
          </cell>
          <cell r="D521">
            <v>2733</v>
          </cell>
          <cell r="E521" t="str">
            <v>DICIEMBRE</v>
          </cell>
          <cell r="F521">
            <v>4</v>
          </cell>
          <cell r="G521">
            <v>364.4</v>
          </cell>
        </row>
        <row r="522">
          <cell r="A522">
            <v>1643</v>
          </cell>
          <cell r="B522" t="str">
            <v>MAYA ORTEGA CARLOS</v>
          </cell>
          <cell r="C522" t="str">
            <v>26S08804</v>
          </cell>
          <cell r="D522">
            <v>2860</v>
          </cell>
          <cell r="E522" t="str">
            <v>DICIEMBRE</v>
          </cell>
          <cell r="F522">
            <v>4</v>
          </cell>
          <cell r="G522">
            <v>381.33</v>
          </cell>
        </row>
        <row r="523">
          <cell r="A523">
            <v>5986</v>
          </cell>
          <cell r="B523" t="str">
            <v>MAYES PEREZ ALEJANDRA MERCEDES</v>
          </cell>
          <cell r="C523" t="str">
            <v>20A01821</v>
          </cell>
          <cell r="D523">
            <v>2253</v>
          </cell>
          <cell r="E523" t="str">
            <v>DICIEMBRE</v>
          </cell>
          <cell r="F523">
            <v>4</v>
          </cell>
          <cell r="G523">
            <v>300.39999999999998</v>
          </cell>
        </row>
        <row r="524">
          <cell r="A524">
            <v>1644</v>
          </cell>
          <cell r="B524" t="str">
            <v>MAYORAL MEDINA FELIPE</v>
          </cell>
          <cell r="C524" t="str">
            <v>27 A01807</v>
          </cell>
          <cell r="D524">
            <v>2994</v>
          </cell>
          <cell r="E524" t="str">
            <v>DICIEMBRE</v>
          </cell>
          <cell r="F524">
            <v>4</v>
          </cell>
          <cell r="G524">
            <v>399.2</v>
          </cell>
        </row>
        <row r="525">
          <cell r="A525">
            <v>1645</v>
          </cell>
          <cell r="B525" t="str">
            <v>MAYORAL ORTEGA ALMA LETICIA</v>
          </cell>
          <cell r="C525" t="str">
            <v>23A03804</v>
          </cell>
          <cell r="D525">
            <v>2582</v>
          </cell>
          <cell r="E525" t="str">
            <v>DICIEMBRE</v>
          </cell>
          <cell r="F525">
            <v>4</v>
          </cell>
          <cell r="G525">
            <v>344.27</v>
          </cell>
        </row>
        <row r="526">
          <cell r="A526">
            <v>1658</v>
          </cell>
          <cell r="B526" t="str">
            <v>MEDINA PALMA EDUARDO</v>
          </cell>
          <cell r="C526" t="str">
            <v>27 ZA T03823</v>
          </cell>
          <cell r="D526">
            <v>3168</v>
          </cell>
          <cell r="E526" t="str">
            <v>DICIEMBRE</v>
          </cell>
          <cell r="F526">
            <v>4</v>
          </cell>
          <cell r="G526">
            <v>422.4</v>
          </cell>
        </row>
        <row r="527">
          <cell r="A527">
            <v>1659</v>
          </cell>
          <cell r="B527" t="str">
            <v>MEDINA PALMA PATRICIA</v>
          </cell>
          <cell r="C527" t="str">
            <v>27 Z T03805</v>
          </cell>
          <cell r="D527">
            <v>3081</v>
          </cell>
          <cell r="E527" t="str">
            <v>DICIEMBRE</v>
          </cell>
          <cell r="F527">
            <v>4</v>
          </cell>
          <cell r="G527">
            <v>410.8</v>
          </cell>
        </row>
        <row r="528">
          <cell r="A528">
            <v>1662</v>
          </cell>
          <cell r="B528" t="str">
            <v>MEDINA ROJAS FRANCISCO ALBERTO</v>
          </cell>
          <cell r="C528" t="str">
            <v>27 ZA T03823</v>
          </cell>
          <cell r="D528">
            <v>3168</v>
          </cell>
          <cell r="E528" t="str">
            <v>DICIEMBRE</v>
          </cell>
          <cell r="F528">
            <v>4</v>
          </cell>
          <cell r="G528">
            <v>422.4</v>
          </cell>
        </row>
        <row r="529">
          <cell r="A529">
            <v>1663</v>
          </cell>
          <cell r="B529" t="str">
            <v>MEDINA SANCHEZ IRLANDA</v>
          </cell>
          <cell r="C529" t="str">
            <v>21A01805</v>
          </cell>
          <cell r="D529">
            <v>2356</v>
          </cell>
          <cell r="E529" t="str">
            <v>DICIEMBRE</v>
          </cell>
          <cell r="F529">
            <v>4</v>
          </cell>
          <cell r="G529">
            <v>314.13</v>
          </cell>
        </row>
        <row r="530">
          <cell r="A530">
            <v>1666</v>
          </cell>
          <cell r="B530" t="str">
            <v>MEJIA CABELLO GUADALUPE</v>
          </cell>
          <cell r="C530" t="str">
            <v>21T05808</v>
          </cell>
          <cell r="D530">
            <v>2356</v>
          </cell>
          <cell r="E530" t="str">
            <v>DICIEMBRE</v>
          </cell>
          <cell r="F530">
            <v>4</v>
          </cell>
          <cell r="G530">
            <v>314.13</v>
          </cell>
        </row>
        <row r="531">
          <cell r="A531">
            <v>1668</v>
          </cell>
          <cell r="B531" t="str">
            <v>MEJIA ELIZONDO JOSE GREGORIO</v>
          </cell>
          <cell r="C531" t="str">
            <v>21A01805</v>
          </cell>
          <cell r="D531">
            <v>2356</v>
          </cell>
          <cell r="E531" t="str">
            <v>DICIEMBRE</v>
          </cell>
          <cell r="F531">
            <v>4</v>
          </cell>
          <cell r="G531">
            <v>314.13</v>
          </cell>
        </row>
        <row r="532">
          <cell r="A532">
            <v>1675</v>
          </cell>
          <cell r="B532" t="str">
            <v>MELGOZA CHAVEZ DANIEL</v>
          </cell>
          <cell r="C532" t="str">
            <v>19S01803</v>
          </cell>
          <cell r="D532">
            <v>2176</v>
          </cell>
          <cell r="E532" t="str">
            <v>DICIEMBRE</v>
          </cell>
          <cell r="F532">
            <v>4</v>
          </cell>
          <cell r="G532">
            <v>290.13</v>
          </cell>
        </row>
        <row r="533">
          <cell r="A533">
            <v>1676</v>
          </cell>
          <cell r="B533" t="str">
            <v>MELGOZA CHAVEZ MARTIN GERARDO</v>
          </cell>
          <cell r="C533" t="str">
            <v>25A01806</v>
          </cell>
          <cell r="D533">
            <v>2733</v>
          </cell>
          <cell r="E533" t="str">
            <v>DICIEMBRE</v>
          </cell>
          <cell r="F533">
            <v>4</v>
          </cell>
          <cell r="G533">
            <v>364.4</v>
          </cell>
        </row>
        <row r="534">
          <cell r="A534">
            <v>1677</v>
          </cell>
          <cell r="B534" t="str">
            <v>MELO ROMERO ASUNCION</v>
          </cell>
          <cell r="C534" t="str">
            <v>27 Z T03805</v>
          </cell>
          <cell r="D534">
            <v>3081</v>
          </cell>
          <cell r="E534" t="str">
            <v>DICIEMBRE</v>
          </cell>
          <cell r="F534">
            <v>4</v>
          </cell>
          <cell r="G534">
            <v>410.8</v>
          </cell>
        </row>
        <row r="535">
          <cell r="A535">
            <v>1679</v>
          </cell>
          <cell r="B535" t="str">
            <v>MENA ILIZALITURRI PILAR</v>
          </cell>
          <cell r="C535" t="str">
            <v>26A03805</v>
          </cell>
          <cell r="D535">
            <v>2860</v>
          </cell>
          <cell r="E535" t="str">
            <v>DICIEMBRE</v>
          </cell>
          <cell r="F535">
            <v>4</v>
          </cell>
          <cell r="G535">
            <v>381.33</v>
          </cell>
        </row>
        <row r="536">
          <cell r="A536">
            <v>1686</v>
          </cell>
          <cell r="B536" t="str">
            <v>MENDEZ MANZANO MARIA EUGENIA</v>
          </cell>
          <cell r="C536" t="str">
            <v>25A01806</v>
          </cell>
          <cell r="D536">
            <v>2733</v>
          </cell>
          <cell r="E536" t="str">
            <v>DICIEMBRE</v>
          </cell>
          <cell r="F536">
            <v>4</v>
          </cell>
          <cell r="G536">
            <v>364.4</v>
          </cell>
        </row>
        <row r="537">
          <cell r="A537">
            <v>1689</v>
          </cell>
          <cell r="B537" t="str">
            <v>MENDEZ RIVERA JAVIER</v>
          </cell>
          <cell r="C537" t="str">
            <v>22T03803</v>
          </cell>
          <cell r="D537">
            <v>2466</v>
          </cell>
          <cell r="E537" t="str">
            <v>DICIEMBRE</v>
          </cell>
          <cell r="F537">
            <v>4</v>
          </cell>
          <cell r="G537">
            <v>328.8</v>
          </cell>
        </row>
        <row r="538">
          <cell r="A538">
            <v>1694</v>
          </cell>
          <cell r="B538" t="str">
            <v>MENDOZA AHUATZIN BLANCA ESTELA</v>
          </cell>
          <cell r="C538" t="str">
            <v>19S01803</v>
          </cell>
          <cell r="D538">
            <v>2176</v>
          </cell>
          <cell r="E538" t="str">
            <v>DICIEMBRE</v>
          </cell>
          <cell r="F538">
            <v>4</v>
          </cell>
          <cell r="G538">
            <v>290.13</v>
          </cell>
        </row>
        <row r="539">
          <cell r="A539">
            <v>1697</v>
          </cell>
          <cell r="B539" t="str">
            <v>MENDOZA ARREDONDO LUZ MARIA</v>
          </cell>
          <cell r="C539" t="str">
            <v>27 A01807</v>
          </cell>
          <cell r="D539">
            <v>2994</v>
          </cell>
          <cell r="E539" t="str">
            <v>DICIEMBRE</v>
          </cell>
          <cell r="F539">
            <v>4</v>
          </cell>
          <cell r="G539">
            <v>399.2</v>
          </cell>
        </row>
        <row r="540">
          <cell r="A540">
            <v>1698</v>
          </cell>
          <cell r="B540" t="str">
            <v>MENDOZA BOLADO HAIDEE ILIANA</v>
          </cell>
          <cell r="C540" t="str">
            <v>19S01803</v>
          </cell>
          <cell r="D540">
            <v>2176</v>
          </cell>
          <cell r="E540" t="str">
            <v>DICIEMBRE</v>
          </cell>
          <cell r="F540">
            <v>4</v>
          </cell>
          <cell r="G540">
            <v>290.13</v>
          </cell>
        </row>
        <row r="541">
          <cell r="A541">
            <v>1699</v>
          </cell>
          <cell r="B541" t="str">
            <v>MENDOZA CABALLERO DOLORES EDITH</v>
          </cell>
          <cell r="C541" t="str">
            <v>23A03804</v>
          </cell>
          <cell r="D541">
            <v>2582</v>
          </cell>
          <cell r="E541" t="str">
            <v>DICIEMBRE</v>
          </cell>
          <cell r="F541">
            <v>4</v>
          </cell>
          <cell r="G541">
            <v>344.27</v>
          </cell>
        </row>
        <row r="542">
          <cell r="A542">
            <v>1707</v>
          </cell>
          <cell r="B542" t="str">
            <v>MENDOZA GUZMAN GRACIELA</v>
          </cell>
          <cell r="C542" t="str">
            <v>23A03804</v>
          </cell>
          <cell r="D542">
            <v>2582</v>
          </cell>
          <cell r="E542" t="str">
            <v>DICIEMBRE</v>
          </cell>
          <cell r="F542">
            <v>4</v>
          </cell>
          <cell r="G542">
            <v>344.27</v>
          </cell>
        </row>
        <row r="543">
          <cell r="A543">
            <v>1709</v>
          </cell>
          <cell r="B543" t="str">
            <v>MENDOZA HERNANDEZ ROSALINDA</v>
          </cell>
          <cell r="C543" t="str">
            <v>20S05805</v>
          </cell>
          <cell r="D543">
            <v>2253</v>
          </cell>
          <cell r="E543" t="str">
            <v>DICIEMBRE</v>
          </cell>
          <cell r="F543">
            <v>4</v>
          </cell>
          <cell r="G543">
            <v>300.39999999999998</v>
          </cell>
        </row>
        <row r="544">
          <cell r="A544">
            <v>1712</v>
          </cell>
          <cell r="B544" t="str">
            <v>MENDOZA MARTINEZ ELVIA</v>
          </cell>
          <cell r="C544" t="str">
            <v>20A03803</v>
          </cell>
          <cell r="D544">
            <v>2253</v>
          </cell>
          <cell r="E544" t="str">
            <v>DICIEMBRE</v>
          </cell>
          <cell r="F544">
            <v>4</v>
          </cell>
          <cell r="G544">
            <v>300.39999999999998</v>
          </cell>
        </row>
        <row r="545">
          <cell r="A545">
            <v>1713</v>
          </cell>
          <cell r="B545" t="str">
            <v>MENDOZA MARTINEZ ROBERTO</v>
          </cell>
          <cell r="C545" t="str">
            <v>25A01806</v>
          </cell>
          <cell r="D545">
            <v>2733</v>
          </cell>
          <cell r="E545" t="str">
            <v>DICIEMBRE</v>
          </cell>
          <cell r="F545">
            <v>4</v>
          </cell>
          <cell r="G545">
            <v>364.4</v>
          </cell>
        </row>
        <row r="546">
          <cell r="A546">
            <v>3694</v>
          </cell>
          <cell r="B546" t="str">
            <v>MENDOZA RECILLAS JOSE GABRIEL</v>
          </cell>
          <cell r="C546" t="str">
            <v>25T03804</v>
          </cell>
          <cell r="D546">
            <v>2733</v>
          </cell>
          <cell r="E546" t="str">
            <v>DICIEMBRE</v>
          </cell>
          <cell r="F546">
            <v>4</v>
          </cell>
          <cell r="G546">
            <v>364.4</v>
          </cell>
        </row>
        <row r="547">
          <cell r="A547">
            <v>1722</v>
          </cell>
          <cell r="B547" t="str">
            <v>MENDOZA ZAMUDIO LAURA</v>
          </cell>
          <cell r="C547" t="str">
            <v>20A03803</v>
          </cell>
          <cell r="D547">
            <v>2253</v>
          </cell>
          <cell r="E547" t="str">
            <v>DICIEMBRE</v>
          </cell>
          <cell r="F547">
            <v>4</v>
          </cell>
          <cell r="G547">
            <v>300.39999999999998</v>
          </cell>
        </row>
        <row r="548">
          <cell r="A548">
            <v>1727</v>
          </cell>
          <cell r="B548" t="str">
            <v>MERAZ LARA MARIA MAGDALENA</v>
          </cell>
          <cell r="C548" t="str">
            <v>27 A01807</v>
          </cell>
          <cell r="D548">
            <v>2994</v>
          </cell>
          <cell r="E548" t="str">
            <v>DICIEMBRE</v>
          </cell>
          <cell r="F548">
            <v>4</v>
          </cell>
          <cell r="G548">
            <v>399.2</v>
          </cell>
        </row>
        <row r="549">
          <cell r="A549">
            <v>1728</v>
          </cell>
          <cell r="B549" t="str">
            <v>MERCADO GAYOSSO ELOISA</v>
          </cell>
          <cell r="C549" t="str">
            <v>27 A01807</v>
          </cell>
          <cell r="D549">
            <v>2994</v>
          </cell>
          <cell r="E549" t="str">
            <v>DICIEMBRE</v>
          </cell>
          <cell r="F549">
            <v>4</v>
          </cell>
          <cell r="G549">
            <v>399.2</v>
          </cell>
        </row>
        <row r="550">
          <cell r="A550">
            <v>1729</v>
          </cell>
          <cell r="B550" t="str">
            <v>MERCADO GAYOSSO MARIA DE JESUS</v>
          </cell>
          <cell r="C550" t="str">
            <v>27 A01807</v>
          </cell>
          <cell r="D550">
            <v>2994</v>
          </cell>
          <cell r="E550" t="str">
            <v>DICIEMBRE</v>
          </cell>
          <cell r="F550">
            <v>4</v>
          </cell>
          <cell r="G550">
            <v>399.2</v>
          </cell>
        </row>
        <row r="551">
          <cell r="A551">
            <v>6963</v>
          </cell>
          <cell r="B551" t="str">
            <v>MIGUEL ORTIZ JULIANA</v>
          </cell>
          <cell r="C551" t="str">
            <v>19S01803</v>
          </cell>
          <cell r="D551">
            <v>2176</v>
          </cell>
          <cell r="E551" t="str">
            <v>DICIEMBRE</v>
          </cell>
          <cell r="F551">
            <v>4</v>
          </cell>
          <cell r="G551">
            <v>290.13</v>
          </cell>
        </row>
        <row r="552">
          <cell r="A552">
            <v>1737</v>
          </cell>
          <cell r="B552" t="str">
            <v>MIGUEL ORTIZ MISAEL</v>
          </cell>
          <cell r="C552" t="str">
            <v>27 S05810</v>
          </cell>
          <cell r="D552">
            <v>2994</v>
          </cell>
          <cell r="E552" t="str">
            <v>DICIEMBRE</v>
          </cell>
          <cell r="F552">
            <v>4</v>
          </cell>
          <cell r="G552">
            <v>399.2</v>
          </cell>
        </row>
        <row r="553">
          <cell r="A553">
            <v>1744</v>
          </cell>
          <cell r="B553" t="str">
            <v>MIRANDA AGUILAR JAVIER</v>
          </cell>
          <cell r="C553" t="str">
            <v>25A01806</v>
          </cell>
          <cell r="D553">
            <v>2733</v>
          </cell>
          <cell r="E553" t="str">
            <v>DICIEMBRE</v>
          </cell>
          <cell r="F553">
            <v>4</v>
          </cell>
          <cell r="G553">
            <v>364.4</v>
          </cell>
        </row>
        <row r="554">
          <cell r="A554">
            <v>1743</v>
          </cell>
          <cell r="B554" t="str">
            <v>MIRANDA AGUILAR JOSE ANTONIO</v>
          </cell>
          <cell r="C554" t="str">
            <v>19S01803</v>
          </cell>
          <cell r="D554">
            <v>2176</v>
          </cell>
          <cell r="E554" t="str">
            <v>DICIEMBRE</v>
          </cell>
          <cell r="F554">
            <v>4</v>
          </cell>
          <cell r="G554">
            <v>290.13</v>
          </cell>
        </row>
        <row r="555">
          <cell r="A555">
            <v>1746</v>
          </cell>
          <cell r="B555" t="str">
            <v>MIRANDA GUTIERREZ JUAN CARLOS</v>
          </cell>
          <cell r="C555" t="str">
            <v>22T03803</v>
          </cell>
          <cell r="D555">
            <v>2466</v>
          </cell>
          <cell r="E555" t="str">
            <v>DICIEMBRE</v>
          </cell>
          <cell r="F555">
            <v>4</v>
          </cell>
          <cell r="G555">
            <v>328.8</v>
          </cell>
        </row>
        <row r="556">
          <cell r="A556">
            <v>1750</v>
          </cell>
          <cell r="B556" t="str">
            <v>MIRANDA ROJAS CLAUDIA VERONICA</v>
          </cell>
          <cell r="C556" t="str">
            <v>21T05808</v>
          </cell>
          <cell r="D556">
            <v>2356</v>
          </cell>
          <cell r="E556" t="str">
            <v>DICIEMBRE</v>
          </cell>
          <cell r="F556">
            <v>4</v>
          </cell>
          <cell r="G556">
            <v>314.13</v>
          </cell>
        </row>
        <row r="557">
          <cell r="A557">
            <v>1752</v>
          </cell>
          <cell r="B557" t="str">
            <v>MIRELES CHAVEZ MARIA ELENA</v>
          </cell>
          <cell r="C557" t="str">
            <v>25T03804</v>
          </cell>
          <cell r="D557">
            <v>2733</v>
          </cell>
          <cell r="E557" t="str">
            <v>DICIEMBRE</v>
          </cell>
          <cell r="F557">
            <v>4</v>
          </cell>
          <cell r="G557">
            <v>364.4</v>
          </cell>
        </row>
        <row r="558">
          <cell r="A558">
            <v>1753</v>
          </cell>
          <cell r="B558" t="str">
            <v>MIRELES LOPEZ JUANA MARIA</v>
          </cell>
          <cell r="C558" t="str">
            <v>20A01821</v>
          </cell>
          <cell r="D558">
            <v>2253</v>
          </cell>
          <cell r="E558" t="str">
            <v>DICIEMBRE</v>
          </cell>
          <cell r="F558">
            <v>4</v>
          </cell>
          <cell r="G558">
            <v>300.39999999999998</v>
          </cell>
        </row>
        <row r="559">
          <cell r="A559">
            <v>1758</v>
          </cell>
          <cell r="B559" t="str">
            <v>MOLINA PINEDA JUAN JOSE</v>
          </cell>
          <cell r="C559" t="str">
            <v>24T03810</v>
          </cell>
          <cell r="D559">
            <v>2611</v>
          </cell>
          <cell r="E559" t="str">
            <v>DICIEMBRE</v>
          </cell>
          <cell r="F559">
            <v>4</v>
          </cell>
          <cell r="G559">
            <v>348.13</v>
          </cell>
        </row>
        <row r="560">
          <cell r="A560">
            <v>1759</v>
          </cell>
          <cell r="B560" t="str">
            <v>MOLINA PINEDA MIGUEL ANGEL</v>
          </cell>
          <cell r="C560" t="str">
            <v>27 Z T03805</v>
          </cell>
          <cell r="D560">
            <v>3081</v>
          </cell>
          <cell r="E560" t="str">
            <v>DICIEMBRE</v>
          </cell>
          <cell r="F560">
            <v>4</v>
          </cell>
          <cell r="G560">
            <v>410.8</v>
          </cell>
        </row>
        <row r="561">
          <cell r="A561">
            <v>5062</v>
          </cell>
          <cell r="B561" t="str">
            <v>MOLINA SANTOYO SOLEDAD</v>
          </cell>
          <cell r="C561" t="str">
            <v>27 Z A03806</v>
          </cell>
          <cell r="D561">
            <v>3081</v>
          </cell>
          <cell r="E561" t="str">
            <v>DICIEMBRE</v>
          </cell>
          <cell r="F561">
            <v>4</v>
          </cell>
          <cell r="G561">
            <v>410.8</v>
          </cell>
        </row>
        <row r="562">
          <cell r="A562">
            <v>1763</v>
          </cell>
          <cell r="B562" t="str">
            <v>MONCADA RODRIGUEZ ROSA</v>
          </cell>
          <cell r="C562" t="str">
            <v>21S01804</v>
          </cell>
          <cell r="D562">
            <v>2356</v>
          </cell>
          <cell r="E562" t="str">
            <v>DICIEMBRE</v>
          </cell>
          <cell r="F562">
            <v>4</v>
          </cell>
          <cell r="G562">
            <v>314.13</v>
          </cell>
        </row>
        <row r="563">
          <cell r="A563">
            <v>1765</v>
          </cell>
          <cell r="B563" t="str">
            <v>MONREAL ZAMARRIPA AARON</v>
          </cell>
          <cell r="C563" t="str">
            <v>19S01803</v>
          </cell>
          <cell r="D563">
            <v>2176</v>
          </cell>
          <cell r="E563" t="str">
            <v>DICIEMBRE</v>
          </cell>
          <cell r="F563">
            <v>4</v>
          </cell>
          <cell r="G563">
            <v>290.13</v>
          </cell>
        </row>
        <row r="564">
          <cell r="A564">
            <v>1770</v>
          </cell>
          <cell r="B564" t="str">
            <v>MONROY GARCIA RUTILA</v>
          </cell>
          <cell r="C564" t="str">
            <v>21S01804</v>
          </cell>
          <cell r="D564">
            <v>2356</v>
          </cell>
          <cell r="E564" t="str">
            <v>DICIEMBRE</v>
          </cell>
          <cell r="F564">
            <v>4</v>
          </cell>
          <cell r="G564">
            <v>314.13</v>
          </cell>
        </row>
        <row r="565">
          <cell r="A565">
            <v>1771</v>
          </cell>
          <cell r="B565" t="str">
            <v>MONROY LEYVA JAIME</v>
          </cell>
          <cell r="C565" t="str">
            <v>26A03805</v>
          </cell>
          <cell r="D565">
            <v>2860</v>
          </cell>
          <cell r="E565" t="str">
            <v>DICIEMBRE</v>
          </cell>
          <cell r="F565">
            <v>4</v>
          </cell>
          <cell r="G565">
            <v>381.33</v>
          </cell>
        </row>
        <row r="566">
          <cell r="A566">
            <v>1773</v>
          </cell>
          <cell r="B566" t="str">
            <v>MONSALVO BRAVO JESUS MANUEL</v>
          </cell>
          <cell r="C566" t="str">
            <v>26T03824</v>
          </cell>
          <cell r="D566">
            <v>2860</v>
          </cell>
          <cell r="E566" t="str">
            <v>DICIEMBRE</v>
          </cell>
          <cell r="F566">
            <v>4</v>
          </cell>
          <cell r="G566">
            <v>381.33</v>
          </cell>
        </row>
        <row r="567">
          <cell r="A567">
            <v>1774</v>
          </cell>
          <cell r="B567" t="str">
            <v>MONSALVO BRAVO MARGARITA</v>
          </cell>
          <cell r="C567" t="str">
            <v>25A01806</v>
          </cell>
          <cell r="D567">
            <v>2733</v>
          </cell>
          <cell r="E567" t="str">
            <v>DICIEMBRE</v>
          </cell>
          <cell r="F567">
            <v>4</v>
          </cell>
          <cell r="G567">
            <v>364.4</v>
          </cell>
        </row>
        <row r="568">
          <cell r="A568">
            <v>1775</v>
          </cell>
          <cell r="B568" t="str">
            <v>MONSALVO LOPEZ REYES</v>
          </cell>
          <cell r="C568" t="str">
            <v>27 Z T03805</v>
          </cell>
          <cell r="D568">
            <v>3081</v>
          </cell>
          <cell r="E568" t="str">
            <v>DICIEMBRE</v>
          </cell>
          <cell r="F568">
            <v>4</v>
          </cell>
          <cell r="G568">
            <v>410.8</v>
          </cell>
        </row>
        <row r="569">
          <cell r="A569">
            <v>1776</v>
          </cell>
          <cell r="B569" t="str">
            <v>MONSALVO SPENCER ANA MARIA</v>
          </cell>
          <cell r="C569" t="str">
            <v>23A03804</v>
          </cell>
          <cell r="D569">
            <v>2582</v>
          </cell>
          <cell r="E569" t="str">
            <v>DICIEMBRE</v>
          </cell>
          <cell r="F569">
            <v>4</v>
          </cell>
          <cell r="G569">
            <v>344.27</v>
          </cell>
        </row>
        <row r="570">
          <cell r="A570">
            <v>1785</v>
          </cell>
          <cell r="B570" t="str">
            <v>MONTERO ROJAS ROBERTO CARLOS</v>
          </cell>
          <cell r="C570" t="str">
            <v>24T03810</v>
          </cell>
          <cell r="D570">
            <v>2611</v>
          </cell>
          <cell r="E570" t="str">
            <v>DICIEMBRE</v>
          </cell>
          <cell r="F570">
            <v>4</v>
          </cell>
          <cell r="G570">
            <v>348.13</v>
          </cell>
        </row>
        <row r="571">
          <cell r="A571">
            <v>1786</v>
          </cell>
          <cell r="B571" t="str">
            <v>MONTES HERNANDEZ ALBERTA</v>
          </cell>
          <cell r="C571" t="str">
            <v>21T05808</v>
          </cell>
          <cell r="D571">
            <v>2356</v>
          </cell>
          <cell r="E571" t="str">
            <v>DICIEMBRE</v>
          </cell>
          <cell r="F571">
            <v>4</v>
          </cell>
          <cell r="G571">
            <v>314.13</v>
          </cell>
        </row>
        <row r="572">
          <cell r="A572">
            <v>1788</v>
          </cell>
          <cell r="B572" t="str">
            <v>MONTES OSCOS ALFONSO</v>
          </cell>
          <cell r="C572" t="str">
            <v>27 Z S08805</v>
          </cell>
          <cell r="D572">
            <v>3081</v>
          </cell>
          <cell r="E572" t="str">
            <v>DICIEMBRE</v>
          </cell>
          <cell r="F572">
            <v>4</v>
          </cell>
          <cell r="G572">
            <v>410.8</v>
          </cell>
        </row>
        <row r="573">
          <cell r="A573">
            <v>1789</v>
          </cell>
          <cell r="B573" t="str">
            <v>MONTES OSCOS MARTIN</v>
          </cell>
          <cell r="C573" t="str">
            <v>25T03804</v>
          </cell>
          <cell r="D573">
            <v>2733</v>
          </cell>
          <cell r="E573" t="str">
            <v>DICIEMBRE</v>
          </cell>
          <cell r="F573">
            <v>4</v>
          </cell>
          <cell r="G573">
            <v>364.4</v>
          </cell>
        </row>
        <row r="574">
          <cell r="A574">
            <v>1797</v>
          </cell>
          <cell r="B574" t="str">
            <v>MONTUFAR PALACIOS EULALIA</v>
          </cell>
          <cell r="C574" t="str">
            <v>22T03803</v>
          </cell>
          <cell r="D574">
            <v>2466</v>
          </cell>
          <cell r="E574" t="str">
            <v>DICIEMBRE</v>
          </cell>
          <cell r="F574">
            <v>4</v>
          </cell>
          <cell r="G574">
            <v>328.8</v>
          </cell>
        </row>
        <row r="575">
          <cell r="A575">
            <v>1800</v>
          </cell>
          <cell r="B575" t="str">
            <v>MORA HERNANDEZ MARIA DEL CARMEN</v>
          </cell>
          <cell r="C575" t="str">
            <v>26T03824</v>
          </cell>
          <cell r="D575">
            <v>2860</v>
          </cell>
          <cell r="E575" t="str">
            <v>DICIEMBRE</v>
          </cell>
          <cell r="F575">
            <v>4</v>
          </cell>
          <cell r="G575">
            <v>381.33</v>
          </cell>
        </row>
        <row r="576">
          <cell r="A576">
            <v>1801</v>
          </cell>
          <cell r="B576" t="str">
            <v>MORA HERNANDEZ MARIA REMEDIOS</v>
          </cell>
          <cell r="C576" t="str">
            <v>19S01803</v>
          </cell>
          <cell r="D576">
            <v>2176</v>
          </cell>
          <cell r="E576" t="str">
            <v>DICIEMBRE</v>
          </cell>
          <cell r="F576">
            <v>4</v>
          </cell>
          <cell r="G576">
            <v>290.13</v>
          </cell>
        </row>
        <row r="577">
          <cell r="A577">
            <v>1805</v>
          </cell>
          <cell r="B577" t="str">
            <v>MORA SOSA FELICITAS</v>
          </cell>
          <cell r="C577" t="str">
            <v>19T03807</v>
          </cell>
          <cell r="D577">
            <v>2176</v>
          </cell>
          <cell r="E577" t="str">
            <v>DICIEMBRE</v>
          </cell>
          <cell r="F577">
            <v>4</v>
          </cell>
          <cell r="G577">
            <v>290.13</v>
          </cell>
        </row>
        <row r="578">
          <cell r="A578">
            <v>1812</v>
          </cell>
          <cell r="B578" t="str">
            <v>MORALES GUTIERREZ ANA MARIA</v>
          </cell>
          <cell r="C578" t="str">
            <v>21A01805</v>
          </cell>
          <cell r="D578">
            <v>2356</v>
          </cell>
          <cell r="E578" t="str">
            <v>DICIEMBRE</v>
          </cell>
          <cell r="F578">
            <v>4</v>
          </cell>
          <cell r="G578">
            <v>314.13</v>
          </cell>
        </row>
        <row r="579">
          <cell r="A579">
            <v>1813</v>
          </cell>
          <cell r="B579" t="str">
            <v>MORALES HERNANDEZ YOLANDA JOSEFINA</v>
          </cell>
          <cell r="C579" t="str">
            <v>25A01806</v>
          </cell>
          <cell r="D579">
            <v>2733</v>
          </cell>
          <cell r="E579" t="str">
            <v>DICIEMBRE</v>
          </cell>
          <cell r="F579">
            <v>4</v>
          </cell>
          <cell r="G579">
            <v>364.4</v>
          </cell>
        </row>
        <row r="580">
          <cell r="A580">
            <v>1815</v>
          </cell>
          <cell r="B580" t="str">
            <v>MORALES MARTINEZ JOSE LUIS</v>
          </cell>
          <cell r="C580" t="str">
            <v>27 Z T03812</v>
          </cell>
          <cell r="D580">
            <v>3081</v>
          </cell>
          <cell r="E580" t="str">
            <v>DICIEMBRE</v>
          </cell>
          <cell r="F580">
            <v>4</v>
          </cell>
          <cell r="G580">
            <v>410.8</v>
          </cell>
        </row>
        <row r="581">
          <cell r="A581">
            <v>1825</v>
          </cell>
          <cell r="B581" t="str">
            <v>MORAN GARCIA ELVIRA BELEN</v>
          </cell>
          <cell r="C581" t="str">
            <v>23A03804</v>
          </cell>
          <cell r="D581">
            <v>2582</v>
          </cell>
          <cell r="E581" t="str">
            <v>DICIEMBRE</v>
          </cell>
          <cell r="F581">
            <v>4</v>
          </cell>
          <cell r="G581">
            <v>344.27</v>
          </cell>
        </row>
        <row r="582">
          <cell r="A582">
            <v>1826</v>
          </cell>
          <cell r="B582" t="str">
            <v>MORENO AGUIRRE EVELIA LIBERTAD</v>
          </cell>
          <cell r="C582" t="str">
            <v>26A03805</v>
          </cell>
          <cell r="D582">
            <v>2860</v>
          </cell>
          <cell r="E582" t="str">
            <v>DICIEMBRE</v>
          </cell>
          <cell r="F582">
            <v>4</v>
          </cell>
          <cell r="G582">
            <v>381.33</v>
          </cell>
        </row>
        <row r="583">
          <cell r="A583">
            <v>1827</v>
          </cell>
          <cell r="B583" t="str">
            <v>MORENO BALDERAS ALFONSO</v>
          </cell>
          <cell r="C583" t="str">
            <v>20S03802</v>
          </cell>
          <cell r="D583">
            <v>2253</v>
          </cell>
          <cell r="E583" t="str">
            <v>DICIEMBRE</v>
          </cell>
          <cell r="F583">
            <v>4</v>
          </cell>
          <cell r="G583">
            <v>300.39999999999998</v>
          </cell>
        </row>
        <row r="584">
          <cell r="A584">
            <v>1830</v>
          </cell>
          <cell r="B584" t="str">
            <v>MORENO COLIN ERICK</v>
          </cell>
          <cell r="C584" t="str">
            <v>20A03803</v>
          </cell>
          <cell r="D584">
            <v>2253</v>
          </cell>
          <cell r="E584" t="str">
            <v>DICIEMBRE</v>
          </cell>
          <cell r="F584">
            <v>4</v>
          </cell>
          <cell r="G584">
            <v>300.39999999999998</v>
          </cell>
        </row>
        <row r="585">
          <cell r="A585">
            <v>1834</v>
          </cell>
          <cell r="B585" t="str">
            <v>MORENO GUARDIA ALBERTO</v>
          </cell>
          <cell r="C585" t="str">
            <v>20A03803</v>
          </cell>
          <cell r="D585">
            <v>2253</v>
          </cell>
          <cell r="E585" t="str">
            <v>DICIEMBRE</v>
          </cell>
          <cell r="F585">
            <v>4</v>
          </cell>
          <cell r="G585">
            <v>300.39999999999998</v>
          </cell>
        </row>
        <row r="586">
          <cell r="A586">
            <v>1835</v>
          </cell>
          <cell r="B586" t="str">
            <v>MORENO GUTIERREZ ROSA MARIA</v>
          </cell>
          <cell r="C586" t="str">
            <v>20S05805</v>
          </cell>
          <cell r="D586">
            <v>2253</v>
          </cell>
          <cell r="E586" t="str">
            <v>DICIEMBRE</v>
          </cell>
          <cell r="F586">
            <v>4</v>
          </cell>
          <cell r="G586">
            <v>300.39999999999998</v>
          </cell>
        </row>
        <row r="587">
          <cell r="A587">
            <v>1836</v>
          </cell>
          <cell r="B587" t="str">
            <v>MORENO HERNANDEZ HORTENCIA IRMA</v>
          </cell>
          <cell r="C587" t="str">
            <v>20A01821</v>
          </cell>
          <cell r="D587">
            <v>2253</v>
          </cell>
          <cell r="E587" t="str">
            <v>DICIEMBRE</v>
          </cell>
          <cell r="F587">
            <v>4</v>
          </cell>
          <cell r="G587">
            <v>300.39999999999998</v>
          </cell>
        </row>
        <row r="588">
          <cell r="A588">
            <v>1837</v>
          </cell>
          <cell r="B588" t="str">
            <v>MORENO RAMIREZ MARIA GUADALUPE</v>
          </cell>
          <cell r="C588" t="str">
            <v>20A01821</v>
          </cell>
          <cell r="D588">
            <v>2253</v>
          </cell>
          <cell r="E588" t="str">
            <v>DICIEMBRE</v>
          </cell>
          <cell r="F588">
            <v>4</v>
          </cell>
          <cell r="G588">
            <v>300.39999999999998</v>
          </cell>
        </row>
        <row r="589">
          <cell r="A589">
            <v>1842</v>
          </cell>
          <cell r="B589" t="str">
            <v>MORIN ZARAGOZA JOSE LUIS</v>
          </cell>
          <cell r="C589" t="str">
            <v>27 Z T03805</v>
          </cell>
          <cell r="D589">
            <v>3081</v>
          </cell>
          <cell r="E589" t="str">
            <v>DICIEMBRE</v>
          </cell>
          <cell r="F589">
            <v>4</v>
          </cell>
          <cell r="G589">
            <v>410.8</v>
          </cell>
        </row>
        <row r="590">
          <cell r="A590">
            <v>1847</v>
          </cell>
          <cell r="B590" t="str">
            <v>MOSQUEDA AVILA ENRIQUE</v>
          </cell>
          <cell r="C590" t="str">
            <v>19S01803</v>
          </cell>
          <cell r="D590">
            <v>2176</v>
          </cell>
          <cell r="E590" t="str">
            <v>DICIEMBRE</v>
          </cell>
          <cell r="F590">
            <v>4</v>
          </cell>
          <cell r="G590">
            <v>290.13</v>
          </cell>
        </row>
        <row r="591">
          <cell r="A591">
            <v>1857</v>
          </cell>
          <cell r="B591" t="str">
            <v>MU%OZ MALAGON EULALIO</v>
          </cell>
          <cell r="C591" t="str">
            <v>23A03804</v>
          </cell>
          <cell r="D591">
            <v>2582</v>
          </cell>
          <cell r="E591" t="str">
            <v>DICIEMBRE</v>
          </cell>
          <cell r="F591">
            <v>4</v>
          </cell>
          <cell r="G591">
            <v>344.27</v>
          </cell>
        </row>
        <row r="592">
          <cell r="A592">
            <v>1862</v>
          </cell>
          <cell r="B592" t="str">
            <v>MUJICA MOTA BEATRIZ</v>
          </cell>
          <cell r="C592" t="str">
            <v>22T03803</v>
          </cell>
          <cell r="D592">
            <v>2466</v>
          </cell>
          <cell r="E592" t="str">
            <v>DICIEMBRE</v>
          </cell>
          <cell r="F592">
            <v>4</v>
          </cell>
          <cell r="G592">
            <v>328.8</v>
          </cell>
        </row>
        <row r="593">
          <cell r="A593">
            <v>1867</v>
          </cell>
          <cell r="B593" t="str">
            <v>MURILLO HERNANDEZ JUANA PATRICIA</v>
          </cell>
          <cell r="C593" t="str">
            <v>24T03810</v>
          </cell>
          <cell r="D593">
            <v>2611</v>
          </cell>
          <cell r="E593" t="str">
            <v>DICIEMBRE</v>
          </cell>
          <cell r="F593">
            <v>4</v>
          </cell>
          <cell r="G593">
            <v>348.13</v>
          </cell>
        </row>
        <row r="594">
          <cell r="A594">
            <v>1874</v>
          </cell>
          <cell r="B594" t="str">
            <v>NAVA HERNANDEZ NORMA IVETTE</v>
          </cell>
          <cell r="C594" t="str">
            <v>22A02804</v>
          </cell>
          <cell r="D594">
            <v>2466</v>
          </cell>
          <cell r="E594" t="str">
            <v>DICIEMBRE</v>
          </cell>
          <cell r="F594">
            <v>4</v>
          </cell>
          <cell r="G594">
            <v>328.8</v>
          </cell>
        </row>
        <row r="595">
          <cell r="A595">
            <v>1875</v>
          </cell>
          <cell r="B595" t="str">
            <v>NAVA MARTINEZ JOSE LUIS</v>
          </cell>
          <cell r="C595" t="str">
            <v>23A03804</v>
          </cell>
          <cell r="D595">
            <v>2582</v>
          </cell>
          <cell r="E595" t="str">
            <v>DICIEMBRE</v>
          </cell>
          <cell r="F595">
            <v>4</v>
          </cell>
          <cell r="G595">
            <v>344.27</v>
          </cell>
        </row>
        <row r="596">
          <cell r="A596">
            <v>1885</v>
          </cell>
          <cell r="B596" t="str">
            <v>NAVARRETE MONROY JAIME JAVIER</v>
          </cell>
          <cell r="C596" t="str">
            <v>27 Z T03805</v>
          </cell>
          <cell r="D596">
            <v>3081</v>
          </cell>
          <cell r="E596" t="str">
            <v>DICIEMBRE</v>
          </cell>
          <cell r="F596">
            <v>4</v>
          </cell>
          <cell r="G596">
            <v>410.8</v>
          </cell>
        </row>
        <row r="597">
          <cell r="A597">
            <v>1886</v>
          </cell>
          <cell r="B597" t="str">
            <v>NAVARRO MONROY SOLEDAD GUADALUPE</v>
          </cell>
          <cell r="C597" t="str">
            <v>27 Z T03805</v>
          </cell>
          <cell r="D597">
            <v>3081</v>
          </cell>
          <cell r="E597" t="str">
            <v>DICIEMBRE</v>
          </cell>
          <cell r="F597">
            <v>4</v>
          </cell>
          <cell r="G597">
            <v>410.8</v>
          </cell>
        </row>
        <row r="598">
          <cell r="A598">
            <v>1896</v>
          </cell>
          <cell r="B598" t="str">
            <v>NIETO DAVILA SOCORRO</v>
          </cell>
          <cell r="C598" t="str">
            <v>20A01821</v>
          </cell>
          <cell r="D598">
            <v>2253</v>
          </cell>
          <cell r="E598" t="str">
            <v>DICIEMBRE</v>
          </cell>
          <cell r="F598">
            <v>4</v>
          </cell>
          <cell r="G598">
            <v>300.39999999999998</v>
          </cell>
        </row>
        <row r="599">
          <cell r="A599">
            <v>1898</v>
          </cell>
          <cell r="B599" t="str">
            <v>NIETO LARA RODOLFO</v>
          </cell>
          <cell r="C599" t="str">
            <v>21S01804</v>
          </cell>
          <cell r="D599">
            <v>2356</v>
          </cell>
          <cell r="E599" t="str">
            <v>DICIEMBRE</v>
          </cell>
          <cell r="F599">
            <v>4</v>
          </cell>
          <cell r="G599">
            <v>314.13</v>
          </cell>
        </row>
        <row r="600">
          <cell r="A600">
            <v>1901</v>
          </cell>
          <cell r="B600" t="str">
            <v>NIEVES SOLORZANO LETICIA</v>
          </cell>
          <cell r="C600" t="str">
            <v>20S05805</v>
          </cell>
          <cell r="D600">
            <v>2253</v>
          </cell>
          <cell r="E600" t="str">
            <v>DICIEMBRE</v>
          </cell>
          <cell r="F600">
            <v>4</v>
          </cell>
          <cell r="G600">
            <v>300.39999999999998</v>
          </cell>
        </row>
        <row r="601">
          <cell r="A601">
            <v>1912</v>
          </cell>
          <cell r="B601" t="str">
            <v>NU%EZ MEDELLIN GABRIEL ESTEBAN</v>
          </cell>
          <cell r="C601" t="str">
            <v>25S05803</v>
          </cell>
          <cell r="D601">
            <v>2733</v>
          </cell>
          <cell r="E601" t="str">
            <v>DICIEMBRE</v>
          </cell>
          <cell r="F601">
            <v>4</v>
          </cell>
          <cell r="G601">
            <v>364.4</v>
          </cell>
        </row>
        <row r="602">
          <cell r="A602">
            <v>1905</v>
          </cell>
          <cell r="B602" t="str">
            <v>NU%EZ MEDINA MARIA MONICA MARGARITA</v>
          </cell>
          <cell r="C602" t="str">
            <v>27 Z T03805</v>
          </cell>
          <cell r="D602">
            <v>3081</v>
          </cell>
          <cell r="E602" t="str">
            <v>DICIEMBRE</v>
          </cell>
          <cell r="F602">
            <v>4</v>
          </cell>
          <cell r="G602">
            <v>410.8</v>
          </cell>
        </row>
        <row r="603">
          <cell r="A603">
            <v>1910</v>
          </cell>
          <cell r="B603" t="str">
            <v>NU%EZ YEPEZ ELVA LEONOR</v>
          </cell>
          <cell r="C603" t="str">
            <v>23A03804</v>
          </cell>
          <cell r="D603">
            <v>2582</v>
          </cell>
          <cell r="E603" t="str">
            <v>DICIEMBRE</v>
          </cell>
          <cell r="F603">
            <v>4</v>
          </cell>
          <cell r="G603">
            <v>344.27</v>
          </cell>
        </row>
        <row r="604">
          <cell r="A604">
            <v>1914</v>
          </cell>
          <cell r="B604" t="str">
            <v>OBREGON MARTINEZ RAQUEL</v>
          </cell>
          <cell r="C604" t="str">
            <v>20A01821</v>
          </cell>
          <cell r="D604">
            <v>2253</v>
          </cell>
          <cell r="E604" t="str">
            <v>DICIEMBRE</v>
          </cell>
          <cell r="F604">
            <v>4</v>
          </cell>
          <cell r="G604">
            <v>300.39999999999998</v>
          </cell>
        </row>
        <row r="605">
          <cell r="A605">
            <v>1917</v>
          </cell>
          <cell r="B605" t="str">
            <v>OCA%A MONTEAGUDO PILAR</v>
          </cell>
          <cell r="C605" t="str">
            <v>21A01805</v>
          </cell>
          <cell r="D605">
            <v>2356</v>
          </cell>
          <cell r="E605" t="str">
            <v>DICIEMBRE</v>
          </cell>
          <cell r="F605">
            <v>4</v>
          </cell>
          <cell r="G605">
            <v>314.13</v>
          </cell>
        </row>
        <row r="606">
          <cell r="A606">
            <v>1915</v>
          </cell>
          <cell r="B606" t="str">
            <v>OCAMPO GARCIA EFREN</v>
          </cell>
          <cell r="C606" t="str">
            <v>19S01803</v>
          </cell>
          <cell r="D606">
            <v>2176</v>
          </cell>
          <cell r="E606" t="str">
            <v>DICIEMBRE</v>
          </cell>
          <cell r="F606">
            <v>4</v>
          </cell>
          <cell r="G606">
            <v>290.13</v>
          </cell>
        </row>
        <row r="607">
          <cell r="A607">
            <v>1919</v>
          </cell>
          <cell r="B607" t="str">
            <v>OCHOA ESPINOZA JOEL</v>
          </cell>
          <cell r="C607" t="str">
            <v>23S05806</v>
          </cell>
          <cell r="D607">
            <v>2582</v>
          </cell>
          <cell r="E607" t="str">
            <v>DICIEMBRE</v>
          </cell>
          <cell r="F607">
            <v>4</v>
          </cell>
          <cell r="G607">
            <v>344.27</v>
          </cell>
        </row>
        <row r="608">
          <cell r="A608">
            <v>1925</v>
          </cell>
          <cell r="B608" t="str">
            <v>OJEDA FERNANDEZ ELVIRA</v>
          </cell>
          <cell r="C608" t="str">
            <v>21A01805</v>
          </cell>
          <cell r="D608">
            <v>2356</v>
          </cell>
          <cell r="E608" t="str">
            <v>DICIEMBRE</v>
          </cell>
          <cell r="F608">
            <v>4</v>
          </cell>
          <cell r="G608">
            <v>314.13</v>
          </cell>
        </row>
        <row r="609">
          <cell r="A609">
            <v>1929</v>
          </cell>
          <cell r="B609" t="str">
            <v>OJEDA SANCHEZ MARCO ANTONIO</v>
          </cell>
          <cell r="C609" t="str">
            <v>22T03803</v>
          </cell>
          <cell r="D609">
            <v>2466</v>
          </cell>
          <cell r="E609" t="str">
            <v>DICIEMBRE</v>
          </cell>
          <cell r="F609">
            <v>4</v>
          </cell>
          <cell r="G609">
            <v>328.8</v>
          </cell>
        </row>
        <row r="610">
          <cell r="A610">
            <v>1930</v>
          </cell>
          <cell r="B610" t="str">
            <v>OJEDA Y GALINDO MARCO ANTONIO</v>
          </cell>
          <cell r="C610" t="str">
            <v>27 Z A03806</v>
          </cell>
          <cell r="D610">
            <v>3081</v>
          </cell>
          <cell r="E610" t="str">
            <v>DICIEMBRE</v>
          </cell>
          <cell r="F610">
            <v>4</v>
          </cell>
          <cell r="G610">
            <v>410.8</v>
          </cell>
        </row>
        <row r="611">
          <cell r="A611">
            <v>1931</v>
          </cell>
          <cell r="B611" t="str">
            <v>OLAGUE GARCIA MARIA CONSUELO</v>
          </cell>
          <cell r="C611" t="str">
            <v>27 ZA T03823</v>
          </cell>
          <cell r="D611">
            <v>3168</v>
          </cell>
          <cell r="E611" t="str">
            <v>DICIEMBRE</v>
          </cell>
          <cell r="F611">
            <v>4</v>
          </cell>
          <cell r="G611">
            <v>422.4</v>
          </cell>
        </row>
        <row r="612">
          <cell r="A612">
            <v>1932</v>
          </cell>
          <cell r="B612" t="str">
            <v>OLALDE MONTES DE OCA JOSE</v>
          </cell>
          <cell r="C612" t="str">
            <v>26S08804</v>
          </cell>
          <cell r="D612">
            <v>2860</v>
          </cell>
          <cell r="E612" t="str">
            <v>DICIEMBRE</v>
          </cell>
          <cell r="F612">
            <v>4</v>
          </cell>
          <cell r="G612">
            <v>381.33</v>
          </cell>
        </row>
        <row r="613">
          <cell r="A613">
            <v>1934</v>
          </cell>
          <cell r="B613" t="str">
            <v>OLASCOAGA Y ALTAMIRANO PIEDAD GRACIELA</v>
          </cell>
          <cell r="C613" t="str">
            <v>25A01806</v>
          </cell>
          <cell r="D613">
            <v>2733</v>
          </cell>
          <cell r="E613" t="str">
            <v>DICIEMBRE</v>
          </cell>
          <cell r="F613">
            <v>4</v>
          </cell>
          <cell r="G613">
            <v>364.4</v>
          </cell>
        </row>
        <row r="614">
          <cell r="A614">
            <v>1935</v>
          </cell>
          <cell r="B614" t="str">
            <v>OLGUIN MARCILLI NORMA ANGELICA</v>
          </cell>
          <cell r="C614" t="str">
            <v>21A01805</v>
          </cell>
          <cell r="D614">
            <v>2356</v>
          </cell>
          <cell r="E614" t="str">
            <v>DICIEMBRE</v>
          </cell>
          <cell r="F614">
            <v>4</v>
          </cell>
          <cell r="G614">
            <v>314.13</v>
          </cell>
        </row>
        <row r="615">
          <cell r="A615">
            <v>1948</v>
          </cell>
          <cell r="B615" t="str">
            <v>OLVERA GALLARDO MARIA XOCHITL</v>
          </cell>
          <cell r="C615" t="str">
            <v>25A01806</v>
          </cell>
          <cell r="D615">
            <v>2733</v>
          </cell>
          <cell r="E615" t="str">
            <v>DICIEMBRE</v>
          </cell>
          <cell r="F615">
            <v>4</v>
          </cell>
          <cell r="G615">
            <v>364.4</v>
          </cell>
        </row>
        <row r="616">
          <cell r="A616">
            <v>1951</v>
          </cell>
          <cell r="B616" t="str">
            <v>OLVERA RIOS FELICITAS</v>
          </cell>
          <cell r="C616" t="str">
            <v>19S01803</v>
          </cell>
          <cell r="D616">
            <v>2176</v>
          </cell>
          <cell r="E616" t="str">
            <v>DICIEMBRE</v>
          </cell>
          <cell r="F616">
            <v>4</v>
          </cell>
          <cell r="G616">
            <v>290.13</v>
          </cell>
        </row>
        <row r="617">
          <cell r="A617">
            <v>7748</v>
          </cell>
          <cell r="B617" t="str">
            <v>ORDU%A GAYTAN JUAN JOSE</v>
          </cell>
          <cell r="C617" t="str">
            <v>27 Z S08805</v>
          </cell>
          <cell r="D617">
            <v>3081</v>
          </cell>
          <cell r="E617" t="str">
            <v>DICIEMBRE</v>
          </cell>
          <cell r="F617">
            <v>4</v>
          </cell>
          <cell r="G617">
            <v>410.8</v>
          </cell>
        </row>
        <row r="618">
          <cell r="A618">
            <v>1956</v>
          </cell>
          <cell r="B618" t="str">
            <v>ORDU%A MARTINEZ LETICIA FELICITAS</v>
          </cell>
          <cell r="C618" t="str">
            <v>20A03803</v>
          </cell>
          <cell r="D618">
            <v>2253</v>
          </cell>
          <cell r="E618" t="str">
            <v>DICIEMBRE</v>
          </cell>
          <cell r="F618">
            <v>4</v>
          </cell>
          <cell r="G618">
            <v>300.39999999999998</v>
          </cell>
        </row>
        <row r="619">
          <cell r="A619">
            <v>1965</v>
          </cell>
          <cell r="B619" t="str">
            <v>OROZCO MONDRAGON HUGO PASCUAL</v>
          </cell>
          <cell r="C619" t="str">
            <v>25A01806</v>
          </cell>
          <cell r="D619">
            <v>2733</v>
          </cell>
          <cell r="E619" t="str">
            <v>DICIEMBRE</v>
          </cell>
          <cell r="F619">
            <v>4</v>
          </cell>
          <cell r="G619">
            <v>364.4</v>
          </cell>
        </row>
        <row r="620">
          <cell r="A620">
            <v>1967</v>
          </cell>
          <cell r="B620" t="str">
            <v>ORRALA MARTINEZ M CARMEN</v>
          </cell>
          <cell r="C620" t="str">
            <v>23T05807</v>
          </cell>
          <cell r="D620">
            <v>2582</v>
          </cell>
          <cell r="E620" t="str">
            <v>DICIEMBRE</v>
          </cell>
          <cell r="F620">
            <v>4</v>
          </cell>
          <cell r="G620">
            <v>344.27</v>
          </cell>
        </row>
        <row r="621">
          <cell r="A621">
            <v>1969</v>
          </cell>
          <cell r="B621" t="str">
            <v>ORTEGA BERNAL HECTOR ROGELIO</v>
          </cell>
          <cell r="C621" t="str">
            <v>19S01803</v>
          </cell>
          <cell r="D621">
            <v>2176</v>
          </cell>
          <cell r="E621" t="str">
            <v>DICIEMBRE</v>
          </cell>
          <cell r="F621">
            <v>4</v>
          </cell>
          <cell r="G621">
            <v>290.13</v>
          </cell>
        </row>
        <row r="622">
          <cell r="A622">
            <v>1971</v>
          </cell>
          <cell r="B622" t="str">
            <v>ORTEGA GONZALEZ FAUSTINO</v>
          </cell>
          <cell r="C622" t="str">
            <v>22T03803</v>
          </cell>
          <cell r="D622">
            <v>2466</v>
          </cell>
          <cell r="E622" t="str">
            <v>DICIEMBRE</v>
          </cell>
          <cell r="F622">
            <v>4</v>
          </cell>
          <cell r="G622">
            <v>328.8</v>
          </cell>
        </row>
        <row r="623">
          <cell r="A623">
            <v>1976</v>
          </cell>
          <cell r="B623" t="str">
            <v>ORTEGA MARTINEZ BEATRIZ</v>
          </cell>
          <cell r="C623" t="str">
            <v>26A03805</v>
          </cell>
          <cell r="D623">
            <v>2860</v>
          </cell>
          <cell r="E623" t="str">
            <v>DICIEMBRE</v>
          </cell>
          <cell r="F623">
            <v>4</v>
          </cell>
          <cell r="G623">
            <v>381.33</v>
          </cell>
        </row>
        <row r="624">
          <cell r="A624">
            <v>1977</v>
          </cell>
          <cell r="B624" t="str">
            <v>ORTEGA PE%A DOMINGO</v>
          </cell>
          <cell r="C624" t="str">
            <v>19S01803</v>
          </cell>
          <cell r="D624">
            <v>2176</v>
          </cell>
          <cell r="E624" t="str">
            <v>DICIEMBRE</v>
          </cell>
          <cell r="F624">
            <v>4</v>
          </cell>
          <cell r="G624">
            <v>290.13</v>
          </cell>
        </row>
        <row r="625">
          <cell r="A625">
            <v>1978</v>
          </cell>
          <cell r="B625" t="str">
            <v>ORTIZ ALCANTAR MOISES DAVID</v>
          </cell>
          <cell r="C625" t="str">
            <v>23A03804</v>
          </cell>
          <cell r="D625">
            <v>2582</v>
          </cell>
          <cell r="E625" t="str">
            <v>DICIEMBRE</v>
          </cell>
          <cell r="F625">
            <v>4</v>
          </cell>
          <cell r="G625">
            <v>344.27</v>
          </cell>
        </row>
        <row r="626">
          <cell r="A626">
            <v>1979</v>
          </cell>
          <cell r="B626" t="str">
            <v>ORTIZ AVILA MARIA TERESA</v>
          </cell>
          <cell r="C626" t="str">
            <v>27 Z A03806</v>
          </cell>
          <cell r="D626">
            <v>3081</v>
          </cell>
          <cell r="E626" t="str">
            <v>DICIEMBRE</v>
          </cell>
          <cell r="F626">
            <v>4</v>
          </cell>
          <cell r="G626">
            <v>410.8</v>
          </cell>
        </row>
        <row r="627">
          <cell r="A627">
            <v>1981</v>
          </cell>
          <cell r="B627" t="str">
            <v>ORTIZ CASTELAN JUSTINO</v>
          </cell>
          <cell r="C627" t="str">
            <v>21S01804</v>
          </cell>
          <cell r="D627">
            <v>2356</v>
          </cell>
          <cell r="E627" t="str">
            <v>DICIEMBRE</v>
          </cell>
          <cell r="F627">
            <v>4</v>
          </cell>
          <cell r="G627">
            <v>314.13</v>
          </cell>
        </row>
        <row r="628">
          <cell r="A628">
            <v>5185</v>
          </cell>
          <cell r="B628" t="str">
            <v>ORTIZ FERRER ISMAEL</v>
          </cell>
          <cell r="C628" t="str">
            <v>21T05808</v>
          </cell>
          <cell r="D628">
            <v>2356</v>
          </cell>
          <cell r="E628" t="str">
            <v>DICIEMBRE</v>
          </cell>
          <cell r="F628">
            <v>4</v>
          </cell>
          <cell r="G628">
            <v>314.13</v>
          </cell>
        </row>
        <row r="629">
          <cell r="A629">
            <v>4921</v>
          </cell>
          <cell r="B629" t="str">
            <v>ORTIZ HUERTA FELIPE</v>
          </cell>
          <cell r="C629" t="str">
            <v>20A03803</v>
          </cell>
          <cell r="D629">
            <v>2253</v>
          </cell>
          <cell r="E629" t="str">
            <v>DICIEMBRE</v>
          </cell>
          <cell r="F629">
            <v>4</v>
          </cell>
          <cell r="G629">
            <v>300.39999999999998</v>
          </cell>
        </row>
        <row r="630">
          <cell r="A630">
            <v>1986</v>
          </cell>
          <cell r="B630" t="str">
            <v>ORTIZ PE%A MARIA TRINIDAD</v>
          </cell>
          <cell r="C630" t="str">
            <v>26A03805</v>
          </cell>
          <cell r="D630">
            <v>2860</v>
          </cell>
          <cell r="E630" t="str">
            <v>DICIEMBRE</v>
          </cell>
          <cell r="F630">
            <v>4</v>
          </cell>
          <cell r="G630">
            <v>381.33</v>
          </cell>
        </row>
        <row r="631">
          <cell r="A631">
            <v>1987</v>
          </cell>
          <cell r="B631" t="str">
            <v>ORTIZ QUIROZ GLORIA</v>
          </cell>
          <cell r="C631" t="str">
            <v>26A03805</v>
          </cell>
          <cell r="D631">
            <v>2860</v>
          </cell>
          <cell r="E631" t="str">
            <v>DICIEMBRE</v>
          </cell>
          <cell r="F631">
            <v>4</v>
          </cell>
          <cell r="G631">
            <v>381.33</v>
          </cell>
        </row>
        <row r="632">
          <cell r="A632">
            <v>1999</v>
          </cell>
          <cell r="B632" t="str">
            <v>OTA%EZ ARROYO GLADYS</v>
          </cell>
          <cell r="C632" t="str">
            <v>23T05807</v>
          </cell>
          <cell r="D632">
            <v>2582</v>
          </cell>
          <cell r="E632" t="str">
            <v>DICIEMBRE</v>
          </cell>
          <cell r="F632">
            <v>4</v>
          </cell>
          <cell r="G632">
            <v>344.27</v>
          </cell>
        </row>
        <row r="633">
          <cell r="A633">
            <v>2002</v>
          </cell>
          <cell r="B633" t="str">
            <v>OZUNA RAMIREZ MARIA ALEJANDRA</v>
          </cell>
          <cell r="C633" t="str">
            <v>21T05808</v>
          </cell>
          <cell r="D633">
            <v>2356</v>
          </cell>
          <cell r="E633" t="str">
            <v>DICIEMBRE</v>
          </cell>
          <cell r="F633">
            <v>4</v>
          </cell>
          <cell r="G633">
            <v>314.13</v>
          </cell>
        </row>
        <row r="634">
          <cell r="A634">
            <v>2004</v>
          </cell>
          <cell r="B634" t="str">
            <v>PACHECO BELMAR LETICIA</v>
          </cell>
          <cell r="C634" t="str">
            <v>25A01806</v>
          </cell>
          <cell r="D634">
            <v>2733</v>
          </cell>
          <cell r="E634" t="str">
            <v>DICIEMBRE</v>
          </cell>
          <cell r="F634">
            <v>4</v>
          </cell>
          <cell r="G634">
            <v>364.4</v>
          </cell>
        </row>
        <row r="635">
          <cell r="A635">
            <v>2009</v>
          </cell>
          <cell r="B635" t="str">
            <v>PACHECO VILLEGAS HOMERO</v>
          </cell>
          <cell r="C635" t="str">
            <v>21T05808</v>
          </cell>
          <cell r="D635">
            <v>2356</v>
          </cell>
          <cell r="E635" t="str">
            <v>DICIEMBRE</v>
          </cell>
          <cell r="F635">
            <v>4</v>
          </cell>
          <cell r="G635">
            <v>314.13</v>
          </cell>
        </row>
        <row r="636">
          <cell r="A636">
            <v>2011</v>
          </cell>
          <cell r="B636" t="str">
            <v>PADILLA ANDRADE MARIO ALBERTO</v>
          </cell>
          <cell r="C636" t="str">
            <v>19S01803</v>
          </cell>
          <cell r="D636">
            <v>2176</v>
          </cell>
          <cell r="E636" t="str">
            <v>DICIEMBRE</v>
          </cell>
          <cell r="F636">
            <v>4</v>
          </cell>
          <cell r="G636">
            <v>290.13</v>
          </cell>
        </row>
        <row r="637">
          <cell r="A637">
            <v>2012</v>
          </cell>
          <cell r="B637" t="str">
            <v>PADILLA ANZALDO MARIANO</v>
          </cell>
          <cell r="C637" t="str">
            <v>27 ZB CF21859</v>
          </cell>
          <cell r="D637">
            <v>3197</v>
          </cell>
          <cell r="E637" t="str">
            <v>DICIEMBRE</v>
          </cell>
          <cell r="F637">
            <v>4</v>
          </cell>
          <cell r="G637">
            <v>426.27</v>
          </cell>
        </row>
        <row r="638">
          <cell r="A638">
            <v>2013</v>
          </cell>
          <cell r="B638" t="str">
            <v>PADILLA ANZASTIGA MARTIN FEDERICO</v>
          </cell>
          <cell r="C638" t="str">
            <v>20S05805</v>
          </cell>
          <cell r="D638">
            <v>2253</v>
          </cell>
          <cell r="E638" t="str">
            <v>DICIEMBRE</v>
          </cell>
          <cell r="F638">
            <v>4</v>
          </cell>
          <cell r="G638">
            <v>300.39999999999998</v>
          </cell>
        </row>
        <row r="639">
          <cell r="A639">
            <v>2014</v>
          </cell>
          <cell r="B639" t="str">
            <v>PADILLA GUTIERREZ CARLOS</v>
          </cell>
          <cell r="C639" t="str">
            <v>24T03810</v>
          </cell>
          <cell r="D639">
            <v>2611</v>
          </cell>
          <cell r="E639" t="str">
            <v>DICIEMBRE</v>
          </cell>
          <cell r="F639">
            <v>4</v>
          </cell>
          <cell r="G639">
            <v>348.13</v>
          </cell>
        </row>
        <row r="640">
          <cell r="A640">
            <v>2016</v>
          </cell>
          <cell r="B640" t="str">
            <v>PADILLA VALENCIA JOSEFINA</v>
          </cell>
          <cell r="C640" t="str">
            <v>27 Z S08805</v>
          </cell>
          <cell r="D640">
            <v>3081</v>
          </cell>
          <cell r="E640" t="str">
            <v>DICIEMBRE</v>
          </cell>
          <cell r="F640">
            <v>4</v>
          </cell>
          <cell r="G640">
            <v>410.8</v>
          </cell>
        </row>
        <row r="641">
          <cell r="A641">
            <v>2017</v>
          </cell>
          <cell r="B641" t="str">
            <v>PADILLA Y GONZALEZ GENARO</v>
          </cell>
          <cell r="C641" t="str">
            <v>23A03804</v>
          </cell>
          <cell r="D641">
            <v>2582</v>
          </cell>
          <cell r="E641" t="str">
            <v>DICIEMBRE</v>
          </cell>
          <cell r="F641">
            <v>4</v>
          </cell>
          <cell r="G641">
            <v>344.27</v>
          </cell>
        </row>
        <row r="642">
          <cell r="A642">
            <v>2022</v>
          </cell>
          <cell r="B642" t="str">
            <v>PALACIOS QUIROZ LEONOR</v>
          </cell>
          <cell r="C642" t="str">
            <v>25A01806</v>
          </cell>
          <cell r="D642">
            <v>2733</v>
          </cell>
          <cell r="E642" t="str">
            <v>DICIEMBRE</v>
          </cell>
          <cell r="F642">
            <v>4</v>
          </cell>
          <cell r="G642">
            <v>364.4</v>
          </cell>
        </row>
        <row r="643">
          <cell r="A643">
            <v>2023</v>
          </cell>
          <cell r="B643" t="str">
            <v>PALACIOS Y ZOLA LIDIA</v>
          </cell>
          <cell r="C643" t="str">
            <v>27 Z T03805</v>
          </cell>
          <cell r="D643">
            <v>3081</v>
          </cell>
          <cell r="E643" t="str">
            <v>DICIEMBRE</v>
          </cell>
          <cell r="F643">
            <v>4</v>
          </cell>
          <cell r="G643">
            <v>410.8</v>
          </cell>
        </row>
        <row r="644">
          <cell r="A644">
            <v>2024</v>
          </cell>
          <cell r="B644" t="str">
            <v>PALAFOX QUI%ONES MARIA EUGENIA</v>
          </cell>
          <cell r="C644" t="str">
            <v>24T03810</v>
          </cell>
          <cell r="D644">
            <v>2611</v>
          </cell>
          <cell r="E644" t="str">
            <v>DICIEMBRE</v>
          </cell>
          <cell r="F644">
            <v>4</v>
          </cell>
          <cell r="G644">
            <v>348.13</v>
          </cell>
        </row>
        <row r="645">
          <cell r="A645">
            <v>2026</v>
          </cell>
          <cell r="B645" t="str">
            <v>PALMA CASAS MARIA AMPARO</v>
          </cell>
          <cell r="C645" t="str">
            <v>21A01805</v>
          </cell>
          <cell r="D645">
            <v>2356</v>
          </cell>
          <cell r="E645" t="str">
            <v>DICIEMBRE</v>
          </cell>
          <cell r="F645">
            <v>4</v>
          </cell>
          <cell r="G645">
            <v>314.13</v>
          </cell>
        </row>
        <row r="646">
          <cell r="A646">
            <v>6392</v>
          </cell>
          <cell r="B646" t="str">
            <v>PARRAO CRUZ CARMEN MARIA</v>
          </cell>
          <cell r="C646" t="str">
            <v>27 Z T03805</v>
          </cell>
          <cell r="D646">
            <v>3081</v>
          </cell>
          <cell r="E646" t="str">
            <v>DICIEMBRE</v>
          </cell>
          <cell r="F646">
            <v>4</v>
          </cell>
          <cell r="G646">
            <v>410.8</v>
          </cell>
        </row>
        <row r="647">
          <cell r="A647">
            <v>2039</v>
          </cell>
          <cell r="B647" t="str">
            <v>PATI%O PONCE MARIO</v>
          </cell>
          <cell r="C647" t="str">
            <v>19S01803</v>
          </cell>
          <cell r="D647">
            <v>2176</v>
          </cell>
          <cell r="E647" t="str">
            <v>DICIEMBRE</v>
          </cell>
          <cell r="F647">
            <v>4</v>
          </cell>
          <cell r="G647">
            <v>290.13</v>
          </cell>
        </row>
        <row r="648">
          <cell r="A648">
            <v>2041</v>
          </cell>
          <cell r="B648" t="str">
            <v>PAZ SALINAS MYRTHA ISABEL</v>
          </cell>
          <cell r="C648" t="str">
            <v>27 Z T03812</v>
          </cell>
          <cell r="D648">
            <v>3081</v>
          </cell>
          <cell r="E648" t="str">
            <v>DICIEMBRE</v>
          </cell>
          <cell r="F648">
            <v>4</v>
          </cell>
          <cell r="G648">
            <v>410.8</v>
          </cell>
        </row>
        <row r="649">
          <cell r="A649">
            <v>2045</v>
          </cell>
          <cell r="B649" t="str">
            <v>PE%A HERNANDEZ MARIA DE LA LUZ</v>
          </cell>
          <cell r="C649" t="str">
            <v>22T03803</v>
          </cell>
          <cell r="D649">
            <v>2466</v>
          </cell>
          <cell r="E649" t="str">
            <v>DICIEMBRE</v>
          </cell>
          <cell r="F649">
            <v>4</v>
          </cell>
          <cell r="G649">
            <v>328.8</v>
          </cell>
        </row>
        <row r="650">
          <cell r="A650">
            <v>5608</v>
          </cell>
          <cell r="B650" t="str">
            <v>PEDROZA SANCHEZ JOSE</v>
          </cell>
          <cell r="C650" t="str">
            <v>21T05808</v>
          </cell>
          <cell r="D650">
            <v>2356</v>
          </cell>
          <cell r="E650" t="str">
            <v>DICIEMBRE</v>
          </cell>
          <cell r="F650">
            <v>4</v>
          </cell>
          <cell r="G650">
            <v>314.13</v>
          </cell>
        </row>
        <row r="651">
          <cell r="A651">
            <v>2053</v>
          </cell>
          <cell r="B651" t="str">
            <v>PERALTA Y VAZQUEZ MARIA TERESA</v>
          </cell>
          <cell r="C651" t="str">
            <v>27 Z A03806</v>
          </cell>
          <cell r="D651">
            <v>3081</v>
          </cell>
          <cell r="E651" t="str">
            <v>DICIEMBRE</v>
          </cell>
          <cell r="F651">
            <v>4</v>
          </cell>
          <cell r="G651">
            <v>410.8</v>
          </cell>
        </row>
        <row r="652">
          <cell r="A652">
            <v>2054</v>
          </cell>
          <cell r="B652" t="str">
            <v>PEREA ALARCON MIGUEL ANGEL</v>
          </cell>
          <cell r="C652" t="str">
            <v>19S01803</v>
          </cell>
          <cell r="D652">
            <v>2176</v>
          </cell>
          <cell r="E652" t="str">
            <v>DICIEMBRE</v>
          </cell>
          <cell r="F652">
            <v>4</v>
          </cell>
          <cell r="G652">
            <v>290.13</v>
          </cell>
        </row>
        <row r="653">
          <cell r="A653">
            <v>2055</v>
          </cell>
          <cell r="B653" t="str">
            <v>PEREA CORTES ARMANDO ROBERTO</v>
          </cell>
          <cell r="C653" t="str">
            <v>27 ZB CF21859</v>
          </cell>
          <cell r="D653">
            <v>3197</v>
          </cell>
          <cell r="E653" t="str">
            <v>DICIEMBRE</v>
          </cell>
          <cell r="F653">
            <v>4</v>
          </cell>
          <cell r="G653">
            <v>426.27</v>
          </cell>
        </row>
        <row r="654">
          <cell r="A654">
            <v>2056</v>
          </cell>
          <cell r="B654" t="str">
            <v>PEREA OVANDO JUDITH</v>
          </cell>
          <cell r="C654" t="str">
            <v>23A03804</v>
          </cell>
          <cell r="D654">
            <v>2582</v>
          </cell>
          <cell r="E654" t="str">
            <v>DICIEMBRE</v>
          </cell>
          <cell r="F654">
            <v>4</v>
          </cell>
          <cell r="G654">
            <v>344.27</v>
          </cell>
        </row>
        <row r="655">
          <cell r="A655">
            <v>2062</v>
          </cell>
          <cell r="B655" t="str">
            <v>PEREZ ARIAS JESUS</v>
          </cell>
          <cell r="C655" t="str">
            <v>23A03804</v>
          </cell>
          <cell r="D655">
            <v>2582</v>
          </cell>
          <cell r="E655" t="str">
            <v>DICIEMBRE</v>
          </cell>
          <cell r="F655">
            <v>4</v>
          </cell>
          <cell r="G655">
            <v>344.27</v>
          </cell>
        </row>
        <row r="656">
          <cell r="A656">
            <v>2063</v>
          </cell>
          <cell r="B656" t="str">
            <v>PEREZ ARIAS SILVIANO</v>
          </cell>
          <cell r="C656" t="str">
            <v>21S01804</v>
          </cell>
          <cell r="D656">
            <v>2356</v>
          </cell>
          <cell r="E656" t="str">
            <v>DICIEMBRE</v>
          </cell>
          <cell r="F656">
            <v>4</v>
          </cell>
          <cell r="G656">
            <v>314.13</v>
          </cell>
        </row>
        <row r="657">
          <cell r="A657">
            <v>2068</v>
          </cell>
          <cell r="B657" t="str">
            <v>PEREZ CORONEL LEOPOLDO</v>
          </cell>
          <cell r="C657" t="str">
            <v>21S01804</v>
          </cell>
          <cell r="D657">
            <v>2356</v>
          </cell>
          <cell r="E657" t="str">
            <v>DICIEMBRE</v>
          </cell>
          <cell r="F657">
            <v>4</v>
          </cell>
          <cell r="G657">
            <v>314.13</v>
          </cell>
        </row>
        <row r="658">
          <cell r="A658">
            <v>2069</v>
          </cell>
          <cell r="B658" t="str">
            <v>PEREZ CORTES JOSE ANTONIO</v>
          </cell>
          <cell r="C658" t="str">
            <v>22T03803</v>
          </cell>
          <cell r="D658">
            <v>2466</v>
          </cell>
          <cell r="E658" t="str">
            <v>DICIEMBRE</v>
          </cell>
          <cell r="F658">
            <v>4</v>
          </cell>
          <cell r="G658">
            <v>328.8</v>
          </cell>
        </row>
        <row r="659">
          <cell r="A659">
            <v>2070</v>
          </cell>
          <cell r="B659" t="str">
            <v>PEREZ CRUZ MARTIN JORGE</v>
          </cell>
          <cell r="C659" t="str">
            <v>19S01803</v>
          </cell>
          <cell r="D659">
            <v>2176</v>
          </cell>
          <cell r="E659" t="str">
            <v>DICIEMBRE</v>
          </cell>
          <cell r="F659">
            <v>4</v>
          </cell>
          <cell r="G659">
            <v>290.13</v>
          </cell>
        </row>
        <row r="660">
          <cell r="A660">
            <v>2075</v>
          </cell>
          <cell r="B660" t="str">
            <v>PEREZ GOMEZ OFELIA</v>
          </cell>
          <cell r="C660" t="str">
            <v>26S08804</v>
          </cell>
          <cell r="D660">
            <v>2860</v>
          </cell>
          <cell r="E660" t="str">
            <v>DICIEMBRE</v>
          </cell>
          <cell r="F660">
            <v>4</v>
          </cell>
          <cell r="G660">
            <v>381.33</v>
          </cell>
        </row>
        <row r="661">
          <cell r="A661">
            <v>2080</v>
          </cell>
          <cell r="B661" t="str">
            <v>PEREZ LOYA JOSE RAFAEL</v>
          </cell>
          <cell r="C661" t="str">
            <v>19S01803</v>
          </cell>
          <cell r="D661">
            <v>2176</v>
          </cell>
          <cell r="E661" t="str">
            <v>DICIEMBRE</v>
          </cell>
          <cell r="F661">
            <v>4</v>
          </cell>
          <cell r="G661">
            <v>290.13</v>
          </cell>
        </row>
        <row r="662">
          <cell r="A662">
            <v>2081</v>
          </cell>
          <cell r="B662" t="str">
            <v>PEREZ MARTIN ROGELIO</v>
          </cell>
          <cell r="C662" t="str">
            <v>27 ZB CF21859</v>
          </cell>
          <cell r="D662">
            <v>3197</v>
          </cell>
          <cell r="E662" t="str">
            <v>DICIEMBRE</v>
          </cell>
          <cell r="F662">
            <v>4</v>
          </cell>
          <cell r="G662">
            <v>426.27</v>
          </cell>
        </row>
        <row r="663">
          <cell r="A663">
            <v>2082</v>
          </cell>
          <cell r="B663" t="str">
            <v>PEREZ MARTINEZ CONCEPCION</v>
          </cell>
          <cell r="C663" t="str">
            <v>27 Z T03805</v>
          </cell>
          <cell r="D663">
            <v>3081</v>
          </cell>
          <cell r="E663" t="str">
            <v>DICIEMBRE</v>
          </cell>
          <cell r="F663">
            <v>4</v>
          </cell>
          <cell r="G663">
            <v>410.8</v>
          </cell>
        </row>
        <row r="664">
          <cell r="A664">
            <v>2084</v>
          </cell>
          <cell r="B664" t="str">
            <v>PEREZ MARTINEZ JOSEFINA</v>
          </cell>
          <cell r="C664" t="str">
            <v>21T05808</v>
          </cell>
          <cell r="D664">
            <v>2356</v>
          </cell>
          <cell r="E664" t="str">
            <v>DICIEMBRE</v>
          </cell>
          <cell r="F664">
            <v>4</v>
          </cell>
          <cell r="G664">
            <v>314.13</v>
          </cell>
        </row>
        <row r="665">
          <cell r="A665">
            <v>2085</v>
          </cell>
          <cell r="B665" t="str">
            <v>PEREZ MARTINEZ JUAN JOSE</v>
          </cell>
          <cell r="C665" t="str">
            <v>23A03804</v>
          </cell>
          <cell r="D665">
            <v>2582</v>
          </cell>
          <cell r="E665" t="str">
            <v>DICIEMBRE</v>
          </cell>
          <cell r="F665">
            <v>4</v>
          </cell>
          <cell r="G665">
            <v>344.27</v>
          </cell>
        </row>
        <row r="666">
          <cell r="A666">
            <v>2087</v>
          </cell>
          <cell r="B666" t="str">
            <v>PEREZ MENDOZA HUGO</v>
          </cell>
          <cell r="C666" t="str">
            <v>25A01806</v>
          </cell>
          <cell r="D666">
            <v>2733</v>
          </cell>
          <cell r="E666" t="str">
            <v>DICIEMBRE</v>
          </cell>
          <cell r="F666">
            <v>4</v>
          </cell>
          <cell r="G666">
            <v>364.4</v>
          </cell>
        </row>
        <row r="667">
          <cell r="A667">
            <v>2089</v>
          </cell>
          <cell r="B667" t="str">
            <v>PEREZ MEYER MARTHA ENRIQUETA</v>
          </cell>
          <cell r="C667" t="str">
            <v>22T03803</v>
          </cell>
          <cell r="D667">
            <v>2466</v>
          </cell>
          <cell r="E667" t="str">
            <v>DICIEMBRE</v>
          </cell>
          <cell r="F667">
            <v>4</v>
          </cell>
          <cell r="G667">
            <v>328.8</v>
          </cell>
        </row>
        <row r="668">
          <cell r="A668">
            <v>2091</v>
          </cell>
          <cell r="B668" t="str">
            <v>PEREZ NIETO ARACELI</v>
          </cell>
          <cell r="C668" t="str">
            <v>25A01806</v>
          </cell>
          <cell r="D668">
            <v>2733</v>
          </cell>
          <cell r="E668" t="str">
            <v>DICIEMBRE</v>
          </cell>
          <cell r="F668">
            <v>4</v>
          </cell>
          <cell r="G668">
            <v>364.4</v>
          </cell>
        </row>
        <row r="669">
          <cell r="A669">
            <v>2093</v>
          </cell>
          <cell r="B669" t="str">
            <v>PEREZ PE%A MARTIN PEDRO</v>
          </cell>
          <cell r="C669" t="str">
            <v>22T03803</v>
          </cell>
          <cell r="D669">
            <v>2466</v>
          </cell>
          <cell r="E669" t="str">
            <v>DICIEMBRE</v>
          </cell>
          <cell r="F669">
            <v>4</v>
          </cell>
          <cell r="G669">
            <v>328.8</v>
          </cell>
        </row>
        <row r="670">
          <cell r="A670">
            <v>2095</v>
          </cell>
          <cell r="B670" t="str">
            <v>PEREZ ROBLES FELIPE</v>
          </cell>
          <cell r="C670" t="str">
            <v>20S05805</v>
          </cell>
          <cell r="D670">
            <v>2253</v>
          </cell>
          <cell r="E670" t="str">
            <v>DICIEMBRE</v>
          </cell>
          <cell r="F670">
            <v>4</v>
          </cell>
          <cell r="G670">
            <v>300.39999999999998</v>
          </cell>
        </row>
        <row r="671">
          <cell r="A671">
            <v>2098</v>
          </cell>
          <cell r="B671" t="str">
            <v>PEREZ TRISTAN ALFONSO</v>
          </cell>
          <cell r="C671" t="str">
            <v>27 A01807</v>
          </cell>
          <cell r="D671">
            <v>2994</v>
          </cell>
          <cell r="E671" t="str">
            <v>DICIEMBRE</v>
          </cell>
          <cell r="F671">
            <v>4</v>
          </cell>
          <cell r="G671">
            <v>399.2</v>
          </cell>
        </row>
        <row r="672">
          <cell r="A672">
            <v>2104</v>
          </cell>
          <cell r="B672" t="str">
            <v>PICASSO DOMINGUEZ FRANCISCO</v>
          </cell>
          <cell r="C672" t="str">
            <v>26A03805</v>
          </cell>
          <cell r="D672">
            <v>2860</v>
          </cell>
          <cell r="E672" t="str">
            <v>DICIEMBRE</v>
          </cell>
          <cell r="F672">
            <v>4</v>
          </cell>
          <cell r="G672">
            <v>381.33</v>
          </cell>
        </row>
        <row r="673">
          <cell r="A673">
            <v>2106</v>
          </cell>
          <cell r="B673" t="str">
            <v>PICAZO FUENTES JOSE DE JESUS</v>
          </cell>
          <cell r="C673" t="str">
            <v>24T03810</v>
          </cell>
          <cell r="D673">
            <v>2611</v>
          </cell>
          <cell r="E673" t="str">
            <v>DICIEMBRE</v>
          </cell>
          <cell r="F673">
            <v>4</v>
          </cell>
          <cell r="G673">
            <v>348.13</v>
          </cell>
        </row>
        <row r="674">
          <cell r="A674">
            <v>2108</v>
          </cell>
          <cell r="B674" t="str">
            <v>PICHARDO URIBE HILARIO</v>
          </cell>
          <cell r="C674" t="str">
            <v>19S01803</v>
          </cell>
          <cell r="D674">
            <v>2176</v>
          </cell>
          <cell r="E674" t="str">
            <v>DICIEMBRE</v>
          </cell>
          <cell r="F674">
            <v>4</v>
          </cell>
          <cell r="G674">
            <v>290.13</v>
          </cell>
        </row>
        <row r="675">
          <cell r="A675">
            <v>2112</v>
          </cell>
          <cell r="B675" t="str">
            <v>PINEDA CEDE%O ROBERTO</v>
          </cell>
          <cell r="C675" t="str">
            <v>20A01821</v>
          </cell>
          <cell r="D675">
            <v>2253</v>
          </cell>
          <cell r="E675" t="str">
            <v>DICIEMBRE</v>
          </cell>
          <cell r="F675">
            <v>4</v>
          </cell>
          <cell r="G675">
            <v>300.39999999999998</v>
          </cell>
        </row>
        <row r="676">
          <cell r="A676">
            <v>2114</v>
          </cell>
          <cell r="B676" t="str">
            <v>PINEDA NAJERA MARIA DE LOS ANGELES</v>
          </cell>
          <cell r="C676" t="str">
            <v>22T03803</v>
          </cell>
          <cell r="D676">
            <v>2466</v>
          </cell>
          <cell r="E676" t="str">
            <v>DICIEMBRE</v>
          </cell>
          <cell r="F676">
            <v>4</v>
          </cell>
          <cell r="G676">
            <v>328.8</v>
          </cell>
        </row>
        <row r="677">
          <cell r="A677">
            <v>2116</v>
          </cell>
          <cell r="B677" t="str">
            <v>PINTOS CONTRERAS JUAN</v>
          </cell>
          <cell r="C677" t="str">
            <v>23A03804</v>
          </cell>
          <cell r="D677">
            <v>2582</v>
          </cell>
          <cell r="E677" t="str">
            <v>DICIEMBRE</v>
          </cell>
          <cell r="F677">
            <v>4</v>
          </cell>
          <cell r="G677">
            <v>344.27</v>
          </cell>
        </row>
        <row r="678">
          <cell r="A678">
            <v>2118</v>
          </cell>
          <cell r="B678" t="str">
            <v>PIZARRO Y CAZARES ISMAEL</v>
          </cell>
          <cell r="C678" t="str">
            <v>23A03804</v>
          </cell>
          <cell r="D678">
            <v>2582</v>
          </cell>
          <cell r="E678" t="str">
            <v>DICIEMBRE</v>
          </cell>
          <cell r="F678">
            <v>4</v>
          </cell>
          <cell r="G678">
            <v>344.27</v>
          </cell>
        </row>
        <row r="679">
          <cell r="A679">
            <v>5035</v>
          </cell>
          <cell r="B679" t="str">
            <v>PLASCENCIA MALCHAN MARIA DEL ROSARIO</v>
          </cell>
          <cell r="C679" t="str">
            <v>19S01803</v>
          </cell>
          <cell r="D679">
            <v>2176</v>
          </cell>
          <cell r="E679" t="str">
            <v>DICIEMBRE</v>
          </cell>
          <cell r="F679">
            <v>4</v>
          </cell>
          <cell r="G679">
            <v>290.13</v>
          </cell>
        </row>
        <row r="680">
          <cell r="A680">
            <v>2119</v>
          </cell>
          <cell r="B680" t="str">
            <v>PLASCENCIA MALCHAN MIGUEL APOLONIO</v>
          </cell>
          <cell r="C680" t="str">
            <v>24T03810</v>
          </cell>
          <cell r="D680">
            <v>2611</v>
          </cell>
          <cell r="E680" t="str">
            <v>DICIEMBRE</v>
          </cell>
          <cell r="F680">
            <v>4</v>
          </cell>
          <cell r="G680">
            <v>348.13</v>
          </cell>
        </row>
        <row r="681">
          <cell r="A681">
            <v>2121</v>
          </cell>
          <cell r="B681" t="str">
            <v>PLAZA GONZALEZ OCTAVIO</v>
          </cell>
          <cell r="C681" t="str">
            <v>27 Z T03805</v>
          </cell>
          <cell r="D681">
            <v>3081</v>
          </cell>
          <cell r="E681" t="str">
            <v>DICIEMBRE</v>
          </cell>
          <cell r="F681">
            <v>4</v>
          </cell>
          <cell r="G681">
            <v>410.8</v>
          </cell>
        </row>
        <row r="682">
          <cell r="A682">
            <v>2125</v>
          </cell>
          <cell r="B682" t="str">
            <v>PONCE Y PACHECO MARIO</v>
          </cell>
          <cell r="C682" t="str">
            <v>27 ZA T03823</v>
          </cell>
          <cell r="D682">
            <v>3168</v>
          </cell>
          <cell r="E682" t="str">
            <v>DICIEMBRE</v>
          </cell>
          <cell r="F682">
            <v>4</v>
          </cell>
          <cell r="G682">
            <v>422.4</v>
          </cell>
        </row>
        <row r="683">
          <cell r="A683">
            <v>2135</v>
          </cell>
          <cell r="B683" t="str">
            <v>PRIEGO HIDALGO FRANCISCO</v>
          </cell>
          <cell r="C683" t="str">
            <v>27 S05810</v>
          </cell>
          <cell r="D683">
            <v>2994</v>
          </cell>
          <cell r="E683" t="str">
            <v>DICIEMBRE</v>
          </cell>
          <cell r="F683">
            <v>4</v>
          </cell>
          <cell r="G683">
            <v>399.2</v>
          </cell>
        </row>
        <row r="684">
          <cell r="A684">
            <v>2137</v>
          </cell>
          <cell r="B684" t="str">
            <v>PRUDENCIO . JAVIER</v>
          </cell>
          <cell r="C684" t="str">
            <v>26A03805</v>
          </cell>
          <cell r="D684">
            <v>2860</v>
          </cell>
          <cell r="E684" t="str">
            <v>DICIEMBRE</v>
          </cell>
          <cell r="F684">
            <v>4</v>
          </cell>
          <cell r="G684">
            <v>381.33</v>
          </cell>
        </row>
        <row r="685">
          <cell r="A685">
            <v>2139</v>
          </cell>
          <cell r="B685" t="str">
            <v>PUGA GUZMAN JESUS</v>
          </cell>
          <cell r="C685" t="str">
            <v>21T05808</v>
          </cell>
          <cell r="D685">
            <v>2356</v>
          </cell>
          <cell r="E685" t="str">
            <v>DICIEMBRE</v>
          </cell>
          <cell r="F685">
            <v>4</v>
          </cell>
          <cell r="G685">
            <v>314.13</v>
          </cell>
        </row>
        <row r="686">
          <cell r="A686">
            <v>2142</v>
          </cell>
          <cell r="B686" t="str">
            <v>PULIDO GUDI%O ADELINA</v>
          </cell>
          <cell r="C686" t="str">
            <v>27 Z T03805</v>
          </cell>
          <cell r="D686">
            <v>3081</v>
          </cell>
          <cell r="E686" t="str">
            <v>DICIEMBRE</v>
          </cell>
          <cell r="F686">
            <v>4</v>
          </cell>
          <cell r="G686">
            <v>410.8</v>
          </cell>
        </row>
        <row r="687">
          <cell r="A687">
            <v>2143</v>
          </cell>
          <cell r="B687" t="str">
            <v>PULIDO ORTIZ ROSARIO</v>
          </cell>
          <cell r="C687" t="str">
            <v>20A03803</v>
          </cell>
          <cell r="D687">
            <v>2253</v>
          </cell>
          <cell r="E687" t="str">
            <v>DICIEMBRE</v>
          </cell>
          <cell r="F687">
            <v>4</v>
          </cell>
          <cell r="G687">
            <v>300.39999999999998</v>
          </cell>
        </row>
        <row r="688">
          <cell r="A688">
            <v>2144</v>
          </cell>
          <cell r="B688" t="str">
            <v>QUEVEDO PE%A MARIA DE LOURDES</v>
          </cell>
          <cell r="C688" t="str">
            <v>20A03803</v>
          </cell>
          <cell r="D688">
            <v>2253</v>
          </cell>
          <cell r="E688" t="str">
            <v>DICIEMBRE</v>
          </cell>
          <cell r="F688">
            <v>4</v>
          </cell>
          <cell r="G688">
            <v>300.39999999999998</v>
          </cell>
        </row>
        <row r="689">
          <cell r="A689">
            <v>2145</v>
          </cell>
          <cell r="B689" t="str">
            <v>QUEZADA NIETO MERCED RAQUEL</v>
          </cell>
          <cell r="C689" t="str">
            <v>23A03804</v>
          </cell>
          <cell r="D689">
            <v>2582</v>
          </cell>
          <cell r="E689" t="str">
            <v>DICIEMBRE</v>
          </cell>
          <cell r="F689">
            <v>4</v>
          </cell>
          <cell r="G689">
            <v>344.27</v>
          </cell>
        </row>
        <row r="690">
          <cell r="A690">
            <v>2148</v>
          </cell>
          <cell r="B690" t="str">
            <v>QUINTERO SANCHEZ RAUL</v>
          </cell>
          <cell r="C690" t="str">
            <v>20S05805</v>
          </cell>
          <cell r="D690">
            <v>2253</v>
          </cell>
          <cell r="E690" t="str">
            <v>DICIEMBRE</v>
          </cell>
          <cell r="F690">
            <v>4</v>
          </cell>
          <cell r="G690">
            <v>300.39999999999998</v>
          </cell>
        </row>
        <row r="691">
          <cell r="A691">
            <v>2156</v>
          </cell>
          <cell r="B691" t="str">
            <v>RAMIREZ AGUILAR BLANCA MARGARITA</v>
          </cell>
          <cell r="C691" t="str">
            <v>27 ZA T03823</v>
          </cell>
          <cell r="D691">
            <v>3168</v>
          </cell>
          <cell r="E691" t="str">
            <v>DICIEMBRE</v>
          </cell>
          <cell r="F691">
            <v>4</v>
          </cell>
          <cell r="G691">
            <v>422.4</v>
          </cell>
        </row>
        <row r="692">
          <cell r="A692">
            <v>2158</v>
          </cell>
          <cell r="B692" t="str">
            <v>RAMIREZ ALFEREZ MARIA LETICIA</v>
          </cell>
          <cell r="C692" t="str">
            <v>23A03804</v>
          </cell>
          <cell r="D692">
            <v>2582</v>
          </cell>
          <cell r="E692" t="str">
            <v>DICIEMBRE</v>
          </cell>
          <cell r="F692">
            <v>4</v>
          </cell>
          <cell r="G692">
            <v>344.27</v>
          </cell>
        </row>
        <row r="693">
          <cell r="A693">
            <v>2166</v>
          </cell>
          <cell r="B693" t="str">
            <v>RAMIREZ EDITH CONCEPCION</v>
          </cell>
          <cell r="C693" t="str">
            <v>27 A01807</v>
          </cell>
          <cell r="D693">
            <v>2994</v>
          </cell>
          <cell r="E693" t="str">
            <v>DICIEMBRE</v>
          </cell>
          <cell r="F693">
            <v>4</v>
          </cell>
          <cell r="G693">
            <v>399.2</v>
          </cell>
        </row>
        <row r="694">
          <cell r="A694">
            <v>2168</v>
          </cell>
          <cell r="B694" t="str">
            <v>RAMIREZ GOMEZ LUCIA</v>
          </cell>
          <cell r="C694" t="str">
            <v>19S01803</v>
          </cell>
          <cell r="D694">
            <v>2176</v>
          </cell>
          <cell r="E694" t="str">
            <v>DICIEMBRE</v>
          </cell>
          <cell r="F694">
            <v>4</v>
          </cell>
          <cell r="G694">
            <v>290.13</v>
          </cell>
        </row>
        <row r="695">
          <cell r="A695">
            <v>2169</v>
          </cell>
          <cell r="B695" t="str">
            <v>RAMIREZ GOMEZ REBECA SOCORRO</v>
          </cell>
          <cell r="C695" t="str">
            <v>27 ZB CF21859</v>
          </cell>
          <cell r="D695">
            <v>3197</v>
          </cell>
          <cell r="E695" t="str">
            <v>DICIEMBRE</v>
          </cell>
          <cell r="F695">
            <v>4</v>
          </cell>
          <cell r="G695">
            <v>426.27</v>
          </cell>
        </row>
        <row r="696">
          <cell r="A696">
            <v>2177</v>
          </cell>
          <cell r="B696" t="str">
            <v>RAMIREZ LAZO GERARDO RUFO</v>
          </cell>
          <cell r="C696" t="str">
            <v>21T05808</v>
          </cell>
          <cell r="D696">
            <v>2356</v>
          </cell>
          <cell r="E696" t="str">
            <v>DICIEMBRE</v>
          </cell>
          <cell r="F696">
            <v>4</v>
          </cell>
          <cell r="G696">
            <v>314.13</v>
          </cell>
        </row>
        <row r="697">
          <cell r="A697">
            <v>2178</v>
          </cell>
          <cell r="B697" t="str">
            <v>RAMIREZ LIMON INES</v>
          </cell>
          <cell r="C697" t="str">
            <v>23A03804</v>
          </cell>
          <cell r="D697">
            <v>2582</v>
          </cell>
          <cell r="E697" t="str">
            <v>DICIEMBRE</v>
          </cell>
          <cell r="F697">
            <v>4</v>
          </cell>
          <cell r="G697">
            <v>344.27</v>
          </cell>
        </row>
        <row r="698">
          <cell r="A698">
            <v>2179</v>
          </cell>
          <cell r="B698" t="str">
            <v>RAMIREZ LOPEZ JOSE ANTONIO</v>
          </cell>
          <cell r="C698" t="str">
            <v>22T03803</v>
          </cell>
          <cell r="D698">
            <v>2466</v>
          </cell>
          <cell r="E698" t="str">
            <v>DICIEMBRE</v>
          </cell>
          <cell r="F698">
            <v>4</v>
          </cell>
          <cell r="G698">
            <v>328.8</v>
          </cell>
        </row>
        <row r="699">
          <cell r="A699">
            <v>2181</v>
          </cell>
          <cell r="B699" t="str">
            <v>RAMIREZ MARTIN MARIA DE JESUS</v>
          </cell>
          <cell r="C699" t="str">
            <v>20S05805</v>
          </cell>
          <cell r="D699">
            <v>2253</v>
          </cell>
          <cell r="E699" t="str">
            <v>DICIEMBRE</v>
          </cell>
          <cell r="F699">
            <v>4</v>
          </cell>
          <cell r="G699">
            <v>300.39999999999998</v>
          </cell>
        </row>
        <row r="700">
          <cell r="A700">
            <v>2184</v>
          </cell>
          <cell r="B700" t="str">
            <v>RAMIREZ MENDEZ MARIA TERESA</v>
          </cell>
          <cell r="C700" t="str">
            <v>21T05808</v>
          </cell>
          <cell r="D700">
            <v>2356</v>
          </cell>
          <cell r="E700" t="str">
            <v>DICIEMBRE</v>
          </cell>
          <cell r="F700">
            <v>4</v>
          </cell>
          <cell r="G700">
            <v>314.13</v>
          </cell>
        </row>
        <row r="701">
          <cell r="A701">
            <v>2188</v>
          </cell>
          <cell r="B701" t="str">
            <v>RAMIREZ PALMA LUISA</v>
          </cell>
          <cell r="C701" t="str">
            <v>20S05805</v>
          </cell>
          <cell r="D701">
            <v>2253</v>
          </cell>
          <cell r="E701" t="str">
            <v>DICIEMBRE</v>
          </cell>
          <cell r="F701">
            <v>4</v>
          </cell>
          <cell r="G701">
            <v>300.39999999999998</v>
          </cell>
        </row>
        <row r="702">
          <cell r="A702">
            <v>2190</v>
          </cell>
          <cell r="B702" t="str">
            <v>RAMIREZ RAMIREZ GUADALUPE</v>
          </cell>
          <cell r="C702" t="str">
            <v>23S05806</v>
          </cell>
          <cell r="D702">
            <v>2582</v>
          </cell>
          <cell r="E702" t="str">
            <v>DICIEMBRE</v>
          </cell>
          <cell r="F702">
            <v>4</v>
          </cell>
          <cell r="G702">
            <v>344.27</v>
          </cell>
        </row>
        <row r="703">
          <cell r="A703">
            <v>2191</v>
          </cell>
          <cell r="B703" t="str">
            <v>RAMIREZ RAMIREZ VIRGINIA</v>
          </cell>
          <cell r="C703" t="str">
            <v>20S05805</v>
          </cell>
          <cell r="D703">
            <v>2253</v>
          </cell>
          <cell r="E703" t="str">
            <v>DICIEMBRE</v>
          </cell>
          <cell r="F703">
            <v>4</v>
          </cell>
          <cell r="G703">
            <v>300.39999999999998</v>
          </cell>
        </row>
        <row r="704">
          <cell r="A704">
            <v>2195</v>
          </cell>
          <cell r="B704" t="str">
            <v>RAMIREZ TOSCUENTO JESUS</v>
          </cell>
          <cell r="C704" t="str">
            <v>27 Z S08805</v>
          </cell>
          <cell r="D704">
            <v>3081</v>
          </cell>
          <cell r="E704" t="str">
            <v>DICIEMBRE</v>
          </cell>
          <cell r="F704">
            <v>4</v>
          </cell>
          <cell r="G704">
            <v>410.8</v>
          </cell>
        </row>
        <row r="705">
          <cell r="A705">
            <v>2197</v>
          </cell>
          <cell r="B705" t="str">
            <v>RAMIREZ VEGA ABIGAIL</v>
          </cell>
          <cell r="C705" t="str">
            <v>25A01806</v>
          </cell>
          <cell r="D705">
            <v>2733</v>
          </cell>
          <cell r="E705" t="str">
            <v>DICIEMBRE</v>
          </cell>
          <cell r="F705">
            <v>4</v>
          </cell>
          <cell r="G705">
            <v>364.4</v>
          </cell>
        </row>
        <row r="706">
          <cell r="A706">
            <v>2208</v>
          </cell>
          <cell r="B706" t="str">
            <v>RAMOS LIMON MARIA DE LOURDES</v>
          </cell>
          <cell r="C706" t="str">
            <v>26A03805</v>
          </cell>
          <cell r="D706">
            <v>2860</v>
          </cell>
          <cell r="E706" t="str">
            <v>DICIEMBRE</v>
          </cell>
          <cell r="F706">
            <v>4</v>
          </cell>
          <cell r="G706">
            <v>381.33</v>
          </cell>
        </row>
        <row r="707">
          <cell r="A707">
            <v>2213</v>
          </cell>
          <cell r="B707" t="str">
            <v>RANGEL AQUINO SOCORRO</v>
          </cell>
          <cell r="C707" t="str">
            <v>27 Z A03806</v>
          </cell>
          <cell r="D707">
            <v>3081</v>
          </cell>
          <cell r="E707" t="str">
            <v>DICIEMBRE</v>
          </cell>
          <cell r="F707">
            <v>4</v>
          </cell>
          <cell r="G707">
            <v>410.8</v>
          </cell>
        </row>
        <row r="708">
          <cell r="A708">
            <v>2215</v>
          </cell>
          <cell r="B708" t="str">
            <v>RANGEL HERNANDEZ MARIA DE LOURDES</v>
          </cell>
          <cell r="C708" t="str">
            <v>22T03803</v>
          </cell>
          <cell r="D708">
            <v>2466</v>
          </cell>
          <cell r="E708" t="str">
            <v>DICIEMBRE</v>
          </cell>
          <cell r="F708">
            <v>4</v>
          </cell>
          <cell r="G708">
            <v>328.8</v>
          </cell>
        </row>
        <row r="709">
          <cell r="A709">
            <v>2216</v>
          </cell>
          <cell r="B709" t="str">
            <v>RANGEL HERNANDEZ MARTHA ROCIO</v>
          </cell>
          <cell r="C709" t="str">
            <v>21T05808</v>
          </cell>
          <cell r="D709">
            <v>2356</v>
          </cell>
          <cell r="E709" t="str">
            <v>DICIEMBRE</v>
          </cell>
          <cell r="F709">
            <v>4</v>
          </cell>
          <cell r="G709">
            <v>314.13</v>
          </cell>
        </row>
        <row r="710">
          <cell r="A710">
            <v>2218</v>
          </cell>
          <cell r="B710" t="str">
            <v>RANGEL RAMOS ALEJANDRA</v>
          </cell>
          <cell r="C710" t="str">
            <v>20A03803</v>
          </cell>
          <cell r="D710">
            <v>2253</v>
          </cell>
          <cell r="E710" t="str">
            <v>DICIEMBRE</v>
          </cell>
          <cell r="F710">
            <v>4</v>
          </cell>
          <cell r="G710">
            <v>300.39999999999998</v>
          </cell>
        </row>
        <row r="711">
          <cell r="A711">
            <v>2220</v>
          </cell>
          <cell r="B711" t="str">
            <v>RANGEL ROMERO SOLEDAD PATRICIA</v>
          </cell>
          <cell r="C711" t="str">
            <v>26T03824</v>
          </cell>
          <cell r="D711">
            <v>2860</v>
          </cell>
          <cell r="E711" t="str">
            <v>DICIEMBRE</v>
          </cell>
          <cell r="F711">
            <v>4</v>
          </cell>
          <cell r="G711">
            <v>381.33</v>
          </cell>
        </row>
        <row r="712">
          <cell r="A712">
            <v>2224</v>
          </cell>
          <cell r="B712" t="str">
            <v>RAVELO SALINAS MARIA CRISTINA</v>
          </cell>
          <cell r="C712" t="str">
            <v>26A03805</v>
          </cell>
          <cell r="D712">
            <v>2860</v>
          </cell>
          <cell r="E712" t="str">
            <v>DICIEMBRE</v>
          </cell>
          <cell r="F712">
            <v>4</v>
          </cell>
          <cell r="G712">
            <v>381.33</v>
          </cell>
        </row>
        <row r="713">
          <cell r="A713">
            <v>2225</v>
          </cell>
          <cell r="B713" t="str">
            <v>RAYA ALONSO AGUSTIN</v>
          </cell>
          <cell r="C713" t="str">
            <v>23A03804</v>
          </cell>
          <cell r="D713">
            <v>2582</v>
          </cell>
          <cell r="E713" t="str">
            <v>DICIEMBRE</v>
          </cell>
          <cell r="F713">
            <v>4</v>
          </cell>
          <cell r="G713">
            <v>344.27</v>
          </cell>
        </row>
        <row r="714">
          <cell r="A714">
            <v>2226</v>
          </cell>
          <cell r="B714" t="str">
            <v>RAYA ROBLES LUIS</v>
          </cell>
          <cell r="C714" t="str">
            <v>23A03804</v>
          </cell>
          <cell r="D714">
            <v>2582</v>
          </cell>
          <cell r="E714" t="str">
            <v>DICIEMBRE</v>
          </cell>
          <cell r="F714">
            <v>4</v>
          </cell>
          <cell r="G714">
            <v>344.27</v>
          </cell>
        </row>
        <row r="715">
          <cell r="A715">
            <v>2227</v>
          </cell>
          <cell r="B715" t="str">
            <v>RAYA Y ACOSTA MIGUEL</v>
          </cell>
          <cell r="C715" t="str">
            <v>22T03803</v>
          </cell>
          <cell r="D715">
            <v>2466</v>
          </cell>
          <cell r="E715" t="str">
            <v>DICIEMBRE</v>
          </cell>
          <cell r="F715">
            <v>4</v>
          </cell>
          <cell r="G715">
            <v>328.8</v>
          </cell>
        </row>
        <row r="716">
          <cell r="A716">
            <v>2228</v>
          </cell>
          <cell r="B716" t="str">
            <v>RAZO BECERRIL HUGO</v>
          </cell>
          <cell r="C716" t="str">
            <v>27 Z T03805</v>
          </cell>
          <cell r="D716">
            <v>3081</v>
          </cell>
          <cell r="E716" t="str">
            <v>DICIEMBRE</v>
          </cell>
          <cell r="F716">
            <v>4</v>
          </cell>
          <cell r="G716">
            <v>410.8</v>
          </cell>
        </row>
        <row r="717">
          <cell r="A717">
            <v>2234</v>
          </cell>
          <cell r="B717" t="str">
            <v>RESILLAS ESTRADA REYNALDA</v>
          </cell>
          <cell r="C717" t="str">
            <v>27 Z T03805</v>
          </cell>
          <cell r="D717">
            <v>3081</v>
          </cell>
          <cell r="E717" t="str">
            <v>DICIEMBRE</v>
          </cell>
          <cell r="F717">
            <v>4</v>
          </cell>
          <cell r="G717">
            <v>410.8</v>
          </cell>
        </row>
        <row r="718">
          <cell r="A718">
            <v>2236</v>
          </cell>
          <cell r="B718" t="str">
            <v>RETIZ SOLIS MARIA DEL CARMEN</v>
          </cell>
          <cell r="C718" t="str">
            <v>19S01803</v>
          </cell>
          <cell r="D718">
            <v>2176</v>
          </cell>
          <cell r="E718" t="str">
            <v>DICIEMBRE</v>
          </cell>
          <cell r="F718">
            <v>4</v>
          </cell>
          <cell r="G718">
            <v>290.13</v>
          </cell>
        </row>
        <row r="719">
          <cell r="A719">
            <v>2237</v>
          </cell>
          <cell r="B719" t="str">
            <v>REYES AGUILAR ESPIRIDION</v>
          </cell>
          <cell r="C719" t="str">
            <v>23A03804</v>
          </cell>
          <cell r="D719">
            <v>2582</v>
          </cell>
          <cell r="E719" t="str">
            <v>DICIEMBRE</v>
          </cell>
          <cell r="F719">
            <v>4</v>
          </cell>
          <cell r="G719">
            <v>344.27</v>
          </cell>
        </row>
        <row r="720">
          <cell r="A720">
            <v>2238</v>
          </cell>
          <cell r="B720" t="str">
            <v>REYES ALBITER JOSE DE JESUS</v>
          </cell>
          <cell r="C720" t="str">
            <v>20S05805</v>
          </cell>
          <cell r="D720">
            <v>2253</v>
          </cell>
          <cell r="E720" t="str">
            <v>DICIEMBRE</v>
          </cell>
          <cell r="F720">
            <v>4</v>
          </cell>
          <cell r="G720">
            <v>300.39999999999998</v>
          </cell>
        </row>
        <row r="721">
          <cell r="A721">
            <v>2244</v>
          </cell>
          <cell r="B721" t="str">
            <v>REYES GARNICA FELIPE CARMEN</v>
          </cell>
          <cell r="C721" t="str">
            <v>19S01803</v>
          </cell>
          <cell r="D721">
            <v>2176</v>
          </cell>
          <cell r="E721" t="str">
            <v>DICIEMBRE</v>
          </cell>
          <cell r="F721">
            <v>4</v>
          </cell>
          <cell r="G721">
            <v>290.13</v>
          </cell>
        </row>
        <row r="722">
          <cell r="A722">
            <v>2245</v>
          </cell>
          <cell r="B722" t="str">
            <v>REYES MALDONADO BEATRIZ NOEMI</v>
          </cell>
          <cell r="C722" t="str">
            <v>22T03803</v>
          </cell>
          <cell r="D722">
            <v>2466</v>
          </cell>
          <cell r="E722" t="str">
            <v>DICIEMBRE</v>
          </cell>
          <cell r="F722">
            <v>4</v>
          </cell>
          <cell r="G722">
            <v>328.8</v>
          </cell>
        </row>
        <row r="723">
          <cell r="A723">
            <v>2247</v>
          </cell>
          <cell r="B723" t="str">
            <v>REYES OVIEDO MARIO</v>
          </cell>
          <cell r="C723" t="str">
            <v>26A03805</v>
          </cell>
          <cell r="D723">
            <v>2860</v>
          </cell>
          <cell r="E723" t="str">
            <v>DICIEMBRE</v>
          </cell>
          <cell r="F723">
            <v>4</v>
          </cell>
          <cell r="G723">
            <v>381.33</v>
          </cell>
        </row>
        <row r="724">
          <cell r="A724">
            <v>2253</v>
          </cell>
          <cell r="B724" t="str">
            <v>REYNA ARAGON MARIA REBECA</v>
          </cell>
          <cell r="C724" t="str">
            <v>23A03804</v>
          </cell>
          <cell r="D724">
            <v>2582</v>
          </cell>
          <cell r="E724" t="str">
            <v>DICIEMBRE</v>
          </cell>
          <cell r="F724">
            <v>4</v>
          </cell>
          <cell r="G724">
            <v>344.27</v>
          </cell>
        </row>
        <row r="725">
          <cell r="A725">
            <v>2255</v>
          </cell>
          <cell r="B725" t="str">
            <v>REYNOSO SANCHEZ ANA LETICIA</v>
          </cell>
          <cell r="C725" t="str">
            <v>22T03803</v>
          </cell>
          <cell r="D725">
            <v>2466</v>
          </cell>
          <cell r="E725" t="str">
            <v>DICIEMBRE</v>
          </cell>
          <cell r="F725">
            <v>4</v>
          </cell>
          <cell r="G725">
            <v>328.8</v>
          </cell>
        </row>
        <row r="726">
          <cell r="A726">
            <v>2258</v>
          </cell>
          <cell r="B726" t="str">
            <v>RICA%O . ALBINA</v>
          </cell>
          <cell r="C726" t="str">
            <v>20S03802</v>
          </cell>
          <cell r="D726">
            <v>2253</v>
          </cell>
          <cell r="E726" t="str">
            <v>DICIEMBRE</v>
          </cell>
          <cell r="F726">
            <v>4</v>
          </cell>
          <cell r="G726">
            <v>300.39999999999998</v>
          </cell>
        </row>
        <row r="727">
          <cell r="A727">
            <v>2271</v>
          </cell>
          <cell r="B727" t="str">
            <v>RIOS GARATE TITO RUBEN</v>
          </cell>
          <cell r="C727" t="str">
            <v>23A03804</v>
          </cell>
          <cell r="D727">
            <v>2582</v>
          </cell>
          <cell r="E727" t="str">
            <v>DICIEMBRE</v>
          </cell>
          <cell r="F727">
            <v>4</v>
          </cell>
          <cell r="G727">
            <v>344.27</v>
          </cell>
        </row>
        <row r="728">
          <cell r="A728">
            <v>2277</v>
          </cell>
          <cell r="B728" t="str">
            <v>RIVAS ESCANDON FRANCISCO</v>
          </cell>
          <cell r="C728" t="str">
            <v>26S08804</v>
          </cell>
          <cell r="D728">
            <v>2860</v>
          </cell>
          <cell r="E728" t="str">
            <v>DICIEMBRE</v>
          </cell>
          <cell r="F728">
            <v>4</v>
          </cell>
          <cell r="G728">
            <v>381.33</v>
          </cell>
        </row>
        <row r="729">
          <cell r="A729">
            <v>2279</v>
          </cell>
          <cell r="B729" t="str">
            <v>RIVAS LOZANO VICTOR HUGO</v>
          </cell>
          <cell r="C729" t="str">
            <v>19S01803</v>
          </cell>
          <cell r="D729">
            <v>2176</v>
          </cell>
          <cell r="E729" t="str">
            <v>DICIEMBRE</v>
          </cell>
          <cell r="F729">
            <v>4</v>
          </cell>
          <cell r="G729">
            <v>290.13</v>
          </cell>
        </row>
        <row r="730">
          <cell r="A730">
            <v>2280</v>
          </cell>
          <cell r="B730" t="str">
            <v>RIVAS ZU%IGA SILVIA</v>
          </cell>
          <cell r="C730" t="str">
            <v>19S01803</v>
          </cell>
          <cell r="D730">
            <v>2176</v>
          </cell>
          <cell r="E730" t="str">
            <v>DICIEMBRE</v>
          </cell>
          <cell r="F730">
            <v>4</v>
          </cell>
          <cell r="G730">
            <v>290.13</v>
          </cell>
        </row>
        <row r="731">
          <cell r="A731">
            <v>2284</v>
          </cell>
          <cell r="B731" t="str">
            <v>RIVERA MARTINEZ MARIA GUADALUPE</v>
          </cell>
          <cell r="C731" t="str">
            <v>22A02804</v>
          </cell>
          <cell r="D731">
            <v>2466</v>
          </cell>
          <cell r="E731" t="str">
            <v>DICIEMBRE</v>
          </cell>
          <cell r="F731">
            <v>4</v>
          </cell>
          <cell r="G731">
            <v>328.8</v>
          </cell>
        </row>
        <row r="732">
          <cell r="A732">
            <v>2285</v>
          </cell>
          <cell r="B732" t="str">
            <v>RIVERA MATIAS ANGEL</v>
          </cell>
          <cell r="C732" t="str">
            <v>19S01803</v>
          </cell>
          <cell r="D732">
            <v>2176</v>
          </cell>
          <cell r="E732" t="str">
            <v>DICIEMBRE</v>
          </cell>
          <cell r="F732">
            <v>4</v>
          </cell>
          <cell r="G732">
            <v>290.13</v>
          </cell>
        </row>
        <row r="733">
          <cell r="A733">
            <v>2287</v>
          </cell>
          <cell r="B733" t="str">
            <v>RIVERA REYNALDA ROSA MARIA</v>
          </cell>
          <cell r="C733" t="str">
            <v>21A01805</v>
          </cell>
          <cell r="D733">
            <v>2356</v>
          </cell>
          <cell r="E733" t="str">
            <v>DICIEMBRE</v>
          </cell>
          <cell r="F733">
            <v>4</v>
          </cell>
          <cell r="G733">
            <v>314.13</v>
          </cell>
        </row>
        <row r="734">
          <cell r="A734">
            <v>2288</v>
          </cell>
          <cell r="B734" t="str">
            <v>RIVERA TORRES MARIA DEL CARMEN</v>
          </cell>
          <cell r="C734" t="str">
            <v>21A01805</v>
          </cell>
          <cell r="D734">
            <v>2356</v>
          </cell>
          <cell r="E734" t="str">
            <v>DICIEMBRE</v>
          </cell>
          <cell r="F734">
            <v>4</v>
          </cell>
          <cell r="G734">
            <v>314.13</v>
          </cell>
        </row>
        <row r="735">
          <cell r="A735">
            <v>2290</v>
          </cell>
          <cell r="B735" t="str">
            <v>RIVERA Y GONZALEZ XOCHITL</v>
          </cell>
          <cell r="C735" t="str">
            <v>27 Z T03805</v>
          </cell>
          <cell r="D735">
            <v>3081</v>
          </cell>
          <cell r="E735" t="str">
            <v>DICIEMBRE</v>
          </cell>
          <cell r="F735">
            <v>4</v>
          </cell>
          <cell r="G735">
            <v>410.8</v>
          </cell>
        </row>
        <row r="736">
          <cell r="A736">
            <v>2292</v>
          </cell>
          <cell r="B736" t="str">
            <v>RIVERO Y AMEZCUA JUANA MARIA DEL CARMEN</v>
          </cell>
          <cell r="C736" t="str">
            <v>27 S05810</v>
          </cell>
          <cell r="D736">
            <v>2994</v>
          </cell>
          <cell r="E736" t="str">
            <v>DICIEMBRE</v>
          </cell>
          <cell r="F736">
            <v>4</v>
          </cell>
          <cell r="G736">
            <v>399.2</v>
          </cell>
        </row>
        <row r="737">
          <cell r="A737">
            <v>2297</v>
          </cell>
          <cell r="B737" t="str">
            <v>ROBLEDO GAMBOA SERGIO</v>
          </cell>
          <cell r="C737" t="str">
            <v>20A01821</v>
          </cell>
          <cell r="D737">
            <v>2253</v>
          </cell>
          <cell r="E737" t="str">
            <v>DICIEMBRE</v>
          </cell>
          <cell r="F737">
            <v>4</v>
          </cell>
          <cell r="G737">
            <v>300.39999999999998</v>
          </cell>
        </row>
        <row r="738">
          <cell r="A738">
            <v>2304</v>
          </cell>
          <cell r="B738" t="str">
            <v>ROCHA ACOSTA ANA MARGARITA</v>
          </cell>
          <cell r="C738" t="str">
            <v>23A03804</v>
          </cell>
          <cell r="D738">
            <v>2582</v>
          </cell>
          <cell r="E738" t="str">
            <v>DICIEMBRE</v>
          </cell>
          <cell r="F738">
            <v>4</v>
          </cell>
          <cell r="G738">
            <v>344.27</v>
          </cell>
        </row>
        <row r="739">
          <cell r="A739">
            <v>2305</v>
          </cell>
          <cell r="B739" t="str">
            <v>ROCHA ACOSTA VICTOR HUGO</v>
          </cell>
          <cell r="C739" t="str">
            <v>22T03803</v>
          </cell>
          <cell r="D739">
            <v>2466</v>
          </cell>
          <cell r="E739" t="str">
            <v>DICIEMBRE</v>
          </cell>
          <cell r="F739">
            <v>4</v>
          </cell>
          <cell r="G739">
            <v>328.8</v>
          </cell>
        </row>
        <row r="740">
          <cell r="A740">
            <v>2306</v>
          </cell>
          <cell r="B740" t="str">
            <v>ROCHA CRISOSTOMO MIGUEL</v>
          </cell>
          <cell r="C740" t="str">
            <v>27 S05810</v>
          </cell>
          <cell r="D740">
            <v>2994</v>
          </cell>
          <cell r="E740" t="str">
            <v>DICIEMBRE</v>
          </cell>
          <cell r="F740">
            <v>4</v>
          </cell>
          <cell r="G740">
            <v>399.2</v>
          </cell>
        </row>
        <row r="741">
          <cell r="A741">
            <v>2307</v>
          </cell>
          <cell r="B741" t="str">
            <v>ROCHA RODRIGUEZ VICTOR MANUEL</v>
          </cell>
          <cell r="C741" t="str">
            <v>27 Z S08805</v>
          </cell>
          <cell r="D741">
            <v>3081</v>
          </cell>
          <cell r="E741" t="str">
            <v>DICIEMBRE</v>
          </cell>
          <cell r="F741">
            <v>4</v>
          </cell>
          <cell r="G741">
            <v>410.8</v>
          </cell>
        </row>
        <row r="742">
          <cell r="A742">
            <v>2310</v>
          </cell>
          <cell r="B742" t="str">
            <v>RODRIGUEZ ARENAS JESUS</v>
          </cell>
          <cell r="C742" t="str">
            <v>27 Z T03812</v>
          </cell>
          <cell r="D742">
            <v>3081</v>
          </cell>
          <cell r="E742" t="str">
            <v>DICIEMBRE</v>
          </cell>
          <cell r="F742">
            <v>4</v>
          </cell>
          <cell r="G742">
            <v>410.8</v>
          </cell>
        </row>
        <row r="743">
          <cell r="A743">
            <v>2311</v>
          </cell>
          <cell r="B743" t="str">
            <v>RODRIGUEZ BECERRIL MARTIN</v>
          </cell>
          <cell r="C743" t="str">
            <v>24T03810</v>
          </cell>
          <cell r="D743">
            <v>2611</v>
          </cell>
          <cell r="E743" t="str">
            <v>DICIEMBRE</v>
          </cell>
          <cell r="F743">
            <v>4</v>
          </cell>
          <cell r="G743">
            <v>348.13</v>
          </cell>
        </row>
        <row r="744">
          <cell r="A744">
            <v>2318</v>
          </cell>
          <cell r="B744" t="str">
            <v>RODRIGUEZ DE LA CRUZ MARIA DEL CARMEN</v>
          </cell>
          <cell r="C744" t="str">
            <v>23S05806</v>
          </cell>
          <cell r="D744">
            <v>2582</v>
          </cell>
          <cell r="E744" t="str">
            <v>DICIEMBRE</v>
          </cell>
          <cell r="F744">
            <v>4</v>
          </cell>
          <cell r="G744">
            <v>344.27</v>
          </cell>
        </row>
        <row r="745">
          <cell r="A745">
            <v>2322</v>
          </cell>
          <cell r="B745" t="str">
            <v>RODRIGUEZ GALVAN MARIA DEL CARMEN</v>
          </cell>
          <cell r="C745" t="str">
            <v>27 Z A03806</v>
          </cell>
          <cell r="D745">
            <v>3081</v>
          </cell>
          <cell r="E745" t="str">
            <v>DICIEMBRE</v>
          </cell>
          <cell r="F745">
            <v>4</v>
          </cell>
          <cell r="G745">
            <v>410.8</v>
          </cell>
        </row>
        <row r="746">
          <cell r="A746">
            <v>2326</v>
          </cell>
          <cell r="B746" t="str">
            <v>RODRIGUEZ GONZALEZ JUAN</v>
          </cell>
          <cell r="C746" t="str">
            <v>19S01803</v>
          </cell>
          <cell r="D746">
            <v>2176</v>
          </cell>
          <cell r="E746" t="str">
            <v>DICIEMBRE</v>
          </cell>
          <cell r="F746">
            <v>4</v>
          </cell>
          <cell r="G746">
            <v>290.13</v>
          </cell>
        </row>
        <row r="747">
          <cell r="A747">
            <v>2328</v>
          </cell>
          <cell r="B747" t="str">
            <v>RODRIGUEZ HERNANDEZ ARMANDA</v>
          </cell>
          <cell r="C747" t="str">
            <v>25A01806</v>
          </cell>
          <cell r="D747">
            <v>2733</v>
          </cell>
          <cell r="E747" t="str">
            <v>DICIEMBRE</v>
          </cell>
          <cell r="F747">
            <v>4</v>
          </cell>
          <cell r="G747">
            <v>364.4</v>
          </cell>
        </row>
        <row r="748">
          <cell r="A748">
            <v>2335</v>
          </cell>
          <cell r="B748" t="str">
            <v>RODRIGUEZ MARTINEZ ALMA ROSA</v>
          </cell>
          <cell r="C748" t="str">
            <v>27 Z A03806</v>
          </cell>
          <cell r="D748">
            <v>3081</v>
          </cell>
          <cell r="E748" t="str">
            <v>DICIEMBRE</v>
          </cell>
          <cell r="F748">
            <v>4</v>
          </cell>
          <cell r="G748">
            <v>410.8</v>
          </cell>
        </row>
        <row r="749">
          <cell r="A749">
            <v>2338</v>
          </cell>
          <cell r="B749" t="str">
            <v>RODRIGUEZ MEJIA VICENTE</v>
          </cell>
          <cell r="C749" t="str">
            <v>25A01806</v>
          </cell>
          <cell r="D749">
            <v>2733</v>
          </cell>
          <cell r="E749" t="str">
            <v>DICIEMBRE</v>
          </cell>
          <cell r="F749">
            <v>4</v>
          </cell>
          <cell r="G749">
            <v>364.4</v>
          </cell>
        </row>
        <row r="750">
          <cell r="A750">
            <v>2340</v>
          </cell>
          <cell r="B750" t="str">
            <v>RODRIGUEZ MENDOZA ROSALVA</v>
          </cell>
          <cell r="C750" t="str">
            <v>22A02804</v>
          </cell>
          <cell r="D750">
            <v>2466</v>
          </cell>
          <cell r="E750" t="str">
            <v>DICIEMBRE</v>
          </cell>
          <cell r="F750">
            <v>4</v>
          </cell>
          <cell r="G750">
            <v>328.8</v>
          </cell>
        </row>
        <row r="751">
          <cell r="A751">
            <v>2341</v>
          </cell>
          <cell r="B751" t="str">
            <v>RODRIGUEZ MERCADO ALMA DELIA</v>
          </cell>
          <cell r="C751" t="str">
            <v>20A03803</v>
          </cell>
          <cell r="D751">
            <v>2253</v>
          </cell>
          <cell r="E751" t="str">
            <v>DICIEMBRE</v>
          </cell>
          <cell r="F751">
            <v>4</v>
          </cell>
          <cell r="G751">
            <v>300.39999999999998</v>
          </cell>
        </row>
        <row r="752">
          <cell r="A752">
            <v>2346</v>
          </cell>
          <cell r="B752" t="str">
            <v>RODRIGUEZ NIEVES ARACELI</v>
          </cell>
          <cell r="C752" t="str">
            <v>27 ZA T03823</v>
          </cell>
          <cell r="D752">
            <v>3168</v>
          </cell>
          <cell r="E752" t="str">
            <v>DICIEMBRE</v>
          </cell>
          <cell r="F752">
            <v>4</v>
          </cell>
          <cell r="G752">
            <v>422.4</v>
          </cell>
        </row>
        <row r="753">
          <cell r="A753">
            <v>2347</v>
          </cell>
          <cell r="B753" t="str">
            <v>RODRIGUEZ ORTIZ MARIA MAGDALENA</v>
          </cell>
          <cell r="C753" t="str">
            <v>25T03804</v>
          </cell>
          <cell r="D753">
            <v>2733</v>
          </cell>
          <cell r="E753" t="str">
            <v>DICIEMBRE</v>
          </cell>
          <cell r="F753">
            <v>4</v>
          </cell>
          <cell r="G753">
            <v>364.4</v>
          </cell>
        </row>
        <row r="754">
          <cell r="A754">
            <v>2348</v>
          </cell>
          <cell r="B754" t="str">
            <v>RODRIGUEZ PALACIOS MARGARITA</v>
          </cell>
          <cell r="C754" t="str">
            <v>19S01803</v>
          </cell>
          <cell r="D754">
            <v>2176</v>
          </cell>
          <cell r="E754" t="str">
            <v>DICIEMBRE</v>
          </cell>
          <cell r="F754">
            <v>4</v>
          </cell>
          <cell r="G754">
            <v>290.13</v>
          </cell>
        </row>
        <row r="755">
          <cell r="A755">
            <v>2361</v>
          </cell>
          <cell r="B755" t="str">
            <v>RODRIGUEZ VERA MONICA ELEAZAR</v>
          </cell>
          <cell r="C755" t="str">
            <v>20A01821</v>
          </cell>
          <cell r="D755">
            <v>2253</v>
          </cell>
          <cell r="E755" t="str">
            <v>DICIEMBRE</v>
          </cell>
          <cell r="F755">
            <v>4</v>
          </cell>
          <cell r="G755">
            <v>300.39999999999998</v>
          </cell>
        </row>
        <row r="756">
          <cell r="A756">
            <v>2363</v>
          </cell>
          <cell r="B756" t="str">
            <v>RODRIGUEZ VIEYRA MARIA DEL CARMEN</v>
          </cell>
          <cell r="C756" t="str">
            <v>21A01805</v>
          </cell>
          <cell r="D756">
            <v>2356</v>
          </cell>
          <cell r="E756" t="str">
            <v>DICIEMBRE</v>
          </cell>
          <cell r="F756">
            <v>4</v>
          </cell>
          <cell r="G756">
            <v>314.13</v>
          </cell>
        </row>
        <row r="757">
          <cell r="A757">
            <v>6459</v>
          </cell>
          <cell r="B757" t="str">
            <v>ROJAS FLORES BETTY</v>
          </cell>
          <cell r="C757" t="str">
            <v>25A01806</v>
          </cell>
          <cell r="D757">
            <v>2733</v>
          </cell>
          <cell r="E757" t="str">
            <v>DICIEMBRE</v>
          </cell>
          <cell r="F757">
            <v>4</v>
          </cell>
          <cell r="G757">
            <v>364.4</v>
          </cell>
        </row>
        <row r="758">
          <cell r="A758">
            <v>2377</v>
          </cell>
          <cell r="B758" t="str">
            <v>ROMERO BARRAGAN MARTHA ANGELINA</v>
          </cell>
          <cell r="C758" t="str">
            <v>20S05805</v>
          </cell>
          <cell r="D758">
            <v>2253</v>
          </cell>
          <cell r="E758" t="str">
            <v>DICIEMBRE</v>
          </cell>
          <cell r="F758">
            <v>4</v>
          </cell>
          <cell r="G758">
            <v>300.39999999999998</v>
          </cell>
        </row>
        <row r="759">
          <cell r="A759">
            <v>2378</v>
          </cell>
          <cell r="B759" t="str">
            <v>ROMERO BASURTO CATALINA GLORIA</v>
          </cell>
          <cell r="C759" t="str">
            <v>27 ZB-T21859</v>
          </cell>
          <cell r="D759">
            <v>3197</v>
          </cell>
          <cell r="E759" t="str">
            <v>DICIEMBRE</v>
          </cell>
          <cell r="F759">
            <v>4</v>
          </cell>
          <cell r="G759">
            <v>426.27</v>
          </cell>
        </row>
        <row r="760">
          <cell r="A760">
            <v>2383</v>
          </cell>
          <cell r="B760" t="str">
            <v>ROMERO HERRERA GISELA</v>
          </cell>
          <cell r="C760" t="str">
            <v>19S01803</v>
          </cell>
          <cell r="D760">
            <v>2176</v>
          </cell>
          <cell r="E760" t="str">
            <v>DICIEMBRE</v>
          </cell>
          <cell r="F760">
            <v>4</v>
          </cell>
          <cell r="G760">
            <v>290.13</v>
          </cell>
        </row>
        <row r="761">
          <cell r="A761">
            <v>2386</v>
          </cell>
          <cell r="B761" t="str">
            <v>ROMERO ORTIZ JOSE NARCISO SERGIO</v>
          </cell>
          <cell r="C761" t="str">
            <v>21S01804</v>
          </cell>
          <cell r="D761">
            <v>2356</v>
          </cell>
          <cell r="E761" t="str">
            <v>DICIEMBRE</v>
          </cell>
          <cell r="F761">
            <v>4</v>
          </cell>
          <cell r="G761">
            <v>314.13</v>
          </cell>
        </row>
        <row r="762">
          <cell r="A762">
            <v>2393</v>
          </cell>
          <cell r="B762" t="str">
            <v>ROSALES ORTIZ MARIA DEL CARMEN</v>
          </cell>
          <cell r="C762" t="str">
            <v>20A01821</v>
          </cell>
          <cell r="D762">
            <v>2253</v>
          </cell>
          <cell r="E762" t="str">
            <v>DICIEMBRE</v>
          </cell>
          <cell r="F762">
            <v>4</v>
          </cell>
          <cell r="G762">
            <v>300.39999999999998</v>
          </cell>
        </row>
        <row r="763">
          <cell r="A763">
            <v>2395</v>
          </cell>
          <cell r="B763" t="str">
            <v>ROSAS AMAYA ROSALIA</v>
          </cell>
          <cell r="C763" t="str">
            <v>27 Z T03805</v>
          </cell>
          <cell r="D763">
            <v>3081</v>
          </cell>
          <cell r="E763" t="str">
            <v>DICIEMBRE</v>
          </cell>
          <cell r="F763">
            <v>4</v>
          </cell>
          <cell r="G763">
            <v>410.8</v>
          </cell>
        </row>
        <row r="764">
          <cell r="A764">
            <v>5992</v>
          </cell>
          <cell r="B764" t="str">
            <v>ROSAS MEZA JULIAN</v>
          </cell>
          <cell r="C764" t="str">
            <v>19S01803</v>
          </cell>
          <cell r="D764">
            <v>2176</v>
          </cell>
          <cell r="E764" t="str">
            <v>DICIEMBRE</v>
          </cell>
          <cell r="F764">
            <v>4</v>
          </cell>
          <cell r="G764">
            <v>290.13</v>
          </cell>
        </row>
        <row r="765">
          <cell r="A765">
            <v>2402</v>
          </cell>
          <cell r="B765" t="str">
            <v>ROSAS PAZ ALEJANDRO</v>
          </cell>
          <cell r="C765" t="str">
            <v>23A03804</v>
          </cell>
          <cell r="D765">
            <v>2582</v>
          </cell>
          <cell r="E765" t="str">
            <v>DICIEMBRE</v>
          </cell>
          <cell r="F765">
            <v>4</v>
          </cell>
          <cell r="G765">
            <v>344.27</v>
          </cell>
        </row>
        <row r="766">
          <cell r="A766">
            <v>2403</v>
          </cell>
          <cell r="B766" t="str">
            <v>ROSAS RODRIGUEZ FELIPA</v>
          </cell>
          <cell r="C766" t="str">
            <v>21S01804</v>
          </cell>
          <cell r="D766">
            <v>2356</v>
          </cell>
          <cell r="E766" t="str">
            <v>DICIEMBRE</v>
          </cell>
          <cell r="F766">
            <v>4</v>
          </cell>
          <cell r="G766">
            <v>314.13</v>
          </cell>
        </row>
        <row r="767">
          <cell r="A767">
            <v>2411</v>
          </cell>
          <cell r="B767" t="str">
            <v>RUBIO AGUILAR PATRICIA ELENA</v>
          </cell>
          <cell r="C767" t="str">
            <v>24T03810</v>
          </cell>
          <cell r="D767">
            <v>2611</v>
          </cell>
          <cell r="E767" t="str">
            <v>DICIEMBRE</v>
          </cell>
          <cell r="F767">
            <v>4</v>
          </cell>
          <cell r="G767">
            <v>348.13</v>
          </cell>
        </row>
        <row r="768">
          <cell r="A768">
            <v>2416</v>
          </cell>
          <cell r="B768" t="str">
            <v>RUEDAS BARAJAS JOSE DE JESUS</v>
          </cell>
          <cell r="C768" t="str">
            <v>27 ZA T03823</v>
          </cell>
          <cell r="D768">
            <v>3168</v>
          </cell>
          <cell r="E768" t="str">
            <v>DICIEMBRE</v>
          </cell>
          <cell r="F768">
            <v>4</v>
          </cell>
          <cell r="G768">
            <v>422.4</v>
          </cell>
        </row>
        <row r="769">
          <cell r="A769">
            <v>2417</v>
          </cell>
          <cell r="B769" t="str">
            <v>RUFINO PE%A MARIA ELPIDIA</v>
          </cell>
          <cell r="C769" t="str">
            <v>19S01803</v>
          </cell>
          <cell r="D769">
            <v>2176</v>
          </cell>
          <cell r="E769" t="str">
            <v>DICIEMBRE</v>
          </cell>
          <cell r="F769">
            <v>4</v>
          </cell>
          <cell r="G769">
            <v>290.13</v>
          </cell>
        </row>
        <row r="770">
          <cell r="A770">
            <v>2425</v>
          </cell>
          <cell r="B770" t="str">
            <v>RUIZ MARTINEZ JUVENTINO</v>
          </cell>
          <cell r="C770" t="str">
            <v>27 S05810</v>
          </cell>
          <cell r="D770">
            <v>2994</v>
          </cell>
          <cell r="E770" t="str">
            <v>DICIEMBRE</v>
          </cell>
          <cell r="F770">
            <v>4</v>
          </cell>
          <cell r="G770">
            <v>399.2</v>
          </cell>
        </row>
        <row r="771">
          <cell r="A771">
            <v>2426</v>
          </cell>
          <cell r="B771" t="str">
            <v>RUIZ MENDOZA BENITO</v>
          </cell>
          <cell r="C771" t="str">
            <v>25A01806</v>
          </cell>
          <cell r="D771">
            <v>2733</v>
          </cell>
          <cell r="E771" t="str">
            <v>DICIEMBRE</v>
          </cell>
          <cell r="F771">
            <v>4</v>
          </cell>
          <cell r="G771">
            <v>364.4</v>
          </cell>
        </row>
        <row r="772">
          <cell r="A772">
            <v>2430</v>
          </cell>
          <cell r="B772" t="str">
            <v>SAAVEDRA ARGALLES CONCEPCION ARMIDA</v>
          </cell>
          <cell r="C772" t="str">
            <v>27 Z S08805</v>
          </cell>
          <cell r="D772">
            <v>3081</v>
          </cell>
          <cell r="E772" t="str">
            <v>DICIEMBRE</v>
          </cell>
          <cell r="F772">
            <v>4</v>
          </cell>
          <cell r="G772">
            <v>410.8</v>
          </cell>
        </row>
        <row r="773">
          <cell r="A773">
            <v>2431</v>
          </cell>
          <cell r="B773" t="str">
            <v>SAAVEDRA ARGALLES MARIA ESTHER</v>
          </cell>
          <cell r="C773" t="str">
            <v>27 Z T03805</v>
          </cell>
          <cell r="D773">
            <v>3081</v>
          </cell>
          <cell r="E773" t="str">
            <v>DICIEMBRE</v>
          </cell>
          <cell r="F773">
            <v>4</v>
          </cell>
          <cell r="G773">
            <v>410.8</v>
          </cell>
        </row>
        <row r="774">
          <cell r="A774">
            <v>6912</v>
          </cell>
          <cell r="B774" t="str">
            <v>SAAVEDRA TRONCOSO DOLORES</v>
          </cell>
          <cell r="C774" t="str">
            <v>19A02802</v>
          </cell>
          <cell r="D774">
            <v>2176</v>
          </cell>
          <cell r="E774" t="str">
            <v>DICIEMBRE</v>
          </cell>
          <cell r="F774">
            <v>4</v>
          </cell>
          <cell r="G774">
            <v>290.13</v>
          </cell>
        </row>
        <row r="775">
          <cell r="A775">
            <v>2436</v>
          </cell>
          <cell r="B775" t="str">
            <v>SAENZ MALDONADO FRANCISCO JOSE</v>
          </cell>
          <cell r="C775" t="str">
            <v>25S05803</v>
          </cell>
          <cell r="D775">
            <v>2733</v>
          </cell>
          <cell r="E775" t="str">
            <v>DICIEMBRE</v>
          </cell>
          <cell r="F775">
            <v>4</v>
          </cell>
          <cell r="G775">
            <v>364.4</v>
          </cell>
        </row>
        <row r="776">
          <cell r="A776">
            <v>2446</v>
          </cell>
          <cell r="B776" t="str">
            <v>SALAZAR NAVARRETE MARIA CONCEPCION</v>
          </cell>
          <cell r="C776" t="str">
            <v>27 Z T03812</v>
          </cell>
          <cell r="D776">
            <v>3081</v>
          </cell>
          <cell r="E776" t="str">
            <v>DICIEMBRE</v>
          </cell>
          <cell r="F776">
            <v>4</v>
          </cell>
          <cell r="G776">
            <v>410.8</v>
          </cell>
        </row>
        <row r="777">
          <cell r="A777">
            <v>2450</v>
          </cell>
          <cell r="B777" t="str">
            <v>SALAZAR TAFOYA ALMA ROSA</v>
          </cell>
          <cell r="C777" t="str">
            <v>25A01806</v>
          </cell>
          <cell r="D777">
            <v>2733</v>
          </cell>
          <cell r="E777" t="str">
            <v>DICIEMBRE</v>
          </cell>
          <cell r="F777">
            <v>4</v>
          </cell>
          <cell r="G777">
            <v>364.4</v>
          </cell>
        </row>
        <row r="778">
          <cell r="A778">
            <v>2451</v>
          </cell>
          <cell r="B778" t="str">
            <v>SALAZAR TAFOYA PEDRO ANTONIO</v>
          </cell>
          <cell r="C778" t="str">
            <v>23A03804</v>
          </cell>
          <cell r="D778">
            <v>2582</v>
          </cell>
          <cell r="E778" t="str">
            <v>DICIEMBRE</v>
          </cell>
          <cell r="F778">
            <v>4</v>
          </cell>
          <cell r="G778">
            <v>344.27</v>
          </cell>
        </row>
        <row r="779">
          <cell r="A779">
            <v>2459</v>
          </cell>
          <cell r="B779" t="str">
            <v>SALGADO OCAMPO MARIA DE LOURDES</v>
          </cell>
          <cell r="C779" t="str">
            <v>26A03805</v>
          </cell>
          <cell r="D779">
            <v>2860</v>
          </cell>
          <cell r="E779" t="str">
            <v>DICIEMBRE</v>
          </cell>
          <cell r="F779">
            <v>4</v>
          </cell>
          <cell r="G779">
            <v>381.33</v>
          </cell>
        </row>
        <row r="780">
          <cell r="A780">
            <v>2464</v>
          </cell>
          <cell r="B780" t="str">
            <v>SALINAS FLORES JOSE GUADALUPE</v>
          </cell>
          <cell r="C780" t="str">
            <v>27 Z A03806</v>
          </cell>
          <cell r="D780">
            <v>3081</v>
          </cell>
          <cell r="E780" t="str">
            <v>DICIEMBRE</v>
          </cell>
          <cell r="F780">
            <v>4</v>
          </cell>
          <cell r="G780">
            <v>410.8</v>
          </cell>
        </row>
        <row r="781">
          <cell r="A781">
            <v>2465</v>
          </cell>
          <cell r="B781" t="str">
            <v>SALINAS FRAUSTO MARIA SILVIA</v>
          </cell>
          <cell r="C781" t="str">
            <v>19T03807</v>
          </cell>
          <cell r="D781">
            <v>2176</v>
          </cell>
          <cell r="E781" t="str">
            <v>DICIEMBRE</v>
          </cell>
          <cell r="F781">
            <v>4</v>
          </cell>
          <cell r="G781">
            <v>290.13</v>
          </cell>
        </row>
        <row r="782">
          <cell r="A782">
            <v>2468</v>
          </cell>
          <cell r="B782" t="str">
            <v>SALINAS JIMENEZ MIGUEL</v>
          </cell>
          <cell r="C782" t="str">
            <v>27 S05810</v>
          </cell>
          <cell r="D782">
            <v>2994</v>
          </cell>
          <cell r="E782" t="str">
            <v>DICIEMBRE</v>
          </cell>
          <cell r="F782">
            <v>4</v>
          </cell>
          <cell r="G782">
            <v>399.2</v>
          </cell>
        </row>
        <row r="783">
          <cell r="A783">
            <v>2471</v>
          </cell>
          <cell r="B783" t="str">
            <v>SALOME . ROSA</v>
          </cell>
          <cell r="C783" t="str">
            <v>27 Z T03805</v>
          </cell>
          <cell r="D783">
            <v>3081</v>
          </cell>
          <cell r="E783" t="str">
            <v>DICIEMBRE</v>
          </cell>
          <cell r="F783">
            <v>4</v>
          </cell>
          <cell r="G783">
            <v>410.8</v>
          </cell>
        </row>
        <row r="784">
          <cell r="A784">
            <v>2473</v>
          </cell>
          <cell r="B784" t="str">
            <v>SAMANO PERALTA JUSTINO</v>
          </cell>
          <cell r="C784" t="str">
            <v>20S05805</v>
          </cell>
          <cell r="D784">
            <v>2253</v>
          </cell>
          <cell r="E784" t="str">
            <v>DICIEMBRE</v>
          </cell>
          <cell r="F784">
            <v>4</v>
          </cell>
          <cell r="G784">
            <v>300.39999999999998</v>
          </cell>
        </row>
        <row r="785">
          <cell r="A785">
            <v>2477</v>
          </cell>
          <cell r="B785" t="str">
            <v>SANCHEZ AGUILAR OLIVA</v>
          </cell>
          <cell r="C785" t="str">
            <v>26A03805</v>
          </cell>
          <cell r="D785">
            <v>2860</v>
          </cell>
          <cell r="E785" t="str">
            <v>DICIEMBRE</v>
          </cell>
          <cell r="F785">
            <v>4</v>
          </cell>
          <cell r="G785">
            <v>381.33</v>
          </cell>
        </row>
        <row r="786">
          <cell r="A786">
            <v>2481</v>
          </cell>
          <cell r="B786" t="str">
            <v>SANCHEZ BAENA CARLOS RAYMUNDO</v>
          </cell>
          <cell r="C786" t="str">
            <v>27 Z A03806</v>
          </cell>
          <cell r="D786">
            <v>3081</v>
          </cell>
          <cell r="E786" t="str">
            <v>DICIEMBRE</v>
          </cell>
          <cell r="F786">
            <v>4</v>
          </cell>
          <cell r="G786">
            <v>410.8</v>
          </cell>
        </row>
        <row r="787">
          <cell r="A787">
            <v>2482</v>
          </cell>
          <cell r="B787" t="str">
            <v>SANCHEZ BAENA VICTOR MANUEL</v>
          </cell>
          <cell r="C787" t="str">
            <v>25A01806</v>
          </cell>
          <cell r="D787">
            <v>2733</v>
          </cell>
          <cell r="E787" t="str">
            <v>DICIEMBRE</v>
          </cell>
          <cell r="F787">
            <v>4</v>
          </cell>
          <cell r="G787">
            <v>364.4</v>
          </cell>
        </row>
        <row r="788">
          <cell r="A788">
            <v>2485</v>
          </cell>
          <cell r="B788" t="str">
            <v>SANCHEZ CADENA FRANCISCA</v>
          </cell>
          <cell r="C788" t="str">
            <v>20S05805</v>
          </cell>
          <cell r="D788">
            <v>2253</v>
          </cell>
          <cell r="E788" t="str">
            <v>DICIEMBRE</v>
          </cell>
          <cell r="F788">
            <v>4</v>
          </cell>
          <cell r="G788">
            <v>300.39999999999998</v>
          </cell>
        </row>
        <row r="789">
          <cell r="A789">
            <v>2487</v>
          </cell>
          <cell r="B789" t="str">
            <v>SANCHEZ CARRASCO LAZARO</v>
          </cell>
          <cell r="C789" t="str">
            <v>26T03824</v>
          </cell>
          <cell r="D789">
            <v>2860</v>
          </cell>
          <cell r="E789" t="str">
            <v>DICIEMBRE</v>
          </cell>
          <cell r="F789">
            <v>4</v>
          </cell>
          <cell r="G789">
            <v>381.33</v>
          </cell>
        </row>
        <row r="790">
          <cell r="A790">
            <v>2491</v>
          </cell>
          <cell r="B790" t="str">
            <v>SANCHEZ CRUZ AZUARA TIBERIO</v>
          </cell>
          <cell r="C790" t="str">
            <v>26S08804</v>
          </cell>
          <cell r="D790">
            <v>2860</v>
          </cell>
          <cell r="E790" t="str">
            <v>DICIEMBRE</v>
          </cell>
          <cell r="F790">
            <v>4</v>
          </cell>
          <cell r="G790">
            <v>381.33</v>
          </cell>
        </row>
        <row r="791">
          <cell r="A791">
            <v>2504</v>
          </cell>
          <cell r="B791" t="str">
            <v>SANCHEZ HERNANDEZ ANTONIO</v>
          </cell>
          <cell r="C791" t="str">
            <v>25A01806</v>
          </cell>
          <cell r="D791">
            <v>2733</v>
          </cell>
          <cell r="E791" t="str">
            <v>DICIEMBRE</v>
          </cell>
          <cell r="F791">
            <v>4</v>
          </cell>
          <cell r="G791">
            <v>364.4</v>
          </cell>
        </row>
        <row r="792">
          <cell r="A792">
            <v>2505</v>
          </cell>
          <cell r="B792" t="str">
            <v>SANCHEZ HERNANDEZ BEATRIZ</v>
          </cell>
          <cell r="C792" t="str">
            <v>20A01821</v>
          </cell>
          <cell r="D792">
            <v>2253</v>
          </cell>
          <cell r="E792" t="str">
            <v>DICIEMBRE</v>
          </cell>
          <cell r="F792">
            <v>4</v>
          </cell>
          <cell r="G792">
            <v>300.39999999999998</v>
          </cell>
        </row>
        <row r="793">
          <cell r="A793">
            <v>2506</v>
          </cell>
          <cell r="B793" t="str">
            <v>SANCHEZ JIMENEZ ROBERTO</v>
          </cell>
          <cell r="C793" t="str">
            <v>27 Z T03805</v>
          </cell>
          <cell r="D793">
            <v>3081</v>
          </cell>
          <cell r="E793" t="str">
            <v>DICIEMBRE</v>
          </cell>
          <cell r="F793">
            <v>4</v>
          </cell>
          <cell r="G793">
            <v>410.8</v>
          </cell>
        </row>
        <row r="794">
          <cell r="A794">
            <v>2512</v>
          </cell>
          <cell r="B794" t="str">
            <v>SANCHEZ MARTINEZ OFELIA EUGENIA</v>
          </cell>
          <cell r="C794" t="str">
            <v>23S05806</v>
          </cell>
          <cell r="D794">
            <v>2582</v>
          </cell>
          <cell r="E794" t="str">
            <v>DICIEMBRE</v>
          </cell>
          <cell r="F794">
            <v>4</v>
          </cell>
          <cell r="G794">
            <v>344.27</v>
          </cell>
        </row>
        <row r="795">
          <cell r="A795">
            <v>2513</v>
          </cell>
          <cell r="B795" t="str">
            <v>SANCHEZ MENDEZ MARIA DE LOURDES</v>
          </cell>
          <cell r="C795" t="str">
            <v>21T05808</v>
          </cell>
          <cell r="D795">
            <v>2356</v>
          </cell>
          <cell r="E795" t="str">
            <v>DICIEMBRE</v>
          </cell>
          <cell r="F795">
            <v>4</v>
          </cell>
          <cell r="G795">
            <v>314.13</v>
          </cell>
        </row>
        <row r="796">
          <cell r="A796">
            <v>2523</v>
          </cell>
          <cell r="B796" t="str">
            <v>SANCHEZ RAMIREZ BIBIANA</v>
          </cell>
          <cell r="C796" t="str">
            <v>20A03803</v>
          </cell>
          <cell r="D796">
            <v>2253</v>
          </cell>
          <cell r="E796" t="str">
            <v>DICIEMBRE</v>
          </cell>
          <cell r="F796">
            <v>4</v>
          </cell>
          <cell r="G796">
            <v>300.39999999999998</v>
          </cell>
        </row>
        <row r="797">
          <cell r="A797">
            <v>4010</v>
          </cell>
          <cell r="B797" t="str">
            <v>SANCHEZ RAMIREZ JORGE ANTONIO</v>
          </cell>
          <cell r="C797" t="str">
            <v>21T05808</v>
          </cell>
          <cell r="D797">
            <v>2356</v>
          </cell>
          <cell r="E797" t="str">
            <v>DICIEMBRE</v>
          </cell>
          <cell r="F797">
            <v>4</v>
          </cell>
          <cell r="G797">
            <v>314.13</v>
          </cell>
        </row>
        <row r="798">
          <cell r="A798">
            <v>2524</v>
          </cell>
          <cell r="B798" t="str">
            <v>SANCHEZ RAMIREZ MARIA DE LOURDES</v>
          </cell>
          <cell r="C798" t="str">
            <v>19S01803</v>
          </cell>
          <cell r="D798">
            <v>2176</v>
          </cell>
          <cell r="E798" t="str">
            <v>DICIEMBRE</v>
          </cell>
          <cell r="F798">
            <v>4</v>
          </cell>
          <cell r="G798">
            <v>290.13</v>
          </cell>
        </row>
        <row r="799">
          <cell r="A799">
            <v>2527</v>
          </cell>
          <cell r="B799" t="str">
            <v>SANCHEZ SANCHEZ PAULA</v>
          </cell>
          <cell r="C799" t="str">
            <v>27 Z T03805</v>
          </cell>
          <cell r="D799">
            <v>3081</v>
          </cell>
          <cell r="E799" t="str">
            <v>DICIEMBRE</v>
          </cell>
          <cell r="F799">
            <v>4</v>
          </cell>
          <cell r="G799">
            <v>410.8</v>
          </cell>
        </row>
        <row r="800">
          <cell r="A800">
            <v>2530</v>
          </cell>
          <cell r="B800" t="str">
            <v>SANCHEZ SOTELO ZAIDA</v>
          </cell>
          <cell r="C800" t="str">
            <v>27 Z A03806</v>
          </cell>
          <cell r="D800">
            <v>3081</v>
          </cell>
          <cell r="E800" t="str">
            <v>DICIEMBRE</v>
          </cell>
          <cell r="F800">
            <v>4</v>
          </cell>
          <cell r="G800">
            <v>410.8</v>
          </cell>
        </row>
        <row r="801">
          <cell r="A801">
            <v>2532</v>
          </cell>
          <cell r="B801" t="str">
            <v>SANCHEZ VARGAS ANTONIA</v>
          </cell>
          <cell r="C801" t="str">
            <v>26T03824</v>
          </cell>
          <cell r="D801">
            <v>2860</v>
          </cell>
          <cell r="E801" t="str">
            <v>DICIEMBRE</v>
          </cell>
          <cell r="F801">
            <v>4</v>
          </cell>
          <cell r="G801">
            <v>381.33</v>
          </cell>
        </row>
        <row r="802">
          <cell r="A802">
            <v>2536</v>
          </cell>
          <cell r="B802" t="str">
            <v>SANDIN RODRIGUEZ BLANCA LUZ LETICIA</v>
          </cell>
          <cell r="C802" t="str">
            <v>19S01803</v>
          </cell>
          <cell r="D802">
            <v>2176</v>
          </cell>
          <cell r="E802" t="str">
            <v>DICIEMBRE</v>
          </cell>
          <cell r="F802">
            <v>4</v>
          </cell>
          <cell r="G802">
            <v>290.13</v>
          </cell>
        </row>
        <row r="803">
          <cell r="A803">
            <v>2547</v>
          </cell>
          <cell r="B803" t="str">
            <v>SANDOVAL . ANGEL</v>
          </cell>
          <cell r="C803" t="str">
            <v>27 Z T03805</v>
          </cell>
          <cell r="D803">
            <v>3081</v>
          </cell>
          <cell r="E803" t="str">
            <v>DICIEMBRE</v>
          </cell>
          <cell r="F803">
            <v>4</v>
          </cell>
          <cell r="G803">
            <v>410.8</v>
          </cell>
        </row>
        <row r="804">
          <cell r="A804">
            <v>2537</v>
          </cell>
          <cell r="B804" t="str">
            <v>SANDOVAL AGUSTIN MAURA</v>
          </cell>
          <cell r="C804" t="str">
            <v>21S01804</v>
          </cell>
          <cell r="D804">
            <v>2356</v>
          </cell>
          <cell r="E804" t="str">
            <v>DICIEMBRE</v>
          </cell>
          <cell r="F804">
            <v>4</v>
          </cell>
          <cell r="G804">
            <v>314.13</v>
          </cell>
        </row>
        <row r="805">
          <cell r="A805">
            <v>2538</v>
          </cell>
          <cell r="B805" t="str">
            <v>SANDOVAL CAMACHO DALIA ANGELES</v>
          </cell>
          <cell r="C805" t="str">
            <v>27 Z A03806</v>
          </cell>
          <cell r="D805">
            <v>3081</v>
          </cell>
          <cell r="E805" t="str">
            <v>DICIEMBRE</v>
          </cell>
          <cell r="F805">
            <v>4</v>
          </cell>
          <cell r="G805">
            <v>410.8</v>
          </cell>
        </row>
        <row r="806">
          <cell r="A806">
            <v>2540</v>
          </cell>
          <cell r="B806" t="str">
            <v>SANDOVAL LOPEZ ARTURO</v>
          </cell>
          <cell r="C806" t="str">
            <v>23T05807</v>
          </cell>
          <cell r="D806">
            <v>2582</v>
          </cell>
          <cell r="E806" t="str">
            <v>DICIEMBRE</v>
          </cell>
          <cell r="F806">
            <v>4</v>
          </cell>
          <cell r="G806">
            <v>344.27</v>
          </cell>
        </row>
        <row r="807">
          <cell r="A807">
            <v>2542</v>
          </cell>
          <cell r="B807" t="str">
            <v>SANDOVAL LOPEZ JOSE LUIS</v>
          </cell>
          <cell r="C807" t="str">
            <v>21T05808</v>
          </cell>
          <cell r="D807">
            <v>2356</v>
          </cell>
          <cell r="E807" t="str">
            <v>DICIEMBRE</v>
          </cell>
          <cell r="F807">
            <v>4</v>
          </cell>
          <cell r="G807">
            <v>314.13</v>
          </cell>
        </row>
        <row r="808">
          <cell r="A808">
            <v>2543</v>
          </cell>
          <cell r="B808" t="str">
            <v>SANDOVAL NOGUEZ MARIA LUISA</v>
          </cell>
          <cell r="C808" t="str">
            <v>27 ZA T03823</v>
          </cell>
          <cell r="D808">
            <v>3168</v>
          </cell>
          <cell r="E808" t="str">
            <v>DICIEMBRE</v>
          </cell>
          <cell r="F808">
            <v>4</v>
          </cell>
          <cell r="G808">
            <v>422.4</v>
          </cell>
        </row>
        <row r="809">
          <cell r="A809">
            <v>2549</v>
          </cell>
          <cell r="B809" t="str">
            <v>SANTAMARIA GONZALEZ MONICA</v>
          </cell>
          <cell r="C809" t="str">
            <v>24T03810</v>
          </cell>
          <cell r="D809">
            <v>2611</v>
          </cell>
          <cell r="E809" t="str">
            <v>DICIEMBRE</v>
          </cell>
          <cell r="F809">
            <v>4</v>
          </cell>
          <cell r="G809">
            <v>348.13</v>
          </cell>
        </row>
        <row r="810">
          <cell r="A810">
            <v>2550</v>
          </cell>
          <cell r="B810" t="str">
            <v>SANTIAGO HERNANDEZ MARIA DE JESUS LIDIA</v>
          </cell>
          <cell r="C810" t="str">
            <v>20A01821</v>
          </cell>
          <cell r="D810">
            <v>2253</v>
          </cell>
          <cell r="E810" t="str">
            <v>DICIEMBRE</v>
          </cell>
          <cell r="F810">
            <v>4</v>
          </cell>
          <cell r="G810">
            <v>300.39999999999998</v>
          </cell>
        </row>
        <row r="811">
          <cell r="A811">
            <v>2551</v>
          </cell>
          <cell r="B811" t="str">
            <v>SANTIAGO HERNANDEZ NABOR</v>
          </cell>
          <cell r="C811" t="str">
            <v>21A01805</v>
          </cell>
          <cell r="D811">
            <v>2356</v>
          </cell>
          <cell r="E811" t="str">
            <v>DICIEMBRE</v>
          </cell>
          <cell r="F811">
            <v>4</v>
          </cell>
          <cell r="G811">
            <v>314.13</v>
          </cell>
        </row>
        <row r="812">
          <cell r="A812">
            <v>2554</v>
          </cell>
          <cell r="B812" t="str">
            <v>SANTIESTEBAN MACARIO CLAUDIA</v>
          </cell>
          <cell r="C812" t="str">
            <v>22T03803</v>
          </cell>
          <cell r="D812">
            <v>2466</v>
          </cell>
          <cell r="E812" t="str">
            <v>DICIEMBRE</v>
          </cell>
          <cell r="F812">
            <v>4</v>
          </cell>
          <cell r="G812">
            <v>328.8</v>
          </cell>
        </row>
        <row r="813">
          <cell r="A813">
            <v>2562</v>
          </cell>
          <cell r="B813" t="str">
            <v>SANTOS PADILLA CLAUDIA</v>
          </cell>
          <cell r="C813" t="str">
            <v>21A01805</v>
          </cell>
          <cell r="D813">
            <v>2356</v>
          </cell>
          <cell r="E813" t="str">
            <v>DICIEMBRE</v>
          </cell>
          <cell r="F813">
            <v>4</v>
          </cell>
          <cell r="G813">
            <v>314.13</v>
          </cell>
        </row>
        <row r="814">
          <cell r="A814">
            <v>2564</v>
          </cell>
          <cell r="B814" t="str">
            <v>SANTOS VALDES GUADALUPE</v>
          </cell>
          <cell r="C814" t="str">
            <v>23A03804</v>
          </cell>
          <cell r="D814">
            <v>2582</v>
          </cell>
          <cell r="E814" t="str">
            <v>DICIEMBRE</v>
          </cell>
          <cell r="F814">
            <v>4</v>
          </cell>
          <cell r="G814">
            <v>344.27</v>
          </cell>
        </row>
        <row r="815">
          <cell r="A815">
            <v>2575</v>
          </cell>
          <cell r="B815" t="str">
            <v>SEGOVIA URBINA ROSA MARIA</v>
          </cell>
          <cell r="C815" t="str">
            <v>27 A01807</v>
          </cell>
          <cell r="D815">
            <v>2994</v>
          </cell>
          <cell r="E815" t="str">
            <v>DICIEMBRE</v>
          </cell>
          <cell r="F815">
            <v>4</v>
          </cell>
          <cell r="G815">
            <v>399.2</v>
          </cell>
        </row>
        <row r="816">
          <cell r="A816">
            <v>2582</v>
          </cell>
          <cell r="B816" t="str">
            <v>SERRANO ROMERO ISABEL</v>
          </cell>
          <cell r="C816" t="str">
            <v>23A03804</v>
          </cell>
          <cell r="D816">
            <v>2582</v>
          </cell>
          <cell r="E816" t="str">
            <v>DICIEMBRE</v>
          </cell>
          <cell r="F816">
            <v>4</v>
          </cell>
          <cell r="G816">
            <v>344.27</v>
          </cell>
        </row>
        <row r="817">
          <cell r="A817">
            <v>2583</v>
          </cell>
          <cell r="B817" t="str">
            <v>SERRANO SORIA MARIA DEL CARMEN</v>
          </cell>
          <cell r="C817" t="str">
            <v>27 Z A03806</v>
          </cell>
          <cell r="D817">
            <v>3081</v>
          </cell>
          <cell r="E817" t="str">
            <v>DICIEMBRE</v>
          </cell>
          <cell r="F817">
            <v>4</v>
          </cell>
          <cell r="G817">
            <v>410.8</v>
          </cell>
        </row>
        <row r="818">
          <cell r="A818">
            <v>2585</v>
          </cell>
          <cell r="B818" t="str">
            <v>SIERRA HINOJOSA BLANCA SOFIA</v>
          </cell>
          <cell r="C818" t="str">
            <v>27 Z T03805</v>
          </cell>
          <cell r="D818">
            <v>3081</v>
          </cell>
          <cell r="E818" t="str">
            <v>DICIEMBRE</v>
          </cell>
          <cell r="F818">
            <v>4</v>
          </cell>
          <cell r="G818">
            <v>410.8</v>
          </cell>
        </row>
        <row r="819">
          <cell r="A819">
            <v>2589</v>
          </cell>
          <cell r="B819" t="str">
            <v>SILVA CAMACHO JOSE LUIS</v>
          </cell>
          <cell r="C819" t="str">
            <v>23A03804</v>
          </cell>
          <cell r="D819">
            <v>2582</v>
          </cell>
          <cell r="E819" t="str">
            <v>DICIEMBRE</v>
          </cell>
          <cell r="F819">
            <v>4</v>
          </cell>
          <cell r="G819">
            <v>344.27</v>
          </cell>
        </row>
        <row r="820">
          <cell r="A820">
            <v>2590</v>
          </cell>
          <cell r="B820" t="str">
            <v>SILVA CERVERA MARIA ELENA</v>
          </cell>
          <cell r="C820" t="str">
            <v>26A03805</v>
          </cell>
          <cell r="D820">
            <v>2860</v>
          </cell>
          <cell r="E820" t="str">
            <v>DICIEMBRE</v>
          </cell>
          <cell r="F820">
            <v>4</v>
          </cell>
          <cell r="G820">
            <v>381.33</v>
          </cell>
        </row>
        <row r="821">
          <cell r="A821">
            <v>2592</v>
          </cell>
          <cell r="B821" t="str">
            <v>SILVA MAGA%A MARIA DEL CONSUELO</v>
          </cell>
          <cell r="C821" t="str">
            <v>22T03803</v>
          </cell>
          <cell r="D821">
            <v>2466</v>
          </cell>
          <cell r="E821" t="str">
            <v>DICIEMBRE</v>
          </cell>
          <cell r="F821">
            <v>4</v>
          </cell>
          <cell r="G821">
            <v>328.8</v>
          </cell>
        </row>
        <row r="822">
          <cell r="A822">
            <v>2595</v>
          </cell>
          <cell r="B822" t="str">
            <v>SILVA RIQUER ROXANA</v>
          </cell>
          <cell r="C822" t="str">
            <v>21A01805</v>
          </cell>
          <cell r="D822">
            <v>2356</v>
          </cell>
          <cell r="E822" t="str">
            <v>DICIEMBRE</v>
          </cell>
          <cell r="F822">
            <v>4</v>
          </cell>
          <cell r="G822">
            <v>314.13</v>
          </cell>
        </row>
        <row r="823">
          <cell r="A823">
            <v>2601</v>
          </cell>
          <cell r="B823" t="str">
            <v>SOLIS GABINO ANA MARIA</v>
          </cell>
          <cell r="C823" t="str">
            <v>21A01805</v>
          </cell>
          <cell r="D823">
            <v>2356</v>
          </cell>
          <cell r="E823" t="str">
            <v>DICIEMBRE</v>
          </cell>
          <cell r="F823">
            <v>4</v>
          </cell>
          <cell r="G823">
            <v>314.13</v>
          </cell>
        </row>
        <row r="824">
          <cell r="A824">
            <v>2603</v>
          </cell>
          <cell r="B824" t="str">
            <v>SOLIS MU%OZ MARINA</v>
          </cell>
          <cell r="C824" t="str">
            <v>21A01805</v>
          </cell>
          <cell r="D824">
            <v>2356</v>
          </cell>
          <cell r="E824" t="str">
            <v>DICIEMBRE</v>
          </cell>
          <cell r="F824">
            <v>4</v>
          </cell>
          <cell r="G824">
            <v>314.13</v>
          </cell>
        </row>
        <row r="825">
          <cell r="A825">
            <v>2604</v>
          </cell>
          <cell r="B825" t="str">
            <v>SOLIS PADILLA BENJAMIN</v>
          </cell>
          <cell r="C825" t="str">
            <v>23A03804</v>
          </cell>
          <cell r="D825">
            <v>2582</v>
          </cell>
          <cell r="E825" t="str">
            <v>DICIEMBRE</v>
          </cell>
          <cell r="F825">
            <v>4</v>
          </cell>
          <cell r="G825">
            <v>344.27</v>
          </cell>
        </row>
        <row r="826">
          <cell r="A826">
            <v>2607</v>
          </cell>
          <cell r="B826" t="str">
            <v>SOSA CHAVEZ GERARDO</v>
          </cell>
          <cell r="C826" t="str">
            <v>19S01803</v>
          </cell>
          <cell r="D826">
            <v>2176</v>
          </cell>
          <cell r="E826" t="str">
            <v>DICIEMBRE</v>
          </cell>
          <cell r="F826">
            <v>4</v>
          </cell>
          <cell r="G826">
            <v>290.13</v>
          </cell>
        </row>
        <row r="827">
          <cell r="A827">
            <v>2609</v>
          </cell>
          <cell r="B827" t="str">
            <v>SOSA RAMOS ROSALVA</v>
          </cell>
          <cell r="C827" t="str">
            <v>22T03803</v>
          </cell>
          <cell r="D827">
            <v>2466</v>
          </cell>
          <cell r="E827" t="str">
            <v>DICIEMBRE</v>
          </cell>
          <cell r="F827">
            <v>4</v>
          </cell>
          <cell r="G827">
            <v>328.8</v>
          </cell>
        </row>
        <row r="828">
          <cell r="A828">
            <v>2611</v>
          </cell>
          <cell r="B828" t="str">
            <v>SOTO CERVANTES SOCORRO</v>
          </cell>
          <cell r="C828" t="str">
            <v>26A03805</v>
          </cell>
          <cell r="D828">
            <v>2860</v>
          </cell>
          <cell r="E828" t="str">
            <v>DICIEMBRE</v>
          </cell>
          <cell r="F828">
            <v>4</v>
          </cell>
          <cell r="G828">
            <v>381.33</v>
          </cell>
        </row>
        <row r="829">
          <cell r="A829">
            <v>8188</v>
          </cell>
          <cell r="B829" t="str">
            <v>SUAREZ GALINDO BEATRIZ</v>
          </cell>
          <cell r="C829" t="str">
            <v>21A01805</v>
          </cell>
          <cell r="D829">
            <v>2356</v>
          </cell>
          <cell r="E829" t="str">
            <v>DICIEMBRE</v>
          </cell>
          <cell r="F829">
            <v>4</v>
          </cell>
          <cell r="G829">
            <v>314.13</v>
          </cell>
        </row>
        <row r="830">
          <cell r="A830">
            <v>2614</v>
          </cell>
          <cell r="B830" t="str">
            <v>SUAREZ GUTIERREZ BERTHA ARACELI</v>
          </cell>
          <cell r="C830" t="str">
            <v>27 Z T03805</v>
          </cell>
          <cell r="D830">
            <v>3081</v>
          </cell>
          <cell r="E830" t="str">
            <v>DICIEMBRE</v>
          </cell>
          <cell r="F830">
            <v>4</v>
          </cell>
          <cell r="G830">
            <v>410.8</v>
          </cell>
        </row>
        <row r="831">
          <cell r="A831">
            <v>2617</v>
          </cell>
          <cell r="B831" t="str">
            <v>SUAREZ OSSIO GABRIELA</v>
          </cell>
          <cell r="C831" t="str">
            <v>23A03804</v>
          </cell>
          <cell r="D831">
            <v>2582</v>
          </cell>
          <cell r="E831" t="str">
            <v>DICIEMBRE</v>
          </cell>
          <cell r="F831">
            <v>4</v>
          </cell>
          <cell r="G831">
            <v>344.27</v>
          </cell>
        </row>
        <row r="832">
          <cell r="A832">
            <v>2619</v>
          </cell>
          <cell r="B832" t="str">
            <v>SUAREZ ROMERO MARIA ANTONIA</v>
          </cell>
          <cell r="C832" t="str">
            <v>23A03804</v>
          </cell>
          <cell r="D832">
            <v>2582</v>
          </cell>
          <cell r="E832" t="str">
            <v>DICIEMBRE</v>
          </cell>
          <cell r="F832">
            <v>4</v>
          </cell>
          <cell r="G832">
            <v>344.27</v>
          </cell>
        </row>
        <row r="833">
          <cell r="A833">
            <v>2620</v>
          </cell>
          <cell r="B833" t="str">
            <v>SUASTEGUI BLANCO ARACELI</v>
          </cell>
          <cell r="C833" t="str">
            <v>21A01805</v>
          </cell>
          <cell r="D833">
            <v>2356</v>
          </cell>
          <cell r="E833" t="str">
            <v>DICIEMBRE</v>
          </cell>
          <cell r="F833">
            <v>4</v>
          </cell>
          <cell r="G833">
            <v>314.13</v>
          </cell>
        </row>
        <row r="834">
          <cell r="A834">
            <v>2621</v>
          </cell>
          <cell r="B834" t="str">
            <v>SUMARAN MARQUEZ ISRAEL</v>
          </cell>
          <cell r="C834" t="str">
            <v>27 Z S08805</v>
          </cell>
          <cell r="D834">
            <v>3081</v>
          </cell>
          <cell r="E834" t="str">
            <v>DICIEMBRE</v>
          </cell>
          <cell r="F834">
            <v>4</v>
          </cell>
          <cell r="G834">
            <v>410.8</v>
          </cell>
        </row>
        <row r="835">
          <cell r="A835">
            <v>2626</v>
          </cell>
          <cell r="B835" t="str">
            <v>TAPIA GONZALEZ ESTELA</v>
          </cell>
          <cell r="C835" t="str">
            <v>20A03803</v>
          </cell>
          <cell r="D835">
            <v>2253</v>
          </cell>
          <cell r="E835" t="str">
            <v>DICIEMBRE</v>
          </cell>
          <cell r="F835">
            <v>4</v>
          </cell>
          <cell r="G835">
            <v>300.39999999999998</v>
          </cell>
        </row>
        <row r="836">
          <cell r="A836">
            <v>2640</v>
          </cell>
          <cell r="B836" t="str">
            <v>TELLEZ GIRON AGUILAR LETICIA</v>
          </cell>
          <cell r="C836" t="str">
            <v>27 Z T03812</v>
          </cell>
          <cell r="D836">
            <v>3081</v>
          </cell>
          <cell r="E836" t="str">
            <v>DICIEMBRE</v>
          </cell>
          <cell r="F836">
            <v>4</v>
          </cell>
          <cell r="G836">
            <v>410.8</v>
          </cell>
        </row>
        <row r="837">
          <cell r="A837">
            <v>2643</v>
          </cell>
          <cell r="B837" t="str">
            <v>TELLEZ GIRON Y GUADARRAMA AGUSTIN</v>
          </cell>
          <cell r="C837" t="str">
            <v>27 ZA T03823</v>
          </cell>
          <cell r="D837">
            <v>3168</v>
          </cell>
          <cell r="E837" t="str">
            <v>DICIEMBRE</v>
          </cell>
          <cell r="F837">
            <v>4</v>
          </cell>
          <cell r="G837">
            <v>422.4</v>
          </cell>
        </row>
        <row r="838">
          <cell r="A838">
            <v>2636</v>
          </cell>
          <cell r="B838" t="str">
            <v>TELLEZ RUIZ EVANGELINA</v>
          </cell>
          <cell r="C838" t="str">
            <v>20A01821</v>
          </cell>
          <cell r="D838">
            <v>2253</v>
          </cell>
          <cell r="E838" t="str">
            <v>DICIEMBRE</v>
          </cell>
          <cell r="F838">
            <v>4</v>
          </cell>
          <cell r="G838">
            <v>300.39999999999998</v>
          </cell>
        </row>
        <row r="839">
          <cell r="A839">
            <v>2637</v>
          </cell>
          <cell r="B839" t="str">
            <v>TELLEZ TAPIA MARIBEL</v>
          </cell>
          <cell r="C839" t="str">
            <v>19S01803</v>
          </cell>
          <cell r="D839">
            <v>2176</v>
          </cell>
          <cell r="E839" t="str">
            <v>DICIEMBRE</v>
          </cell>
          <cell r="F839">
            <v>4</v>
          </cell>
          <cell r="G839">
            <v>290.13</v>
          </cell>
        </row>
        <row r="840">
          <cell r="A840">
            <v>2647</v>
          </cell>
          <cell r="B840" t="str">
            <v>TEODORO SANCHEZ ANGELICA</v>
          </cell>
          <cell r="C840" t="str">
            <v>19S01803</v>
          </cell>
          <cell r="D840">
            <v>2176</v>
          </cell>
          <cell r="E840" t="str">
            <v>DICIEMBRE</v>
          </cell>
          <cell r="F840">
            <v>4</v>
          </cell>
          <cell r="G840">
            <v>290.13</v>
          </cell>
        </row>
        <row r="841">
          <cell r="A841">
            <v>2648</v>
          </cell>
          <cell r="B841" t="str">
            <v>TEODORO SANCHEZ VIRGINIA</v>
          </cell>
          <cell r="C841" t="str">
            <v>23A03804</v>
          </cell>
          <cell r="D841">
            <v>2582</v>
          </cell>
          <cell r="E841" t="str">
            <v>DICIEMBRE</v>
          </cell>
          <cell r="F841">
            <v>4</v>
          </cell>
          <cell r="G841">
            <v>344.27</v>
          </cell>
        </row>
        <row r="842">
          <cell r="A842">
            <v>2649</v>
          </cell>
          <cell r="B842" t="str">
            <v>TERAN FERRETIS ONIA MARIA</v>
          </cell>
          <cell r="C842" t="str">
            <v>26A03805</v>
          </cell>
          <cell r="D842">
            <v>2860</v>
          </cell>
          <cell r="E842" t="str">
            <v>DICIEMBRE</v>
          </cell>
          <cell r="F842">
            <v>4</v>
          </cell>
          <cell r="G842">
            <v>381.33</v>
          </cell>
        </row>
        <row r="843">
          <cell r="A843">
            <v>2654</v>
          </cell>
          <cell r="B843" t="str">
            <v>TINAJERO MU%OZ CARLOS</v>
          </cell>
          <cell r="C843" t="str">
            <v>27 ZA T03823</v>
          </cell>
          <cell r="D843">
            <v>3168</v>
          </cell>
          <cell r="E843" t="str">
            <v>DICIEMBRE</v>
          </cell>
          <cell r="F843">
            <v>4</v>
          </cell>
          <cell r="G843">
            <v>422.4</v>
          </cell>
        </row>
        <row r="844">
          <cell r="A844">
            <v>2660</v>
          </cell>
          <cell r="B844" t="str">
            <v>TORRES AGUILAR LETICIA GUADALUPE</v>
          </cell>
          <cell r="C844" t="str">
            <v>22T03803</v>
          </cell>
          <cell r="D844">
            <v>2466</v>
          </cell>
          <cell r="E844" t="str">
            <v>DICIEMBRE</v>
          </cell>
          <cell r="F844">
            <v>4</v>
          </cell>
          <cell r="G844">
            <v>328.8</v>
          </cell>
        </row>
        <row r="845">
          <cell r="A845">
            <v>2661</v>
          </cell>
          <cell r="B845" t="str">
            <v>TORRES BADILLO GUILLERMINA</v>
          </cell>
          <cell r="C845" t="str">
            <v>27 ZA T03823</v>
          </cell>
          <cell r="D845">
            <v>3168</v>
          </cell>
          <cell r="E845" t="str">
            <v>DICIEMBRE</v>
          </cell>
          <cell r="F845">
            <v>4</v>
          </cell>
          <cell r="G845">
            <v>422.4</v>
          </cell>
        </row>
        <row r="846">
          <cell r="A846">
            <v>2662</v>
          </cell>
          <cell r="B846" t="str">
            <v>TORRES BALTAZAR ROBERTO</v>
          </cell>
          <cell r="C846" t="str">
            <v>19S01803</v>
          </cell>
          <cell r="D846">
            <v>2176</v>
          </cell>
          <cell r="E846" t="str">
            <v>DICIEMBRE</v>
          </cell>
          <cell r="F846">
            <v>4</v>
          </cell>
          <cell r="G846">
            <v>290.13</v>
          </cell>
        </row>
        <row r="847">
          <cell r="A847">
            <v>7732</v>
          </cell>
          <cell r="B847" t="str">
            <v>TORRES GALVAN LAURA ANGELICA</v>
          </cell>
          <cell r="C847" t="str">
            <v>20A01821</v>
          </cell>
          <cell r="D847">
            <v>2253</v>
          </cell>
          <cell r="E847" t="str">
            <v>DICIEMBRE</v>
          </cell>
          <cell r="F847">
            <v>4</v>
          </cell>
          <cell r="G847">
            <v>300.39999999999998</v>
          </cell>
        </row>
        <row r="848">
          <cell r="A848">
            <v>2668</v>
          </cell>
          <cell r="B848" t="str">
            <v>TORRES GARCIA NATIVIDAD</v>
          </cell>
          <cell r="C848" t="str">
            <v>19S01803</v>
          </cell>
          <cell r="D848">
            <v>2176</v>
          </cell>
          <cell r="E848" t="str">
            <v>DICIEMBRE</v>
          </cell>
          <cell r="F848">
            <v>4</v>
          </cell>
          <cell r="G848">
            <v>290.13</v>
          </cell>
        </row>
        <row r="849">
          <cell r="A849">
            <v>2671</v>
          </cell>
          <cell r="B849" t="str">
            <v>TORRES LAUYOLA NARCISO</v>
          </cell>
          <cell r="C849" t="str">
            <v>22T03803</v>
          </cell>
          <cell r="D849">
            <v>2466</v>
          </cell>
          <cell r="E849" t="str">
            <v>DICIEMBRE</v>
          </cell>
          <cell r="F849">
            <v>4</v>
          </cell>
          <cell r="G849">
            <v>328.8</v>
          </cell>
        </row>
        <row r="850">
          <cell r="A850">
            <v>5017</v>
          </cell>
          <cell r="B850" t="str">
            <v>TORRES RAMIREZ ALFONSO</v>
          </cell>
          <cell r="C850" t="str">
            <v>27 Z T03805</v>
          </cell>
          <cell r="D850">
            <v>3081</v>
          </cell>
          <cell r="E850" t="str">
            <v>DICIEMBRE</v>
          </cell>
          <cell r="F850">
            <v>4</v>
          </cell>
          <cell r="G850">
            <v>410.8</v>
          </cell>
        </row>
        <row r="851">
          <cell r="A851">
            <v>2685</v>
          </cell>
          <cell r="B851" t="str">
            <v>TREJO GARCIA JUAN FRANCISCO</v>
          </cell>
          <cell r="C851" t="str">
            <v>23T05807</v>
          </cell>
          <cell r="D851">
            <v>2582</v>
          </cell>
          <cell r="E851" t="str">
            <v>DICIEMBRE</v>
          </cell>
          <cell r="F851">
            <v>4</v>
          </cell>
          <cell r="G851">
            <v>344.27</v>
          </cell>
        </row>
        <row r="852">
          <cell r="A852">
            <v>2690</v>
          </cell>
          <cell r="B852" t="str">
            <v>TREJO MEJIA MARIA DEL REFUGIO</v>
          </cell>
          <cell r="C852" t="str">
            <v>20S03802</v>
          </cell>
          <cell r="D852">
            <v>2253</v>
          </cell>
          <cell r="E852" t="str">
            <v>DICIEMBRE</v>
          </cell>
          <cell r="F852">
            <v>4</v>
          </cell>
          <cell r="G852">
            <v>300.39999999999998</v>
          </cell>
        </row>
        <row r="853">
          <cell r="A853">
            <v>2700</v>
          </cell>
          <cell r="B853" t="str">
            <v>TRISTAN BLANCO PEDRO</v>
          </cell>
          <cell r="C853" t="str">
            <v>21S01804</v>
          </cell>
          <cell r="D853">
            <v>2356</v>
          </cell>
          <cell r="E853" t="str">
            <v>DICIEMBRE</v>
          </cell>
          <cell r="F853">
            <v>4</v>
          </cell>
          <cell r="G853">
            <v>314.13</v>
          </cell>
        </row>
        <row r="854">
          <cell r="A854">
            <v>2701</v>
          </cell>
          <cell r="B854" t="str">
            <v>TRUJILLO FRANCO JOSE ANTONIO</v>
          </cell>
          <cell r="C854" t="str">
            <v>27 Z S08805</v>
          </cell>
          <cell r="D854">
            <v>3081</v>
          </cell>
          <cell r="E854" t="str">
            <v>DICIEMBRE</v>
          </cell>
          <cell r="F854">
            <v>4</v>
          </cell>
          <cell r="G854">
            <v>410.8</v>
          </cell>
        </row>
        <row r="855">
          <cell r="A855">
            <v>9471</v>
          </cell>
          <cell r="B855" t="str">
            <v>TRUJILLO GIRON YURI ALEXIS</v>
          </cell>
          <cell r="C855" t="str">
            <v>19S01803</v>
          </cell>
          <cell r="D855">
            <v>2176</v>
          </cell>
          <cell r="E855" t="str">
            <v>DICIEMBRE</v>
          </cell>
          <cell r="F855">
            <v>4</v>
          </cell>
          <cell r="G855">
            <v>290.13</v>
          </cell>
        </row>
        <row r="856">
          <cell r="A856">
            <v>2704</v>
          </cell>
          <cell r="B856" t="str">
            <v>TRUJILLO MORALES JULIO CESAR</v>
          </cell>
          <cell r="C856" t="str">
            <v>20A03803</v>
          </cell>
          <cell r="D856">
            <v>2253</v>
          </cell>
          <cell r="E856" t="str">
            <v>DICIEMBRE</v>
          </cell>
          <cell r="F856">
            <v>4</v>
          </cell>
          <cell r="G856">
            <v>300.39999999999998</v>
          </cell>
        </row>
        <row r="857">
          <cell r="A857">
            <v>2707</v>
          </cell>
          <cell r="B857" t="str">
            <v>TURNER ESPINOSA MARIA DEL PILAR</v>
          </cell>
          <cell r="C857" t="str">
            <v>21A01805</v>
          </cell>
          <cell r="D857">
            <v>2356</v>
          </cell>
          <cell r="E857" t="str">
            <v>DICIEMBRE</v>
          </cell>
          <cell r="F857">
            <v>4</v>
          </cell>
          <cell r="G857">
            <v>314.13</v>
          </cell>
        </row>
        <row r="858">
          <cell r="A858">
            <v>2720</v>
          </cell>
          <cell r="B858" t="str">
            <v>UTRERA BARRADAS JUANA</v>
          </cell>
          <cell r="C858" t="str">
            <v>26A03805</v>
          </cell>
          <cell r="D858">
            <v>2860</v>
          </cell>
          <cell r="E858" t="str">
            <v>DICIEMBRE</v>
          </cell>
          <cell r="F858">
            <v>4</v>
          </cell>
          <cell r="G858">
            <v>381.33</v>
          </cell>
        </row>
        <row r="859">
          <cell r="A859">
            <v>2723</v>
          </cell>
          <cell r="B859" t="str">
            <v>VALDES VILCHIS MARIA DEL CONSUELO</v>
          </cell>
          <cell r="C859" t="str">
            <v>27 Z T03805</v>
          </cell>
          <cell r="D859">
            <v>3081</v>
          </cell>
          <cell r="E859" t="str">
            <v>DICIEMBRE</v>
          </cell>
          <cell r="F859">
            <v>4</v>
          </cell>
          <cell r="G859">
            <v>410.8</v>
          </cell>
        </row>
        <row r="860">
          <cell r="A860">
            <v>2724</v>
          </cell>
          <cell r="B860" t="str">
            <v>VALDESPINO CAMACHO EDUWIGES</v>
          </cell>
          <cell r="C860" t="str">
            <v>27 Z A03806</v>
          </cell>
          <cell r="D860">
            <v>3081</v>
          </cell>
          <cell r="E860" t="str">
            <v>DICIEMBRE</v>
          </cell>
          <cell r="F860">
            <v>4</v>
          </cell>
          <cell r="G860">
            <v>410.8</v>
          </cell>
        </row>
        <row r="861">
          <cell r="A861">
            <v>2725</v>
          </cell>
          <cell r="B861" t="str">
            <v>VALDESPINO LOPEZ MARIA GUADALUPE</v>
          </cell>
          <cell r="C861" t="str">
            <v>23A03804</v>
          </cell>
          <cell r="D861">
            <v>2582</v>
          </cell>
          <cell r="E861" t="str">
            <v>DICIEMBRE</v>
          </cell>
          <cell r="F861">
            <v>4</v>
          </cell>
          <cell r="G861">
            <v>344.27</v>
          </cell>
        </row>
        <row r="862">
          <cell r="A862">
            <v>2728</v>
          </cell>
          <cell r="B862" t="str">
            <v>VALDEZ NICOLAS TOMAS</v>
          </cell>
          <cell r="C862" t="str">
            <v>22T03803</v>
          </cell>
          <cell r="D862">
            <v>2466</v>
          </cell>
          <cell r="E862" t="str">
            <v>DICIEMBRE</v>
          </cell>
          <cell r="F862">
            <v>4</v>
          </cell>
          <cell r="G862">
            <v>328.8</v>
          </cell>
        </row>
        <row r="863">
          <cell r="A863">
            <v>2737</v>
          </cell>
          <cell r="B863" t="str">
            <v>VALENCIA MONTE ALEGRE JOSE ENRIQUE DOMINGO</v>
          </cell>
          <cell r="C863" t="str">
            <v>27 ZA T03823</v>
          </cell>
          <cell r="D863">
            <v>3168</v>
          </cell>
          <cell r="E863" t="str">
            <v>DICIEMBRE</v>
          </cell>
          <cell r="F863">
            <v>4</v>
          </cell>
          <cell r="G863">
            <v>422.4</v>
          </cell>
        </row>
        <row r="864">
          <cell r="A864">
            <v>2738</v>
          </cell>
          <cell r="B864" t="str">
            <v>VALENCIA MORALES ALEJANDRO</v>
          </cell>
          <cell r="C864" t="str">
            <v>21A01805</v>
          </cell>
          <cell r="D864">
            <v>2356</v>
          </cell>
          <cell r="E864" t="str">
            <v>DICIEMBRE</v>
          </cell>
          <cell r="F864">
            <v>4</v>
          </cell>
          <cell r="G864">
            <v>314.13</v>
          </cell>
        </row>
        <row r="865">
          <cell r="A865">
            <v>2742</v>
          </cell>
          <cell r="B865" t="str">
            <v>VALERIANO BECERRIL PEDRO</v>
          </cell>
          <cell r="C865" t="str">
            <v>27 Z T03812</v>
          </cell>
          <cell r="D865">
            <v>3081</v>
          </cell>
          <cell r="E865" t="str">
            <v>DICIEMBRE</v>
          </cell>
          <cell r="F865">
            <v>4</v>
          </cell>
          <cell r="G865">
            <v>410.8</v>
          </cell>
        </row>
        <row r="866">
          <cell r="A866">
            <v>2743</v>
          </cell>
          <cell r="B866" t="str">
            <v>VALERIANO PACHECO IRMA</v>
          </cell>
          <cell r="C866" t="str">
            <v>21A01805</v>
          </cell>
          <cell r="D866">
            <v>2356</v>
          </cell>
          <cell r="E866" t="str">
            <v>DICIEMBRE</v>
          </cell>
          <cell r="F866">
            <v>4</v>
          </cell>
          <cell r="G866">
            <v>314.13</v>
          </cell>
        </row>
        <row r="867">
          <cell r="A867">
            <v>2745</v>
          </cell>
          <cell r="B867" t="str">
            <v>VALERO ROLDAN MARIA GUADALUPE</v>
          </cell>
          <cell r="C867" t="str">
            <v>26A03805</v>
          </cell>
          <cell r="D867">
            <v>2860</v>
          </cell>
          <cell r="E867" t="str">
            <v>DICIEMBRE</v>
          </cell>
          <cell r="F867">
            <v>4</v>
          </cell>
          <cell r="G867">
            <v>381.33</v>
          </cell>
        </row>
        <row r="868">
          <cell r="A868">
            <v>2746</v>
          </cell>
          <cell r="B868" t="str">
            <v>VALERO SALAZAR PATRICIA</v>
          </cell>
          <cell r="C868" t="str">
            <v>27 Z T03812</v>
          </cell>
          <cell r="D868">
            <v>3081</v>
          </cell>
          <cell r="E868" t="str">
            <v>DICIEMBRE</v>
          </cell>
          <cell r="F868">
            <v>4</v>
          </cell>
          <cell r="G868">
            <v>410.8</v>
          </cell>
        </row>
        <row r="869">
          <cell r="A869">
            <v>2757</v>
          </cell>
          <cell r="B869" t="str">
            <v>VARGAS COLIN MARIA DEL CARMEN</v>
          </cell>
          <cell r="C869" t="str">
            <v>19S01803</v>
          </cell>
          <cell r="D869">
            <v>2176</v>
          </cell>
          <cell r="E869" t="str">
            <v>DICIEMBRE</v>
          </cell>
          <cell r="F869">
            <v>4</v>
          </cell>
          <cell r="G869">
            <v>290.13</v>
          </cell>
        </row>
        <row r="870">
          <cell r="A870">
            <v>2758</v>
          </cell>
          <cell r="B870" t="str">
            <v>VARGAS COLIN ROBERTO</v>
          </cell>
          <cell r="C870" t="str">
            <v>24T03810</v>
          </cell>
          <cell r="D870">
            <v>2611</v>
          </cell>
          <cell r="E870" t="str">
            <v>DICIEMBRE</v>
          </cell>
          <cell r="F870">
            <v>4</v>
          </cell>
          <cell r="G870">
            <v>348.13</v>
          </cell>
        </row>
        <row r="871">
          <cell r="A871">
            <v>2759</v>
          </cell>
          <cell r="B871" t="str">
            <v>VARGAS DELGADO ROSARIO</v>
          </cell>
          <cell r="C871" t="str">
            <v>26A03805</v>
          </cell>
          <cell r="D871">
            <v>2860</v>
          </cell>
          <cell r="E871" t="str">
            <v>DICIEMBRE</v>
          </cell>
          <cell r="F871">
            <v>4</v>
          </cell>
          <cell r="G871">
            <v>381.33</v>
          </cell>
        </row>
        <row r="872">
          <cell r="A872">
            <v>2762</v>
          </cell>
          <cell r="B872" t="str">
            <v>VARGAS LUNA MARIA PATRICIA</v>
          </cell>
          <cell r="C872" t="str">
            <v>20A01821</v>
          </cell>
          <cell r="D872">
            <v>2253</v>
          </cell>
          <cell r="E872" t="str">
            <v>DICIEMBRE</v>
          </cell>
          <cell r="F872">
            <v>4</v>
          </cell>
          <cell r="G872">
            <v>300.39999999999998</v>
          </cell>
        </row>
        <row r="873">
          <cell r="A873">
            <v>2764</v>
          </cell>
          <cell r="B873" t="str">
            <v>VARGAS MORALES ARTURO</v>
          </cell>
          <cell r="C873" t="str">
            <v>27 Z T03805</v>
          </cell>
          <cell r="D873">
            <v>3081</v>
          </cell>
          <cell r="E873" t="str">
            <v>DICIEMBRE</v>
          </cell>
          <cell r="F873">
            <v>4</v>
          </cell>
          <cell r="G873">
            <v>410.8</v>
          </cell>
        </row>
        <row r="874">
          <cell r="A874">
            <v>2770</v>
          </cell>
          <cell r="B874" t="str">
            <v>VAZQUEZ CAMACHO MARIA GUADALUPE</v>
          </cell>
          <cell r="C874" t="str">
            <v>20A01821</v>
          </cell>
          <cell r="D874">
            <v>2253</v>
          </cell>
          <cell r="E874" t="str">
            <v>DICIEMBRE</v>
          </cell>
          <cell r="F874">
            <v>4</v>
          </cell>
          <cell r="G874">
            <v>300.39999999999998</v>
          </cell>
        </row>
        <row r="875">
          <cell r="A875">
            <v>2771</v>
          </cell>
          <cell r="B875" t="str">
            <v>VAZQUEZ CHAVEZ GUADALUPE</v>
          </cell>
          <cell r="C875" t="str">
            <v>19S01803</v>
          </cell>
          <cell r="D875">
            <v>2176</v>
          </cell>
          <cell r="E875" t="str">
            <v>DICIEMBRE</v>
          </cell>
          <cell r="F875">
            <v>4</v>
          </cell>
          <cell r="G875">
            <v>290.13</v>
          </cell>
        </row>
        <row r="876">
          <cell r="A876">
            <v>2773</v>
          </cell>
          <cell r="B876" t="str">
            <v>VAZQUEZ ESCAMILLA MARTHA</v>
          </cell>
          <cell r="C876" t="str">
            <v>19S01803</v>
          </cell>
          <cell r="D876">
            <v>2176</v>
          </cell>
          <cell r="E876" t="str">
            <v>DICIEMBRE</v>
          </cell>
          <cell r="F876">
            <v>4</v>
          </cell>
          <cell r="G876">
            <v>290.13</v>
          </cell>
        </row>
        <row r="877">
          <cell r="A877">
            <v>2775</v>
          </cell>
          <cell r="B877" t="str">
            <v>VAZQUEZ GONZALEZ ROGELIO</v>
          </cell>
          <cell r="C877" t="str">
            <v>27 Z T03812</v>
          </cell>
          <cell r="D877">
            <v>3081</v>
          </cell>
          <cell r="E877" t="str">
            <v>DICIEMBRE</v>
          </cell>
          <cell r="F877">
            <v>4</v>
          </cell>
          <cell r="G877">
            <v>410.8</v>
          </cell>
        </row>
        <row r="878">
          <cell r="A878">
            <v>2777</v>
          </cell>
          <cell r="B878" t="str">
            <v>VAZQUEZ HERNANDEZ ANGELINA</v>
          </cell>
          <cell r="C878" t="str">
            <v>27 A01807</v>
          </cell>
          <cell r="D878">
            <v>2994</v>
          </cell>
          <cell r="E878" t="str">
            <v>DICIEMBRE</v>
          </cell>
          <cell r="F878">
            <v>4</v>
          </cell>
          <cell r="G878">
            <v>399.2</v>
          </cell>
        </row>
        <row r="879">
          <cell r="A879">
            <v>2781</v>
          </cell>
          <cell r="B879" t="str">
            <v>VAZQUEZ MONTES DE OCA MARTHA LETICIA</v>
          </cell>
          <cell r="C879" t="str">
            <v>21A01805</v>
          </cell>
          <cell r="D879">
            <v>2356</v>
          </cell>
          <cell r="E879" t="str">
            <v>DICIEMBRE</v>
          </cell>
          <cell r="F879">
            <v>4</v>
          </cell>
          <cell r="G879">
            <v>314.13</v>
          </cell>
        </row>
        <row r="880">
          <cell r="A880">
            <v>2783</v>
          </cell>
          <cell r="B880" t="str">
            <v>VAZQUEZ PAZ YOLANDA</v>
          </cell>
          <cell r="C880" t="str">
            <v>27 S05810</v>
          </cell>
          <cell r="D880">
            <v>2994</v>
          </cell>
          <cell r="E880" t="str">
            <v>DICIEMBRE</v>
          </cell>
          <cell r="F880">
            <v>4</v>
          </cell>
          <cell r="G880">
            <v>399.2</v>
          </cell>
        </row>
        <row r="881">
          <cell r="A881">
            <v>2785</v>
          </cell>
          <cell r="B881" t="str">
            <v>VAZQUEZ PEREZ DIANA</v>
          </cell>
          <cell r="C881" t="str">
            <v>22T03803</v>
          </cell>
          <cell r="D881">
            <v>2466</v>
          </cell>
          <cell r="E881" t="str">
            <v>DICIEMBRE</v>
          </cell>
          <cell r="F881">
            <v>4</v>
          </cell>
          <cell r="G881">
            <v>328.8</v>
          </cell>
        </row>
        <row r="882">
          <cell r="A882">
            <v>2788</v>
          </cell>
          <cell r="B882" t="str">
            <v>VAZQUEZ TORRES BLANCA ESTELA</v>
          </cell>
          <cell r="C882" t="str">
            <v>21A01805</v>
          </cell>
          <cell r="D882">
            <v>2356</v>
          </cell>
          <cell r="E882" t="str">
            <v>DICIEMBRE</v>
          </cell>
          <cell r="F882">
            <v>4</v>
          </cell>
          <cell r="G882">
            <v>314.13</v>
          </cell>
        </row>
        <row r="883">
          <cell r="A883">
            <v>2789</v>
          </cell>
          <cell r="B883" t="str">
            <v>VAZQUEZ VARGAS MARIA DEL ROSARIO</v>
          </cell>
          <cell r="C883" t="str">
            <v>22T03803</v>
          </cell>
          <cell r="D883">
            <v>2466</v>
          </cell>
          <cell r="E883" t="str">
            <v>DICIEMBRE</v>
          </cell>
          <cell r="F883">
            <v>4</v>
          </cell>
          <cell r="G883">
            <v>328.8</v>
          </cell>
        </row>
        <row r="884">
          <cell r="A884">
            <v>2790</v>
          </cell>
          <cell r="B884" t="str">
            <v>VAZQUEZ ZARATE GUILLERMO</v>
          </cell>
          <cell r="C884" t="str">
            <v>19S01803</v>
          </cell>
          <cell r="D884">
            <v>2176</v>
          </cell>
          <cell r="E884" t="str">
            <v>DICIEMBRE</v>
          </cell>
          <cell r="F884">
            <v>4</v>
          </cell>
          <cell r="G884">
            <v>290.13</v>
          </cell>
        </row>
        <row r="885">
          <cell r="A885">
            <v>2794</v>
          </cell>
          <cell r="B885" t="str">
            <v>VEGA MORGADO ISMAEL</v>
          </cell>
          <cell r="C885" t="str">
            <v>20A01821</v>
          </cell>
          <cell r="D885">
            <v>2253</v>
          </cell>
          <cell r="E885" t="str">
            <v>DICIEMBRE</v>
          </cell>
          <cell r="F885">
            <v>4</v>
          </cell>
          <cell r="G885">
            <v>300.39999999999998</v>
          </cell>
        </row>
        <row r="886">
          <cell r="A886">
            <v>2795</v>
          </cell>
          <cell r="B886" t="str">
            <v>VEGA PEREZ IRENE</v>
          </cell>
          <cell r="C886" t="str">
            <v>19T03807</v>
          </cell>
          <cell r="D886">
            <v>2176</v>
          </cell>
          <cell r="E886" t="str">
            <v>DICIEMBRE</v>
          </cell>
          <cell r="F886">
            <v>4</v>
          </cell>
          <cell r="G886">
            <v>290.13</v>
          </cell>
        </row>
        <row r="887">
          <cell r="A887">
            <v>2797</v>
          </cell>
          <cell r="B887" t="str">
            <v>VEGA ZARAZUA MARICELA ANTINEA</v>
          </cell>
          <cell r="C887" t="str">
            <v>23A03804</v>
          </cell>
          <cell r="D887">
            <v>2582</v>
          </cell>
          <cell r="E887" t="str">
            <v>DICIEMBRE</v>
          </cell>
          <cell r="F887">
            <v>4</v>
          </cell>
          <cell r="G887">
            <v>344.27</v>
          </cell>
        </row>
        <row r="888">
          <cell r="A888">
            <v>6171</v>
          </cell>
          <cell r="B888" t="str">
            <v>VELASCO LOPEZ CONCEPCION</v>
          </cell>
          <cell r="C888" t="str">
            <v>19S01803</v>
          </cell>
          <cell r="D888">
            <v>2176</v>
          </cell>
          <cell r="E888" t="str">
            <v>DICIEMBRE</v>
          </cell>
          <cell r="F888">
            <v>4</v>
          </cell>
          <cell r="G888">
            <v>290.13</v>
          </cell>
        </row>
        <row r="889">
          <cell r="A889">
            <v>2804</v>
          </cell>
          <cell r="B889" t="str">
            <v>VELASQUEZ SANCHEZ MARIA DEL CARMEN</v>
          </cell>
          <cell r="C889" t="str">
            <v>23S03809</v>
          </cell>
          <cell r="D889">
            <v>2582</v>
          </cell>
          <cell r="E889" t="str">
            <v>DICIEMBRE</v>
          </cell>
          <cell r="F889">
            <v>4</v>
          </cell>
          <cell r="G889">
            <v>344.27</v>
          </cell>
        </row>
        <row r="890">
          <cell r="A890">
            <v>2805</v>
          </cell>
          <cell r="B890" t="str">
            <v>VELAZQUEZ ARNAEZ JESUS</v>
          </cell>
          <cell r="C890" t="str">
            <v>21S01804</v>
          </cell>
          <cell r="D890">
            <v>2356</v>
          </cell>
          <cell r="E890" t="str">
            <v>DICIEMBRE</v>
          </cell>
          <cell r="F890">
            <v>4</v>
          </cell>
          <cell r="G890">
            <v>314.13</v>
          </cell>
        </row>
        <row r="891">
          <cell r="A891">
            <v>2821</v>
          </cell>
          <cell r="B891" t="str">
            <v>VENCES ESTRADA SONIA</v>
          </cell>
          <cell r="C891" t="str">
            <v>19S01803</v>
          </cell>
          <cell r="D891">
            <v>2176</v>
          </cell>
          <cell r="E891" t="str">
            <v>DICIEMBRE</v>
          </cell>
          <cell r="F891">
            <v>4</v>
          </cell>
          <cell r="G891">
            <v>290.13</v>
          </cell>
        </row>
        <row r="892">
          <cell r="A892">
            <v>2822</v>
          </cell>
          <cell r="B892" t="str">
            <v>VENCES HERNANDEZ LYDIA</v>
          </cell>
          <cell r="C892" t="str">
            <v>22T03803</v>
          </cell>
          <cell r="D892">
            <v>2466</v>
          </cell>
          <cell r="E892" t="str">
            <v>DICIEMBRE</v>
          </cell>
          <cell r="F892">
            <v>4</v>
          </cell>
          <cell r="G892">
            <v>328.8</v>
          </cell>
        </row>
        <row r="893">
          <cell r="A893">
            <v>2826</v>
          </cell>
          <cell r="B893" t="str">
            <v>VERA VALENCIA JUANA ROSA</v>
          </cell>
          <cell r="C893" t="str">
            <v>19S01803</v>
          </cell>
          <cell r="D893">
            <v>2176</v>
          </cell>
          <cell r="E893" t="str">
            <v>DICIEMBRE</v>
          </cell>
          <cell r="F893">
            <v>4</v>
          </cell>
          <cell r="G893">
            <v>290.13</v>
          </cell>
        </row>
        <row r="894">
          <cell r="A894">
            <v>2827</v>
          </cell>
          <cell r="B894" t="str">
            <v>VERA VALENCIA MARIA TERESA</v>
          </cell>
          <cell r="C894" t="str">
            <v>24T03810</v>
          </cell>
          <cell r="D894">
            <v>2611</v>
          </cell>
          <cell r="E894" t="str">
            <v>DICIEMBRE</v>
          </cell>
          <cell r="F894">
            <v>4</v>
          </cell>
          <cell r="G894">
            <v>348.13</v>
          </cell>
        </row>
        <row r="895">
          <cell r="A895">
            <v>2829</v>
          </cell>
          <cell r="B895" t="str">
            <v>VERGARA JIMENEZ VICTORIA EUGENIA</v>
          </cell>
          <cell r="C895" t="str">
            <v>24T03810</v>
          </cell>
          <cell r="D895">
            <v>2611</v>
          </cell>
          <cell r="E895" t="str">
            <v>DICIEMBRE</v>
          </cell>
          <cell r="F895">
            <v>4</v>
          </cell>
          <cell r="G895">
            <v>348.13</v>
          </cell>
        </row>
        <row r="896">
          <cell r="A896">
            <v>2832</v>
          </cell>
          <cell r="B896" t="str">
            <v>VICTORIA SANCHEZ ELVIA</v>
          </cell>
          <cell r="C896" t="str">
            <v>27 Z T03805</v>
          </cell>
          <cell r="D896">
            <v>3081</v>
          </cell>
          <cell r="E896" t="str">
            <v>DICIEMBRE</v>
          </cell>
          <cell r="F896">
            <v>4</v>
          </cell>
          <cell r="G896">
            <v>410.8</v>
          </cell>
        </row>
        <row r="897">
          <cell r="A897">
            <v>2833</v>
          </cell>
          <cell r="B897" t="str">
            <v>VIDAL ORIENTE JOAQUIN</v>
          </cell>
          <cell r="C897" t="str">
            <v>21A01805</v>
          </cell>
          <cell r="D897">
            <v>2356</v>
          </cell>
          <cell r="E897" t="str">
            <v>DICIEMBRE</v>
          </cell>
          <cell r="F897">
            <v>4</v>
          </cell>
          <cell r="G897">
            <v>314.13</v>
          </cell>
        </row>
        <row r="898">
          <cell r="A898">
            <v>2835</v>
          </cell>
          <cell r="B898" t="str">
            <v>VIEYRA LOPEZ SERGIO</v>
          </cell>
          <cell r="C898" t="str">
            <v>20A01821</v>
          </cell>
          <cell r="D898">
            <v>2253</v>
          </cell>
          <cell r="E898" t="str">
            <v>DICIEMBRE</v>
          </cell>
          <cell r="F898">
            <v>4</v>
          </cell>
          <cell r="G898">
            <v>300.39999999999998</v>
          </cell>
        </row>
        <row r="899">
          <cell r="A899">
            <v>2836</v>
          </cell>
          <cell r="B899" t="str">
            <v>VILCHIS BRAVO LUZ MARIA</v>
          </cell>
          <cell r="C899" t="str">
            <v>20A03803</v>
          </cell>
          <cell r="D899">
            <v>2253</v>
          </cell>
          <cell r="E899" t="str">
            <v>DICIEMBRE</v>
          </cell>
          <cell r="F899">
            <v>4</v>
          </cell>
          <cell r="G899">
            <v>300.39999999999998</v>
          </cell>
        </row>
        <row r="900">
          <cell r="A900">
            <v>2837</v>
          </cell>
          <cell r="B900" t="str">
            <v>VILCHIS MARTINEZ BERNARDO</v>
          </cell>
          <cell r="C900" t="str">
            <v>19S01803</v>
          </cell>
          <cell r="D900">
            <v>2176</v>
          </cell>
          <cell r="E900" t="str">
            <v>DICIEMBRE</v>
          </cell>
          <cell r="F900">
            <v>4</v>
          </cell>
          <cell r="G900">
            <v>290.13</v>
          </cell>
        </row>
        <row r="901">
          <cell r="A901">
            <v>2838</v>
          </cell>
          <cell r="B901" t="str">
            <v>VILCHIS MARTINEZ J REFUGIO</v>
          </cell>
          <cell r="C901" t="str">
            <v>20S05805</v>
          </cell>
          <cell r="D901">
            <v>2253</v>
          </cell>
          <cell r="E901" t="str">
            <v>DICIEMBRE</v>
          </cell>
          <cell r="F901">
            <v>4</v>
          </cell>
          <cell r="G901">
            <v>300.39999999999998</v>
          </cell>
        </row>
        <row r="902">
          <cell r="A902">
            <v>2842</v>
          </cell>
          <cell r="B902" t="str">
            <v>VILLAGOMEZ ALVAREZ JAVIER</v>
          </cell>
          <cell r="C902" t="str">
            <v>27 ZB CF21859</v>
          </cell>
          <cell r="D902">
            <v>3197</v>
          </cell>
          <cell r="E902" t="str">
            <v>DICIEMBRE</v>
          </cell>
          <cell r="F902">
            <v>4</v>
          </cell>
          <cell r="G902">
            <v>426.27</v>
          </cell>
        </row>
        <row r="903">
          <cell r="A903">
            <v>2847</v>
          </cell>
          <cell r="B903" t="str">
            <v>VILLALOBOS ZARATE MARIA VICTORIA</v>
          </cell>
          <cell r="C903" t="str">
            <v>25A01806</v>
          </cell>
          <cell r="D903">
            <v>2733</v>
          </cell>
          <cell r="E903" t="str">
            <v>DICIEMBRE</v>
          </cell>
          <cell r="F903">
            <v>4</v>
          </cell>
          <cell r="G903">
            <v>364.4</v>
          </cell>
        </row>
        <row r="904">
          <cell r="A904">
            <v>2848</v>
          </cell>
          <cell r="B904" t="str">
            <v>VILLAMIL AVILES ARACELI</v>
          </cell>
          <cell r="C904" t="str">
            <v>24T03810</v>
          </cell>
          <cell r="D904">
            <v>2611</v>
          </cell>
          <cell r="E904" t="str">
            <v>DICIEMBRE</v>
          </cell>
          <cell r="F904">
            <v>4</v>
          </cell>
          <cell r="G904">
            <v>348.13</v>
          </cell>
        </row>
        <row r="905">
          <cell r="A905">
            <v>2849</v>
          </cell>
          <cell r="B905" t="str">
            <v>VILLANUEVA ANDRADE JOSEFINA</v>
          </cell>
          <cell r="C905" t="str">
            <v>19S01803</v>
          </cell>
          <cell r="D905">
            <v>2176</v>
          </cell>
          <cell r="E905" t="str">
            <v>DICIEMBRE</v>
          </cell>
          <cell r="F905">
            <v>4</v>
          </cell>
          <cell r="G905">
            <v>290.13</v>
          </cell>
        </row>
        <row r="906">
          <cell r="A906">
            <v>2850</v>
          </cell>
          <cell r="B906" t="str">
            <v>VILLANUEVA CALDERON HECTOR</v>
          </cell>
          <cell r="C906" t="str">
            <v>22T03803</v>
          </cell>
          <cell r="D906">
            <v>2466</v>
          </cell>
          <cell r="E906" t="str">
            <v>DICIEMBRE</v>
          </cell>
          <cell r="F906">
            <v>4</v>
          </cell>
          <cell r="G906">
            <v>328.8</v>
          </cell>
        </row>
        <row r="907">
          <cell r="A907">
            <v>2851</v>
          </cell>
          <cell r="B907" t="str">
            <v>VILLANUEVA FLORES MARIA ELENA</v>
          </cell>
          <cell r="C907" t="str">
            <v>23A03804</v>
          </cell>
          <cell r="D907">
            <v>2582</v>
          </cell>
          <cell r="E907" t="str">
            <v>DICIEMBRE</v>
          </cell>
          <cell r="F907">
            <v>4</v>
          </cell>
          <cell r="G907">
            <v>344.27</v>
          </cell>
        </row>
        <row r="908">
          <cell r="A908">
            <v>2854</v>
          </cell>
          <cell r="B908" t="str">
            <v>VILLANUEVA REYES ROBERTO</v>
          </cell>
          <cell r="C908" t="str">
            <v>22T03803</v>
          </cell>
          <cell r="D908">
            <v>2466</v>
          </cell>
          <cell r="E908" t="str">
            <v>DICIEMBRE</v>
          </cell>
          <cell r="F908">
            <v>4</v>
          </cell>
          <cell r="G908">
            <v>328.8</v>
          </cell>
        </row>
        <row r="909">
          <cell r="A909">
            <v>4145</v>
          </cell>
          <cell r="B909" t="str">
            <v>VILLANUEVA REYES SERGIO</v>
          </cell>
          <cell r="C909" t="str">
            <v>19S01803</v>
          </cell>
          <cell r="D909">
            <v>2176</v>
          </cell>
          <cell r="E909" t="str">
            <v>DICIEMBRE</v>
          </cell>
          <cell r="F909">
            <v>4</v>
          </cell>
          <cell r="G909">
            <v>290.13</v>
          </cell>
        </row>
        <row r="910">
          <cell r="A910">
            <v>2865</v>
          </cell>
          <cell r="B910" t="str">
            <v>VILLEGAS RODRIGUEZ LEOPOLDO</v>
          </cell>
          <cell r="C910" t="str">
            <v>27 ZA T03823</v>
          </cell>
          <cell r="D910">
            <v>3168</v>
          </cell>
          <cell r="E910" t="str">
            <v>DICIEMBRE</v>
          </cell>
          <cell r="F910">
            <v>4</v>
          </cell>
          <cell r="G910">
            <v>422.4</v>
          </cell>
        </row>
        <row r="911">
          <cell r="A911">
            <v>2867</v>
          </cell>
          <cell r="B911" t="str">
            <v>VILLEGAS VILLEGAS LEOPOLDO</v>
          </cell>
          <cell r="C911" t="str">
            <v>19S01803</v>
          </cell>
          <cell r="D911">
            <v>2176</v>
          </cell>
          <cell r="E911" t="str">
            <v>DICIEMBRE</v>
          </cell>
          <cell r="F911">
            <v>4</v>
          </cell>
          <cell r="G911">
            <v>290.13</v>
          </cell>
        </row>
        <row r="912">
          <cell r="A912">
            <v>2875</v>
          </cell>
          <cell r="B912" t="str">
            <v>VIZCAINO ROJAS ALVARO</v>
          </cell>
          <cell r="C912" t="str">
            <v>23T05807</v>
          </cell>
          <cell r="D912">
            <v>2582</v>
          </cell>
          <cell r="E912" t="str">
            <v>DICIEMBRE</v>
          </cell>
          <cell r="F912">
            <v>4</v>
          </cell>
          <cell r="G912">
            <v>344.27</v>
          </cell>
        </row>
        <row r="913">
          <cell r="A913">
            <v>2878</v>
          </cell>
          <cell r="B913" t="str">
            <v>YA%EZ CUELLAR SANDRA GABRIELA</v>
          </cell>
          <cell r="C913" t="str">
            <v>20A01821</v>
          </cell>
          <cell r="D913">
            <v>2253</v>
          </cell>
          <cell r="E913" t="str">
            <v>DICIEMBRE</v>
          </cell>
          <cell r="F913">
            <v>4</v>
          </cell>
          <cell r="G913">
            <v>300.39999999999998</v>
          </cell>
        </row>
        <row r="914">
          <cell r="A914">
            <v>2879</v>
          </cell>
          <cell r="B914" t="str">
            <v>YA%EZ HERNANDEZ FILOMENO</v>
          </cell>
          <cell r="C914" t="str">
            <v>23A03804</v>
          </cell>
          <cell r="D914">
            <v>2582</v>
          </cell>
          <cell r="E914" t="str">
            <v>DICIEMBRE</v>
          </cell>
          <cell r="F914">
            <v>4</v>
          </cell>
          <cell r="G914">
            <v>344.27</v>
          </cell>
        </row>
        <row r="915">
          <cell r="A915">
            <v>2881</v>
          </cell>
          <cell r="B915" t="str">
            <v>YA%EZ HERNANDEZ JOSE LUIS</v>
          </cell>
          <cell r="C915" t="str">
            <v>27 Z S08805</v>
          </cell>
          <cell r="D915">
            <v>3081</v>
          </cell>
          <cell r="E915" t="str">
            <v>DICIEMBRE</v>
          </cell>
          <cell r="F915">
            <v>4</v>
          </cell>
          <cell r="G915">
            <v>410.8</v>
          </cell>
        </row>
        <row r="916">
          <cell r="A916">
            <v>2882</v>
          </cell>
          <cell r="B916" t="str">
            <v>YERVES CHAVARRIA GUALBERTO</v>
          </cell>
          <cell r="C916" t="str">
            <v>23S05806</v>
          </cell>
          <cell r="D916">
            <v>2582</v>
          </cell>
          <cell r="E916" t="str">
            <v>DICIEMBRE</v>
          </cell>
          <cell r="F916">
            <v>4</v>
          </cell>
          <cell r="G916">
            <v>344.27</v>
          </cell>
        </row>
        <row r="917">
          <cell r="A917">
            <v>2891</v>
          </cell>
          <cell r="B917" t="str">
            <v>ZAMORA . PEDRO</v>
          </cell>
          <cell r="C917" t="str">
            <v>27 Z T03812</v>
          </cell>
          <cell r="D917">
            <v>3081</v>
          </cell>
          <cell r="E917" t="str">
            <v>DICIEMBRE</v>
          </cell>
          <cell r="F917">
            <v>4</v>
          </cell>
          <cell r="G917">
            <v>410.8</v>
          </cell>
        </row>
        <row r="918">
          <cell r="A918">
            <v>2893</v>
          </cell>
          <cell r="B918" t="str">
            <v>ZAMUDIO HERNANDEZ MARIA JESUS</v>
          </cell>
          <cell r="C918" t="str">
            <v>19S01803</v>
          </cell>
          <cell r="D918">
            <v>2176</v>
          </cell>
          <cell r="E918" t="str">
            <v>DICIEMBRE</v>
          </cell>
          <cell r="F918">
            <v>4</v>
          </cell>
          <cell r="G918">
            <v>290.13</v>
          </cell>
        </row>
        <row r="919">
          <cell r="A919">
            <v>2895</v>
          </cell>
          <cell r="B919" t="str">
            <v>ZAMUDIO OLIVER ENID</v>
          </cell>
          <cell r="C919" t="str">
            <v>24T03810</v>
          </cell>
          <cell r="D919">
            <v>2611</v>
          </cell>
          <cell r="E919" t="str">
            <v>DICIEMBRE</v>
          </cell>
          <cell r="F919">
            <v>4</v>
          </cell>
          <cell r="G919">
            <v>348.13</v>
          </cell>
        </row>
        <row r="920">
          <cell r="A920">
            <v>2898</v>
          </cell>
          <cell r="B920" t="str">
            <v>ZAPIEN ARIAS LUZ MARIA</v>
          </cell>
          <cell r="C920" t="str">
            <v>27 Z T03805</v>
          </cell>
          <cell r="D920">
            <v>3081</v>
          </cell>
          <cell r="E920" t="str">
            <v>DICIEMBRE</v>
          </cell>
          <cell r="F920">
            <v>4</v>
          </cell>
          <cell r="G920">
            <v>410.8</v>
          </cell>
        </row>
        <row r="921">
          <cell r="A921">
            <v>2900</v>
          </cell>
          <cell r="B921" t="str">
            <v>ZAPIEN GONZALEZ JOVITA</v>
          </cell>
          <cell r="C921" t="str">
            <v>27 Z S08805</v>
          </cell>
          <cell r="D921">
            <v>3081</v>
          </cell>
          <cell r="E921" t="str">
            <v>DICIEMBRE</v>
          </cell>
          <cell r="F921">
            <v>4</v>
          </cell>
          <cell r="G921">
            <v>410.8</v>
          </cell>
        </row>
        <row r="922">
          <cell r="A922">
            <v>5109</v>
          </cell>
          <cell r="B922" t="str">
            <v>ZARI%AN GARCIA IMELDA</v>
          </cell>
          <cell r="C922" t="str">
            <v>20S05805</v>
          </cell>
          <cell r="D922">
            <v>2253</v>
          </cell>
          <cell r="E922" t="str">
            <v>DICIEMBRE</v>
          </cell>
          <cell r="F922">
            <v>4</v>
          </cell>
          <cell r="G922">
            <v>300.39999999999998</v>
          </cell>
        </row>
        <row r="923">
          <cell r="A923">
            <v>2907</v>
          </cell>
          <cell r="B923" t="str">
            <v>ZAVALA Y ESTRADA SIXTO JAVIER</v>
          </cell>
          <cell r="C923" t="str">
            <v>20S03802</v>
          </cell>
          <cell r="D923">
            <v>2253</v>
          </cell>
          <cell r="E923" t="str">
            <v>DICIEMBRE</v>
          </cell>
          <cell r="F923">
            <v>4</v>
          </cell>
          <cell r="G923">
            <v>300.39999999999998</v>
          </cell>
        </row>
        <row r="924">
          <cell r="A924">
            <v>2914</v>
          </cell>
          <cell r="B924" t="str">
            <v>ZU%IGA ENSUASTIGUE CARLOS</v>
          </cell>
          <cell r="C924" t="str">
            <v>27 Z T03805</v>
          </cell>
          <cell r="D924">
            <v>3081</v>
          </cell>
          <cell r="E924" t="str">
            <v>DICIEMBRE</v>
          </cell>
          <cell r="F924">
            <v>4</v>
          </cell>
          <cell r="G924">
            <v>410.8</v>
          </cell>
        </row>
        <row r="925">
          <cell r="A925">
            <v>2915</v>
          </cell>
          <cell r="B925" t="str">
            <v>ZU%IGA ENSUASTIGUE MARIA TERESA</v>
          </cell>
          <cell r="C925" t="str">
            <v>26T03824</v>
          </cell>
          <cell r="D925">
            <v>2860</v>
          </cell>
          <cell r="E925" t="str">
            <v>DICIEMBRE</v>
          </cell>
          <cell r="F925">
            <v>4</v>
          </cell>
          <cell r="G925">
            <v>381.33</v>
          </cell>
        </row>
        <row r="926">
          <cell r="A926">
            <v>2919</v>
          </cell>
          <cell r="B926" t="str">
            <v>ZUMAYA CABA%AS ESTEBAN ALEJANDRO</v>
          </cell>
          <cell r="C926" t="str">
            <v>21A01805</v>
          </cell>
          <cell r="D926">
            <v>2356</v>
          </cell>
          <cell r="E926" t="str">
            <v>DICIEMBRE</v>
          </cell>
          <cell r="F926">
            <v>4</v>
          </cell>
          <cell r="G926">
            <v>314.13</v>
          </cell>
        </row>
        <row r="927">
          <cell r="A927">
            <v>2921</v>
          </cell>
          <cell r="B927" t="str">
            <v>ZUVIRE RAMIREZ SUSANA</v>
          </cell>
          <cell r="C927" t="str">
            <v>20S05805</v>
          </cell>
          <cell r="D927">
            <v>2253</v>
          </cell>
          <cell r="E927" t="str">
            <v>DICIEMBRE</v>
          </cell>
          <cell r="F927">
            <v>4</v>
          </cell>
          <cell r="G927">
            <v>300.39999999999998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001"/>
      <sheetName val="s002"/>
      <sheetName val="s003"/>
      <sheetName val="s004"/>
      <sheetName val="s005"/>
      <sheetName val="s006"/>
      <sheetName val="s007"/>
      <sheetName val="R25"/>
      <sheetName val="1999"/>
    </sheetNames>
    <sheetDataSet>
      <sheetData sheetId="0"/>
      <sheetData sheetId="1"/>
      <sheetData sheetId="2"/>
      <sheetData sheetId="3"/>
      <sheetData sheetId="4">
        <row r="4">
          <cell r="AD4" t="str">
            <v>Abril</v>
          </cell>
        </row>
      </sheetData>
      <sheetData sheetId="5"/>
      <sheetData sheetId="6"/>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1902"/>
      <sheetName val="ISR"/>
      <sheetName val="CH1902 (2)"/>
      <sheetName val="CHCAIE"/>
    </sheetNames>
    <sheetDataSet>
      <sheetData sheetId="0"/>
      <sheetData sheetId="1"/>
      <sheetData sheetId="2"/>
      <sheetData sheetId="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s>
    <sheetDataSet>
      <sheetData sheetId="0" refreshError="1"/>
      <sheetData sheetId="1" refreshError="1"/>
      <sheetData sheetId="2" refreshError="1">
        <row r="3">
          <cell r="B3" t="str">
            <v xml:space="preserve">                                                                                                                        ADECUADO II,   2003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y consecutivo"/>
      <sheetName val="actos"/>
      <sheetName val="LISTA"/>
      <sheetName val=" "/>
    </sheetNames>
    <sheetDataSet>
      <sheetData sheetId="0" refreshError="1">
        <row r="2">
          <cell r="A2">
            <v>700001200047</v>
          </cell>
          <cell r="B2">
            <v>666</v>
          </cell>
          <cell r="C2">
            <v>47</v>
          </cell>
        </row>
        <row r="3">
          <cell r="A3">
            <v>700002210104</v>
          </cell>
          <cell r="B3">
            <v>1</v>
          </cell>
          <cell r="C3">
            <v>104</v>
          </cell>
        </row>
        <row r="4">
          <cell r="A4">
            <v>700003100051</v>
          </cell>
          <cell r="B4">
            <v>667</v>
          </cell>
          <cell r="C4">
            <v>51</v>
          </cell>
        </row>
        <row r="5">
          <cell r="A5">
            <v>700006120376</v>
          </cell>
          <cell r="B5">
            <v>69</v>
          </cell>
          <cell r="C5">
            <v>376</v>
          </cell>
        </row>
        <row r="6">
          <cell r="A6">
            <v>700006200065</v>
          </cell>
          <cell r="B6">
            <v>679</v>
          </cell>
          <cell r="C6">
            <v>65</v>
          </cell>
        </row>
        <row r="7">
          <cell r="A7">
            <v>700006213166</v>
          </cell>
          <cell r="B7">
            <v>38</v>
          </cell>
          <cell r="C7">
            <v>166</v>
          </cell>
        </row>
        <row r="8">
          <cell r="A8">
            <v>700006213178</v>
          </cell>
          <cell r="B8">
            <v>410</v>
          </cell>
          <cell r="C8">
            <v>178</v>
          </cell>
        </row>
        <row r="9">
          <cell r="A9">
            <v>700006300136</v>
          </cell>
          <cell r="B9">
            <v>282</v>
          </cell>
          <cell r="C9">
            <v>136</v>
          </cell>
        </row>
        <row r="10">
          <cell r="A10">
            <v>700006410381</v>
          </cell>
          <cell r="B10">
            <v>99</v>
          </cell>
          <cell r="C10">
            <v>381</v>
          </cell>
        </row>
        <row r="11">
          <cell r="A11">
            <v>700006410382</v>
          </cell>
          <cell r="B11">
            <v>81</v>
          </cell>
          <cell r="C11">
            <v>382</v>
          </cell>
        </row>
        <row r="12">
          <cell r="A12">
            <v>700006410383</v>
          </cell>
          <cell r="B12">
            <v>82</v>
          </cell>
          <cell r="C12">
            <v>383</v>
          </cell>
        </row>
        <row r="13">
          <cell r="A13">
            <v>700006410384</v>
          </cell>
          <cell r="B13">
            <v>90</v>
          </cell>
          <cell r="C13">
            <v>384</v>
          </cell>
        </row>
        <row r="14">
          <cell r="A14">
            <v>700006410385</v>
          </cell>
          <cell r="B14">
            <v>97</v>
          </cell>
          <cell r="C14">
            <v>385</v>
          </cell>
        </row>
        <row r="15">
          <cell r="A15">
            <v>700006410386</v>
          </cell>
          <cell r="B15">
            <v>96</v>
          </cell>
          <cell r="C15">
            <v>386</v>
          </cell>
        </row>
        <row r="16">
          <cell r="A16">
            <v>700006410387</v>
          </cell>
          <cell r="B16">
            <v>80</v>
          </cell>
          <cell r="C16">
            <v>387</v>
          </cell>
        </row>
        <row r="17">
          <cell r="A17">
            <v>700006410404</v>
          </cell>
          <cell r="B17">
            <v>70</v>
          </cell>
          <cell r="C17">
            <v>404</v>
          </cell>
        </row>
        <row r="18">
          <cell r="A18">
            <v>700006410405</v>
          </cell>
          <cell r="B18">
            <v>93</v>
          </cell>
          <cell r="C18">
            <v>405</v>
          </cell>
        </row>
        <row r="19">
          <cell r="A19">
            <v>700006810050</v>
          </cell>
          <cell r="B19">
            <v>7</v>
          </cell>
          <cell r="C19">
            <v>50</v>
          </cell>
        </row>
        <row r="20">
          <cell r="A20">
            <v>700006812413</v>
          </cell>
          <cell r="B20">
            <v>9</v>
          </cell>
          <cell r="C20">
            <v>413</v>
          </cell>
        </row>
        <row r="21">
          <cell r="A21">
            <v>700006900190</v>
          </cell>
          <cell r="B21">
            <v>674</v>
          </cell>
          <cell r="C21">
            <v>190</v>
          </cell>
        </row>
        <row r="22">
          <cell r="A22">
            <v>700007120240</v>
          </cell>
          <cell r="B22">
            <v>100</v>
          </cell>
          <cell r="C22">
            <v>240</v>
          </cell>
        </row>
        <row r="23">
          <cell r="A23">
            <v>700009200059</v>
          </cell>
          <cell r="B23">
            <v>130</v>
          </cell>
          <cell r="C23">
            <v>59</v>
          </cell>
        </row>
        <row r="24">
          <cell r="A24">
            <v>700009213341</v>
          </cell>
          <cell r="B24">
            <v>134</v>
          </cell>
          <cell r="C24">
            <v>341</v>
          </cell>
        </row>
        <row r="25">
          <cell r="A25">
            <v>700010200361</v>
          </cell>
          <cell r="B25">
            <v>223</v>
          </cell>
          <cell r="C25">
            <v>361</v>
          </cell>
        </row>
        <row r="26">
          <cell r="A26">
            <v>700010210258</v>
          </cell>
          <cell r="B26">
            <v>142</v>
          </cell>
          <cell r="C26">
            <v>258</v>
          </cell>
        </row>
        <row r="27">
          <cell r="A27">
            <v>700010211164</v>
          </cell>
          <cell r="B27">
            <v>29</v>
          </cell>
          <cell r="C27">
            <v>164</v>
          </cell>
        </row>
        <row r="28">
          <cell r="A28">
            <v>700010600141</v>
          </cell>
          <cell r="B28">
            <v>218</v>
          </cell>
          <cell r="C28">
            <v>141</v>
          </cell>
        </row>
        <row r="29">
          <cell r="A29">
            <v>700010600142</v>
          </cell>
          <cell r="B29">
            <v>219</v>
          </cell>
          <cell r="C29">
            <v>142</v>
          </cell>
        </row>
        <row r="30">
          <cell r="A30">
            <v>700010600143</v>
          </cell>
          <cell r="B30">
            <v>220</v>
          </cell>
          <cell r="C30">
            <v>143</v>
          </cell>
        </row>
        <row r="31">
          <cell r="A31">
            <v>700011112023</v>
          </cell>
          <cell r="B31">
            <v>278</v>
          </cell>
          <cell r="C31">
            <v>23</v>
          </cell>
        </row>
        <row r="32">
          <cell r="A32">
            <v>700011200225</v>
          </cell>
          <cell r="B32">
            <v>277</v>
          </cell>
          <cell r="C32">
            <v>225</v>
          </cell>
        </row>
        <row r="33">
          <cell r="A33">
            <v>700011200227</v>
          </cell>
          <cell r="B33">
            <v>345</v>
          </cell>
          <cell r="C33">
            <v>227</v>
          </cell>
        </row>
        <row r="34">
          <cell r="A34">
            <v>700011291029</v>
          </cell>
          <cell r="B34">
            <v>280</v>
          </cell>
          <cell r="C34">
            <v>29</v>
          </cell>
        </row>
        <row r="35">
          <cell r="A35">
            <v>700011300372</v>
          </cell>
          <cell r="B35">
            <v>286</v>
          </cell>
          <cell r="C35">
            <v>372</v>
          </cell>
        </row>
        <row r="36">
          <cell r="A36">
            <v>700012410418</v>
          </cell>
          <cell r="B36">
            <v>356</v>
          </cell>
          <cell r="C36">
            <v>418</v>
          </cell>
        </row>
        <row r="37">
          <cell r="A37">
            <v>700015400038</v>
          </cell>
          <cell r="B37">
            <v>366</v>
          </cell>
          <cell r="C37">
            <v>38</v>
          </cell>
        </row>
        <row r="38">
          <cell r="A38">
            <v>700020122319</v>
          </cell>
          <cell r="B38">
            <v>412</v>
          </cell>
          <cell r="C38">
            <v>319</v>
          </cell>
        </row>
        <row r="39">
          <cell r="A39">
            <v>700021211125</v>
          </cell>
          <cell r="B39">
            <v>422</v>
          </cell>
          <cell r="C39">
            <v>125</v>
          </cell>
        </row>
        <row r="40">
          <cell r="A40">
            <v>700021258044</v>
          </cell>
          <cell r="B40">
            <v>430</v>
          </cell>
          <cell r="C40">
            <v>44</v>
          </cell>
        </row>
        <row r="41">
          <cell r="A41">
            <v>700021261306</v>
          </cell>
          <cell r="B41">
            <v>423</v>
          </cell>
          <cell r="C41">
            <v>306</v>
          </cell>
        </row>
        <row r="42">
          <cell r="A42">
            <v>700021265021</v>
          </cell>
          <cell r="B42">
            <v>424</v>
          </cell>
          <cell r="C42">
            <v>21</v>
          </cell>
        </row>
        <row r="43">
          <cell r="A43">
            <v>700021268119</v>
          </cell>
          <cell r="B43">
            <v>425</v>
          </cell>
          <cell r="C43">
            <v>119</v>
          </cell>
        </row>
        <row r="44">
          <cell r="A44">
            <v>700021274026</v>
          </cell>
          <cell r="B44">
            <v>426</v>
          </cell>
          <cell r="C44">
            <v>26</v>
          </cell>
        </row>
        <row r="45">
          <cell r="A45">
            <v>700021276331</v>
          </cell>
          <cell r="B45">
            <v>427</v>
          </cell>
          <cell r="C45">
            <v>331</v>
          </cell>
        </row>
        <row r="46">
          <cell r="A46">
            <v>700021279334</v>
          </cell>
          <cell r="B46">
            <v>428</v>
          </cell>
          <cell r="C46">
            <v>334</v>
          </cell>
        </row>
        <row r="47">
          <cell r="A47">
            <v>700021300336</v>
          </cell>
          <cell r="B47">
            <v>429</v>
          </cell>
          <cell r="C47">
            <v>336</v>
          </cell>
        </row>
        <row r="48">
          <cell r="A48">
            <v>700038100035</v>
          </cell>
          <cell r="B48">
            <v>297</v>
          </cell>
          <cell r="C48">
            <v>35</v>
          </cell>
        </row>
        <row r="49">
          <cell r="A49">
            <v>700038100036</v>
          </cell>
          <cell r="B49">
            <v>496</v>
          </cell>
          <cell r="C49">
            <v>36</v>
          </cell>
        </row>
        <row r="50">
          <cell r="A50">
            <v>700038100146</v>
          </cell>
          <cell r="B50">
            <v>438</v>
          </cell>
          <cell r="C50">
            <v>146</v>
          </cell>
        </row>
        <row r="51">
          <cell r="A51">
            <v>800006410520</v>
          </cell>
          <cell r="B51">
            <v>71</v>
          </cell>
          <cell r="C51">
            <v>520</v>
          </cell>
        </row>
        <row r="52">
          <cell r="A52">
            <v>800006410521</v>
          </cell>
          <cell r="B52">
            <v>72</v>
          </cell>
          <cell r="C52">
            <v>521</v>
          </cell>
        </row>
        <row r="53">
          <cell r="A53">
            <v>800010210469</v>
          </cell>
          <cell r="B53">
            <v>221</v>
          </cell>
          <cell r="C53">
            <v>469</v>
          </cell>
        </row>
        <row r="54">
          <cell r="A54">
            <v>800016310518</v>
          </cell>
          <cell r="B54">
            <v>367</v>
          </cell>
          <cell r="C54">
            <v>518</v>
          </cell>
        </row>
        <row r="55">
          <cell r="A55">
            <v>800021252527</v>
          </cell>
          <cell r="B55">
            <v>421</v>
          </cell>
          <cell r="C55">
            <v>527</v>
          </cell>
        </row>
        <row r="56">
          <cell r="A56">
            <v>800021271526</v>
          </cell>
          <cell r="B56">
            <v>431</v>
          </cell>
          <cell r="C56">
            <v>526</v>
          </cell>
        </row>
        <row r="57">
          <cell r="A57">
            <v>800021274523</v>
          </cell>
          <cell r="B57">
            <v>419</v>
          </cell>
          <cell r="C57">
            <v>523</v>
          </cell>
        </row>
        <row r="58">
          <cell r="A58">
            <v>19980630000822</v>
          </cell>
          <cell r="B58">
            <v>59</v>
          </cell>
          <cell r="C58">
            <v>822</v>
          </cell>
        </row>
        <row r="59">
          <cell r="A59">
            <v>19980965100759</v>
          </cell>
          <cell r="B59">
            <v>123</v>
          </cell>
          <cell r="C59">
            <v>759</v>
          </cell>
        </row>
        <row r="60">
          <cell r="A60">
            <v>19983810000825</v>
          </cell>
          <cell r="B60">
            <v>439</v>
          </cell>
          <cell r="C60">
            <v>825</v>
          </cell>
        </row>
        <row r="61">
          <cell r="A61">
            <v>19983810000827</v>
          </cell>
          <cell r="B61">
            <v>440</v>
          </cell>
          <cell r="C61">
            <v>827</v>
          </cell>
        </row>
        <row r="62">
          <cell r="A62">
            <v>19983810000828</v>
          </cell>
          <cell r="B62">
            <v>441</v>
          </cell>
          <cell r="C62">
            <v>828</v>
          </cell>
        </row>
        <row r="63">
          <cell r="A63">
            <v>19983810000830</v>
          </cell>
          <cell r="B63">
            <v>434</v>
          </cell>
          <cell r="C63">
            <v>830</v>
          </cell>
        </row>
        <row r="64">
          <cell r="A64">
            <v>19983810000831</v>
          </cell>
          <cell r="B64">
            <v>435</v>
          </cell>
          <cell r="C64">
            <v>831</v>
          </cell>
        </row>
        <row r="65">
          <cell r="A65">
            <v>19983810000832</v>
          </cell>
          <cell r="B65">
            <v>436</v>
          </cell>
          <cell r="C65">
            <v>832</v>
          </cell>
        </row>
        <row r="66">
          <cell r="A66">
            <v>19983810000833</v>
          </cell>
          <cell r="B66">
            <v>442</v>
          </cell>
          <cell r="C66">
            <v>833</v>
          </cell>
        </row>
        <row r="67">
          <cell r="A67">
            <v>19983810000834</v>
          </cell>
          <cell r="B67">
            <v>443</v>
          </cell>
          <cell r="C67">
            <v>834</v>
          </cell>
        </row>
        <row r="68">
          <cell r="A68">
            <v>19983810000835</v>
          </cell>
          <cell r="B68">
            <v>444</v>
          </cell>
          <cell r="C68">
            <v>835</v>
          </cell>
        </row>
        <row r="69">
          <cell r="A69">
            <v>19983810000836</v>
          </cell>
          <cell r="B69">
            <v>445</v>
          </cell>
          <cell r="C69">
            <v>836</v>
          </cell>
        </row>
        <row r="70">
          <cell r="A70">
            <v>19983810000837</v>
          </cell>
          <cell r="B70">
            <v>446</v>
          </cell>
          <cell r="C70">
            <v>837</v>
          </cell>
        </row>
        <row r="71">
          <cell r="A71">
            <v>19983810000838</v>
          </cell>
          <cell r="B71">
            <v>447</v>
          </cell>
          <cell r="C71">
            <v>838</v>
          </cell>
        </row>
        <row r="72">
          <cell r="A72">
            <v>19983810000839</v>
          </cell>
          <cell r="B72">
            <v>448</v>
          </cell>
          <cell r="C72">
            <v>839</v>
          </cell>
        </row>
        <row r="73">
          <cell r="A73">
            <v>19983810000840</v>
          </cell>
          <cell r="B73">
            <v>449</v>
          </cell>
          <cell r="C73">
            <v>840</v>
          </cell>
        </row>
        <row r="74">
          <cell r="A74">
            <v>19983810000842</v>
          </cell>
          <cell r="B74">
            <v>450</v>
          </cell>
          <cell r="C74">
            <v>842</v>
          </cell>
        </row>
        <row r="75">
          <cell r="A75">
            <v>19983810000843</v>
          </cell>
          <cell r="B75">
            <v>495</v>
          </cell>
          <cell r="C75">
            <v>843</v>
          </cell>
        </row>
        <row r="76">
          <cell r="A76">
            <v>19983810000844</v>
          </cell>
          <cell r="B76">
            <v>437</v>
          </cell>
          <cell r="C76">
            <v>844</v>
          </cell>
        </row>
        <row r="77">
          <cell r="A77">
            <v>19983810000845</v>
          </cell>
          <cell r="B77">
            <v>451</v>
          </cell>
          <cell r="C77">
            <v>845</v>
          </cell>
        </row>
        <row r="78">
          <cell r="A78">
            <v>19990710000952</v>
          </cell>
          <cell r="B78">
            <v>101</v>
          </cell>
          <cell r="C78">
            <v>952</v>
          </cell>
        </row>
        <row r="79">
          <cell r="A79">
            <v>19991011100915</v>
          </cell>
          <cell r="B79">
            <v>139</v>
          </cell>
          <cell r="C79">
            <v>915</v>
          </cell>
        </row>
        <row r="80">
          <cell r="A80">
            <v>19991170000914</v>
          </cell>
          <cell r="B80">
            <v>281</v>
          </cell>
          <cell r="C80">
            <v>914</v>
          </cell>
        </row>
        <row r="81">
          <cell r="A81">
            <v>20000411301118</v>
          </cell>
          <cell r="B81">
            <v>2</v>
          </cell>
          <cell r="C81">
            <v>1118</v>
          </cell>
        </row>
        <row r="82">
          <cell r="A82">
            <v>20000620001120</v>
          </cell>
          <cell r="B82">
            <v>6</v>
          </cell>
          <cell r="C82">
            <v>1120</v>
          </cell>
        </row>
        <row r="83">
          <cell r="A83">
            <v>20000641101049</v>
          </cell>
          <cell r="B83">
            <v>10</v>
          </cell>
          <cell r="C83">
            <v>1049</v>
          </cell>
        </row>
        <row r="84">
          <cell r="A84">
            <v>20001070000958</v>
          </cell>
          <cell r="B84">
            <v>224</v>
          </cell>
          <cell r="C84">
            <v>958</v>
          </cell>
        </row>
        <row r="85">
          <cell r="A85">
            <v>20001070000959</v>
          </cell>
          <cell r="B85">
            <v>222</v>
          </cell>
          <cell r="C85">
            <v>959</v>
          </cell>
        </row>
        <row r="86">
          <cell r="A86">
            <v>20001111301060</v>
          </cell>
          <cell r="B86">
            <v>348</v>
          </cell>
          <cell r="C86">
            <v>1060</v>
          </cell>
        </row>
        <row r="87">
          <cell r="A87">
            <v>20001170001117</v>
          </cell>
          <cell r="B87">
            <v>347</v>
          </cell>
          <cell r="C87">
            <v>1117</v>
          </cell>
        </row>
        <row r="88">
          <cell r="A88">
            <v>20010620001161</v>
          </cell>
          <cell r="B88">
            <v>5</v>
          </cell>
          <cell r="C88">
            <v>1161</v>
          </cell>
        </row>
        <row r="89">
          <cell r="A89">
            <v>20010931101229</v>
          </cell>
          <cell r="B89">
            <v>111</v>
          </cell>
          <cell r="C89">
            <v>1229</v>
          </cell>
        </row>
        <row r="90">
          <cell r="A90">
            <v>20011020001165</v>
          </cell>
          <cell r="B90">
            <v>140</v>
          </cell>
          <cell r="C90">
            <v>1165</v>
          </cell>
        </row>
        <row r="91">
          <cell r="A91">
            <v>20011021101163</v>
          </cell>
          <cell r="B91">
            <v>141</v>
          </cell>
          <cell r="C91">
            <v>1163</v>
          </cell>
        </row>
        <row r="92">
          <cell r="A92">
            <v>20011130001221</v>
          </cell>
          <cell r="B92">
            <v>283</v>
          </cell>
          <cell r="C92">
            <v>1221</v>
          </cell>
        </row>
        <row r="93">
          <cell r="A93">
            <v>20013810001201</v>
          </cell>
          <cell r="B93">
            <v>452</v>
          </cell>
          <cell r="C93">
            <v>1201</v>
          </cell>
        </row>
        <row r="94">
          <cell r="A94">
            <v>20020641001235</v>
          </cell>
          <cell r="B94">
            <v>8</v>
          </cell>
          <cell r="C94">
            <v>1235</v>
          </cell>
        </row>
        <row r="95">
          <cell r="A95">
            <v>20020641101299</v>
          </cell>
          <cell r="B95">
            <v>61</v>
          </cell>
          <cell r="C95">
            <v>1299</v>
          </cell>
        </row>
        <row r="96">
          <cell r="A96">
            <v>20020671001239</v>
          </cell>
          <cell r="B96">
            <v>15</v>
          </cell>
          <cell r="C96">
            <v>1239</v>
          </cell>
        </row>
        <row r="97">
          <cell r="A97">
            <v>20020911301297</v>
          </cell>
          <cell r="B97">
            <v>107</v>
          </cell>
          <cell r="C97">
            <v>1297</v>
          </cell>
        </row>
        <row r="98">
          <cell r="A98">
            <v>20020941101304</v>
          </cell>
          <cell r="B98">
            <v>113</v>
          </cell>
          <cell r="C98">
            <v>1304</v>
          </cell>
        </row>
        <row r="99">
          <cell r="A99">
            <v>20020971001234</v>
          </cell>
          <cell r="B99">
            <v>110</v>
          </cell>
          <cell r="C99">
            <v>1234</v>
          </cell>
        </row>
        <row r="100">
          <cell r="A100">
            <v>20021111201289</v>
          </cell>
          <cell r="B100">
            <v>349</v>
          </cell>
          <cell r="C100">
            <v>1289</v>
          </cell>
        </row>
        <row r="101">
          <cell r="A101">
            <v>20021112101286</v>
          </cell>
          <cell r="B101">
            <v>309</v>
          </cell>
          <cell r="C101">
            <v>1286</v>
          </cell>
        </row>
        <row r="102">
          <cell r="A102">
            <v>20021112301276</v>
          </cell>
          <cell r="B102">
            <v>311</v>
          </cell>
          <cell r="C102">
            <v>1276</v>
          </cell>
        </row>
        <row r="103">
          <cell r="A103">
            <v>20021112501279</v>
          </cell>
          <cell r="B103">
            <v>314</v>
          </cell>
          <cell r="C103">
            <v>1279</v>
          </cell>
        </row>
        <row r="104">
          <cell r="A104">
            <v>20021112601267</v>
          </cell>
          <cell r="B104">
            <v>315</v>
          </cell>
          <cell r="C104">
            <v>1267</v>
          </cell>
        </row>
        <row r="105">
          <cell r="A105">
            <v>20021112701271</v>
          </cell>
          <cell r="B105">
            <v>312</v>
          </cell>
          <cell r="C105">
            <v>1271</v>
          </cell>
        </row>
        <row r="106">
          <cell r="A106">
            <v>20021112801275</v>
          </cell>
          <cell r="B106">
            <v>313</v>
          </cell>
          <cell r="C106">
            <v>1275</v>
          </cell>
        </row>
        <row r="107">
          <cell r="A107">
            <v>20021113001287</v>
          </cell>
          <cell r="B107">
            <v>316</v>
          </cell>
          <cell r="C107">
            <v>1287</v>
          </cell>
        </row>
        <row r="108">
          <cell r="A108">
            <v>20021113101284</v>
          </cell>
          <cell r="B108">
            <v>317</v>
          </cell>
          <cell r="C108">
            <v>1284</v>
          </cell>
        </row>
        <row r="109">
          <cell r="A109">
            <v>20021113201290</v>
          </cell>
          <cell r="B109">
            <v>318</v>
          </cell>
          <cell r="C109">
            <v>1290</v>
          </cell>
        </row>
        <row r="110">
          <cell r="A110">
            <v>20021113301291</v>
          </cell>
          <cell r="B110">
            <v>319</v>
          </cell>
          <cell r="C110">
            <v>1291</v>
          </cell>
        </row>
        <row r="111">
          <cell r="A111">
            <v>20021113401274</v>
          </cell>
          <cell r="B111">
            <v>320</v>
          </cell>
          <cell r="C111">
            <v>1274</v>
          </cell>
        </row>
        <row r="112">
          <cell r="A112">
            <v>20021113501277</v>
          </cell>
          <cell r="B112">
            <v>321</v>
          </cell>
          <cell r="C112">
            <v>1277</v>
          </cell>
        </row>
        <row r="113">
          <cell r="A113">
            <v>20021113601282</v>
          </cell>
          <cell r="B113">
            <v>322</v>
          </cell>
          <cell r="C113">
            <v>1282</v>
          </cell>
        </row>
        <row r="114">
          <cell r="A114">
            <v>20021113701266</v>
          </cell>
          <cell r="B114">
            <v>323</v>
          </cell>
          <cell r="C114">
            <v>1266</v>
          </cell>
        </row>
        <row r="115">
          <cell r="A115">
            <v>20021113801269</v>
          </cell>
          <cell r="B115">
            <v>324</v>
          </cell>
          <cell r="C115">
            <v>1269</v>
          </cell>
        </row>
        <row r="116">
          <cell r="A116">
            <v>20021113901285</v>
          </cell>
          <cell r="B116">
            <v>325</v>
          </cell>
          <cell r="C116">
            <v>1285</v>
          </cell>
        </row>
        <row r="117">
          <cell r="A117">
            <v>20021114101283</v>
          </cell>
          <cell r="B117">
            <v>326</v>
          </cell>
          <cell r="C117">
            <v>1283</v>
          </cell>
        </row>
        <row r="118">
          <cell r="A118">
            <v>20021114301281</v>
          </cell>
          <cell r="B118">
            <v>327</v>
          </cell>
          <cell r="C118">
            <v>1281</v>
          </cell>
        </row>
        <row r="119">
          <cell r="A119">
            <v>20021114401265</v>
          </cell>
          <cell r="B119">
            <v>328</v>
          </cell>
          <cell r="C119">
            <v>1265</v>
          </cell>
        </row>
        <row r="120">
          <cell r="A120">
            <v>20021114501268</v>
          </cell>
          <cell r="B120">
            <v>329</v>
          </cell>
          <cell r="C120">
            <v>1268</v>
          </cell>
        </row>
        <row r="121">
          <cell r="A121">
            <v>20021114601273</v>
          </cell>
          <cell r="B121">
            <v>330</v>
          </cell>
          <cell r="C121">
            <v>1273</v>
          </cell>
        </row>
        <row r="122">
          <cell r="A122">
            <v>20021114701272</v>
          </cell>
          <cell r="B122">
            <v>331</v>
          </cell>
          <cell r="C122">
            <v>1272</v>
          </cell>
        </row>
        <row r="123">
          <cell r="A123">
            <v>20021114801278</v>
          </cell>
          <cell r="B123">
            <v>332</v>
          </cell>
          <cell r="C123">
            <v>1278</v>
          </cell>
        </row>
        <row r="124">
          <cell r="A124">
            <v>20021115001270</v>
          </cell>
          <cell r="B124">
            <v>334</v>
          </cell>
          <cell r="C124">
            <v>1270</v>
          </cell>
        </row>
        <row r="125">
          <cell r="A125">
            <v>20021115101280</v>
          </cell>
          <cell r="B125">
            <v>335</v>
          </cell>
          <cell r="C125">
            <v>1280</v>
          </cell>
        </row>
        <row r="126">
          <cell r="A126">
            <v>20021151001232</v>
          </cell>
          <cell r="B126">
            <v>284</v>
          </cell>
          <cell r="C126">
            <v>1232</v>
          </cell>
        </row>
        <row r="127">
          <cell r="A127">
            <v>20021530001264</v>
          </cell>
          <cell r="B127">
            <v>362</v>
          </cell>
          <cell r="C127">
            <v>1264</v>
          </cell>
        </row>
        <row r="128">
          <cell r="A128">
            <v>20021541001263</v>
          </cell>
          <cell r="B128">
            <v>363</v>
          </cell>
          <cell r="C128">
            <v>1263</v>
          </cell>
        </row>
        <row r="129">
          <cell r="A129">
            <v>20023810001240</v>
          </cell>
          <cell r="B129">
            <v>498</v>
          </cell>
          <cell r="C129">
            <v>1240</v>
          </cell>
        </row>
        <row r="130">
          <cell r="A130">
            <v>20023810001241</v>
          </cell>
          <cell r="B130">
            <v>499</v>
          </cell>
          <cell r="C130">
            <v>1241</v>
          </cell>
        </row>
        <row r="131">
          <cell r="A131">
            <v>20023810001242</v>
          </cell>
          <cell r="B131">
            <v>503</v>
          </cell>
          <cell r="C131">
            <v>1242</v>
          </cell>
        </row>
        <row r="132">
          <cell r="A132">
            <v>20023810001243</v>
          </cell>
          <cell r="B132">
            <v>502</v>
          </cell>
          <cell r="C132">
            <v>1243</v>
          </cell>
        </row>
        <row r="133">
          <cell r="A133">
            <v>20023810001244</v>
          </cell>
          <cell r="B133">
            <v>504</v>
          </cell>
          <cell r="C133">
            <v>1244</v>
          </cell>
        </row>
        <row r="134">
          <cell r="A134">
            <v>20023810001245</v>
          </cell>
          <cell r="B134">
            <v>505</v>
          </cell>
          <cell r="C134">
            <v>1245</v>
          </cell>
        </row>
        <row r="135">
          <cell r="A135">
            <v>20023810001246</v>
          </cell>
          <cell r="B135">
            <v>506</v>
          </cell>
          <cell r="C135">
            <v>1246</v>
          </cell>
        </row>
        <row r="136">
          <cell r="A136">
            <v>20023810001247</v>
          </cell>
          <cell r="B136">
            <v>507</v>
          </cell>
          <cell r="C136">
            <v>1247</v>
          </cell>
        </row>
        <row r="137">
          <cell r="A137">
            <v>20023810001248</v>
          </cell>
          <cell r="B137">
            <v>512</v>
          </cell>
          <cell r="C137">
            <v>1248</v>
          </cell>
        </row>
        <row r="138">
          <cell r="A138">
            <v>20023810001249</v>
          </cell>
          <cell r="B138">
            <v>513</v>
          </cell>
          <cell r="C138">
            <v>1249</v>
          </cell>
        </row>
        <row r="139">
          <cell r="A139">
            <v>20023810001250</v>
          </cell>
          <cell r="B139">
            <v>515</v>
          </cell>
          <cell r="C139">
            <v>1250</v>
          </cell>
        </row>
        <row r="140">
          <cell r="A140">
            <v>20023810001251</v>
          </cell>
          <cell r="B140">
            <v>516</v>
          </cell>
          <cell r="C140">
            <v>1251</v>
          </cell>
        </row>
        <row r="141">
          <cell r="A141">
            <v>20023810001252</v>
          </cell>
          <cell r="B141">
            <v>518</v>
          </cell>
          <cell r="C141">
            <v>1252</v>
          </cell>
        </row>
        <row r="142">
          <cell r="A142">
            <v>20023810001253</v>
          </cell>
          <cell r="B142">
            <v>520</v>
          </cell>
          <cell r="C142">
            <v>1253</v>
          </cell>
        </row>
        <row r="143">
          <cell r="A143">
            <v>20023810001254</v>
          </cell>
          <cell r="B143">
            <v>521</v>
          </cell>
          <cell r="C143">
            <v>1254</v>
          </cell>
        </row>
        <row r="144">
          <cell r="A144">
            <v>20023810001255</v>
          </cell>
          <cell r="B144">
            <v>523</v>
          </cell>
          <cell r="C144">
            <v>1255</v>
          </cell>
        </row>
        <row r="145">
          <cell r="A145">
            <v>20023810001256</v>
          </cell>
          <cell r="B145">
            <v>453</v>
          </cell>
          <cell r="C145">
            <v>1256</v>
          </cell>
        </row>
        <row r="146">
          <cell r="A146">
            <v>20023810001257</v>
          </cell>
          <cell r="B146">
            <v>454</v>
          </cell>
          <cell r="C146">
            <v>1257</v>
          </cell>
        </row>
        <row r="147">
          <cell r="A147">
            <v>20023810001258</v>
          </cell>
          <cell r="B147">
            <v>455</v>
          </cell>
          <cell r="C147">
            <v>1258</v>
          </cell>
        </row>
        <row r="148">
          <cell r="A148">
            <v>20023810001259</v>
          </cell>
          <cell r="B148">
            <v>456</v>
          </cell>
          <cell r="C148">
            <v>1259</v>
          </cell>
        </row>
        <row r="149">
          <cell r="A149">
            <v>20023810001260</v>
          </cell>
          <cell r="B149">
            <v>457</v>
          </cell>
          <cell r="C149">
            <v>1260</v>
          </cell>
        </row>
        <row r="150">
          <cell r="A150">
            <v>20023810001261</v>
          </cell>
          <cell r="B150">
            <v>458</v>
          </cell>
          <cell r="C150">
            <v>1261</v>
          </cell>
        </row>
        <row r="151">
          <cell r="A151">
            <v>20023810001288</v>
          </cell>
          <cell r="B151">
            <v>511</v>
          </cell>
          <cell r="C151">
            <v>1288</v>
          </cell>
        </row>
        <row r="152">
          <cell r="A152">
            <v>20023810001295</v>
          </cell>
          <cell r="B152">
            <v>500</v>
          </cell>
          <cell r="C152">
            <v>1295</v>
          </cell>
        </row>
        <row r="153">
          <cell r="A153">
            <v>20023810001296</v>
          </cell>
          <cell r="B153">
            <v>519</v>
          </cell>
          <cell r="C153">
            <v>1296</v>
          </cell>
        </row>
        <row r="154">
          <cell r="A154">
            <v>20023810001305</v>
          </cell>
          <cell r="B154">
            <v>522</v>
          </cell>
          <cell r="C154">
            <v>1305</v>
          </cell>
        </row>
        <row r="155">
          <cell r="A155">
            <v>20023810001306</v>
          </cell>
          <cell r="B155">
            <v>459</v>
          </cell>
          <cell r="C155">
            <v>1306</v>
          </cell>
        </row>
        <row r="156">
          <cell r="A156">
            <v>20023810001307</v>
          </cell>
          <cell r="B156">
            <v>460</v>
          </cell>
          <cell r="C156">
            <v>1307</v>
          </cell>
        </row>
        <row r="157">
          <cell r="A157">
            <v>20023810001308</v>
          </cell>
          <cell r="B157">
            <v>510</v>
          </cell>
          <cell r="C157">
            <v>1308</v>
          </cell>
        </row>
        <row r="158">
          <cell r="A158">
            <v>20023810001309</v>
          </cell>
          <cell r="B158">
            <v>461</v>
          </cell>
          <cell r="C158">
            <v>1309</v>
          </cell>
        </row>
        <row r="159">
          <cell r="A159">
            <v>20023810001310</v>
          </cell>
          <cell r="B159">
            <v>509</v>
          </cell>
          <cell r="C159">
            <v>1310</v>
          </cell>
        </row>
        <row r="160">
          <cell r="A160">
            <v>20023810001311</v>
          </cell>
          <cell r="B160">
            <v>514</v>
          </cell>
          <cell r="C160">
            <v>1311</v>
          </cell>
        </row>
        <row r="161">
          <cell r="A161">
            <v>20030620001337</v>
          </cell>
          <cell r="B161">
            <v>73</v>
          </cell>
          <cell r="C161">
            <v>1337</v>
          </cell>
        </row>
        <row r="162">
          <cell r="A162">
            <v>20030641101331</v>
          </cell>
          <cell r="B162">
            <v>11</v>
          </cell>
          <cell r="C162">
            <v>1331</v>
          </cell>
        </row>
        <row r="163">
          <cell r="A163">
            <v>20030641101352</v>
          </cell>
          <cell r="B163">
            <v>63</v>
          </cell>
          <cell r="C163">
            <v>1352</v>
          </cell>
        </row>
        <row r="164">
          <cell r="A164">
            <v>20031112201338</v>
          </cell>
          <cell r="B164">
            <v>310</v>
          </cell>
          <cell r="C164">
            <v>1338</v>
          </cell>
        </row>
        <row r="165">
          <cell r="A165">
            <v>20031114901350</v>
          </cell>
          <cell r="B165">
            <v>333</v>
          </cell>
          <cell r="C165">
            <v>1350</v>
          </cell>
        </row>
        <row r="166">
          <cell r="A166">
            <v>20031115201329</v>
          </cell>
          <cell r="B166">
            <v>336</v>
          </cell>
          <cell r="C166">
            <v>1329</v>
          </cell>
        </row>
        <row r="167">
          <cell r="A167">
            <v>20033640001313</v>
          </cell>
          <cell r="B167">
            <v>433</v>
          </cell>
          <cell r="C167">
            <v>1313</v>
          </cell>
        </row>
        <row r="168">
          <cell r="A168">
            <v>20033810001316</v>
          </cell>
          <cell r="B168">
            <v>462</v>
          </cell>
          <cell r="C168">
            <v>1316</v>
          </cell>
        </row>
        <row r="169">
          <cell r="A169">
            <v>20033810001317</v>
          </cell>
          <cell r="B169">
            <v>463</v>
          </cell>
          <cell r="C169">
            <v>1317</v>
          </cell>
        </row>
        <row r="170">
          <cell r="A170">
            <v>20033810001318</v>
          </cell>
          <cell r="B170">
            <v>464</v>
          </cell>
          <cell r="C170">
            <v>1318</v>
          </cell>
        </row>
        <row r="171">
          <cell r="A171">
            <v>20033810001333</v>
          </cell>
          <cell r="B171">
            <v>508</v>
          </cell>
          <cell r="C171">
            <v>1333</v>
          </cell>
        </row>
        <row r="172">
          <cell r="A172">
            <v>20033810001334</v>
          </cell>
          <cell r="B172">
            <v>501</v>
          </cell>
          <cell r="C172">
            <v>1334</v>
          </cell>
        </row>
        <row r="173">
          <cell r="A173">
            <v>20033810001341</v>
          </cell>
          <cell r="B173">
            <v>497</v>
          </cell>
          <cell r="C173">
            <v>1341</v>
          </cell>
        </row>
        <row r="174">
          <cell r="A174">
            <v>20033810001342</v>
          </cell>
          <cell r="B174">
            <v>524</v>
          </cell>
          <cell r="C174">
            <v>1342</v>
          </cell>
        </row>
        <row r="175">
          <cell r="A175">
            <v>20033810001349</v>
          </cell>
          <cell r="B175">
            <v>465</v>
          </cell>
          <cell r="C175">
            <v>1349</v>
          </cell>
        </row>
        <row r="176">
          <cell r="A176">
            <v>20040411201355</v>
          </cell>
          <cell r="B176">
            <v>3</v>
          </cell>
          <cell r="C176">
            <v>1355</v>
          </cell>
        </row>
        <row r="177">
          <cell r="A177">
            <v>20040561201373</v>
          </cell>
          <cell r="B177">
            <v>4</v>
          </cell>
          <cell r="C177">
            <v>1373</v>
          </cell>
        </row>
        <row r="178">
          <cell r="A178">
            <v>20040630001369</v>
          </cell>
          <cell r="B178">
            <v>16</v>
          </cell>
          <cell r="C178">
            <v>1369</v>
          </cell>
        </row>
        <row r="179">
          <cell r="A179">
            <v>20040641101370</v>
          </cell>
          <cell r="B179">
            <v>12</v>
          </cell>
          <cell r="C179">
            <v>1370</v>
          </cell>
        </row>
        <row r="180">
          <cell r="A180">
            <v>20040821101362</v>
          </cell>
          <cell r="B180">
            <v>105</v>
          </cell>
          <cell r="C180">
            <v>1362</v>
          </cell>
        </row>
        <row r="181">
          <cell r="A181">
            <v>20040971001376</v>
          </cell>
          <cell r="B181">
            <v>112</v>
          </cell>
          <cell r="C181">
            <v>1376</v>
          </cell>
        </row>
        <row r="182">
          <cell r="A182">
            <v>20041020001378</v>
          </cell>
          <cell r="B182">
            <v>274</v>
          </cell>
          <cell r="C182">
            <v>1378</v>
          </cell>
        </row>
        <row r="183">
          <cell r="A183">
            <v>20041170001377</v>
          </cell>
          <cell r="B183">
            <v>340</v>
          </cell>
          <cell r="C183">
            <v>1377</v>
          </cell>
        </row>
        <row r="184">
          <cell r="A184">
            <v>20041251001386</v>
          </cell>
          <cell r="B184">
            <v>353</v>
          </cell>
          <cell r="C184">
            <v>1386</v>
          </cell>
        </row>
        <row r="185">
          <cell r="A185">
            <v>20042041001379</v>
          </cell>
          <cell r="B185">
            <v>413</v>
          </cell>
          <cell r="C185">
            <v>1379</v>
          </cell>
        </row>
        <row r="186">
          <cell r="A186">
            <v>20042041001380</v>
          </cell>
          <cell r="B186">
            <v>414</v>
          </cell>
          <cell r="C186">
            <v>1380</v>
          </cell>
        </row>
        <row r="187">
          <cell r="A187">
            <v>20042041001381</v>
          </cell>
          <cell r="B187">
            <v>416</v>
          </cell>
          <cell r="C187">
            <v>1381</v>
          </cell>
        </row>
        <row r="188">
          <cell r="A188">
            <v>20042041001382</v>
          </cell>
          <cell r="B188">
            <v>417</v>
          </cell>
          <cell r="C188">
            <v>1382</v>
          </cell>
        </row>
        <row r="189">
          <cell r="A189">
            <v>20042041001383</v>
          </cell>
          <cell r="B189">
            <v>415</v>
          </cell>
          <cell r="C189">
            <v>1383</v>
          </cell>
        </row>
        <row r="190">
          <cell r="A190">
            <v>20043810001359</v>
          </cell>
          <cell r="B190">
            <v>466</v>
          </cell>
          <cell r="C190">
            <v>1359</v>
          </cell>
        </row>
        <row r="191">
          <cell r="A191">
            <v>20043810001360</v>
          </cell>
          <cell r="B191">
            <v>467</v>
          </cell>
          <cell r="C191">
            <v>1360</v>
          </cell>
        </row>
        <row r="192">
          <cell r="A192">
            <v>20043810001361</v>
          </cell>
          <cell r="B192">
            <v>517</v>
          </cell>
          <cell r="C192">
            <v>1361</v>
          </cell>
        </row>
        <row r="193">
          <cell r="A193">
            <v>20043810001363</v>
          </cell>
          <cell r="B193">
            <v>468</v>
          </cell>
          <cell r="C193">
            <v>1363</v>
          </cell>
        </row>
        <row r="194">
          <cell r="A194">
            <v>20043810001364</v>
          </cell>
          <cell r="B194">
            <v>490</v>
          </cell>
          <cell r="C194">
            <v>1364</v>
          </cell>
        </row>
        <row r="195">
          <cell r="A195">
            <v>20050671501393</v>
          </cell>
          <cell r="C195">
            <v>1393</v>
          </cell>
        </row>
        <row r="196">
          <cell r="A196">
            <v>20051781001392</v>
          </cell>
          <cell r="C196">
            <v>1392</v>
          </cell>
        </row>
        <row r="197">
          <cell r="A197">
            <v>20052151001390</v>
          </cell>
          <cell r="C197">
            <v>1390</v>
          </cell>
        </row>
        <row r="198">
          <cell r="A198" t="str">
            <v>199806G1C00745</v>
          </cell>
          <cell r="B198">
            <v>687</v>
          </cell>
          <cell r="C198">
            <v>745</v>
          </cell>
        </row>
        <row r="199">
          <cell r="A199" t="str">
            <v>199806GIC00586</v>
          </cell>
          <cell r="B199">
            <v>675</v>
          </cell>
          <cell r="C199">
            <v>586</v>
          </cell>
        </row>
        <row r="200">
          <cell r="A200" t="str">
            <v>199806GIC00609</v>
          </cell>
          <cell r="B200">
            <v>676</v>
          </cell>
          <cell r="C200">
            <v>609</v>
          </cell>
        </row>
        <row r="201">
          <cell r="A201" t="str">
            <v>199806GIH00585</v>
          </cell>
          <cell r="B201">
            <v>83</v>
          </cell>
          <cell r="C201">
            <v>585</v>
          </cell>
        </row>
        <row r="202">
          <cell r="A202" t="str">
            <v>199806HIU00582</v>
          </cell>
          <cell r="B202">
            <v>39</v>
          </cell>
          <cell r="C202">
            <v>582</v>
          </cell>
        </row>
        <row r="203">
          <cell r="A203" t="str">
            <v>199806HIU00720</v>
          </cell>
          <cell r="B203">
            <v>40</v>
          </cell>
          <cell r="C203">
            <v>720</v>
          </cell>
        </row>
        <row r="204">
          <cell r="A204" t="str">
            <v>199806HIU00721</v>
          </cell>
          <cell r="B204">
            <v>41</v>
          </cell>
          <cell r="C204">
            <v>721</v>
          </cell>
        </row>
        <row r="205">
          <cell r="A205" t="str">
            <v>199806HIU00726</v>
          </cell>
          <cell r="B205">
            <v>42</v>
          </cell>
          <cell r="C205">
            <v>726</v>
          </cell>
        </row>
        <row r="206">
          <cell r="A206" t="str">
            <v>199806HIU00738</v>
          </cell>
          <cell r="B206">
            <v>43</v>
          </cell>
          <cell r="C206">
            <v>738</v>
          </cell>
        </row>
        <row r="207">
          <cell r="A207" t="str">
            <v>199806HIU00742</v>
          </cell>
          <cell r="B207">
            <v>44</v>
          </cell>
          <cell r="C207">
            <v>742</v>
          </cell>
        </row>
        <row r="208">
          <cell r="A208" t="str">
            <v>199806HIU00743</v>
          </cell>
          <cell r="B208">
            <v>89</v>
          </cell>
          <cell r="C208">
            <v>743</v>
          </cell>
        </row>
        <row r="209">
          <cell r="A209" t="str">
            <v>199806HIU00744</v>
          </cell>
          <cell r="B209">
            <v>67</v>
          </cell>
          <cell r="C209">
            <v>744</v>
          </cell>
        </row>
        <row r="210">
          <cell r="A210" t="str">
            <v>199806HIU00881</v>
          </cell>
          <cell r="B210">
            <v>65</v>
          </cell>
          <cell r="C210">
            <v>881</v>
          </cell>
        </row>
        <row r="211">
          <cell r="A211" t="str">
            <v>199806HJO00747</v>
          </cell>
          <cell r="B211">
            <v>94</v>
          </cell>
          <cell r="C211">
            <v>747</v>
          </cell>
        </row>
        <row r="212">
          <cell r="A212" t="str">
            <v>199809J3W00731</v>
          </cell>
          <cell r="B212">
            <v>119</v>
          </cell>
          <cell r="C212">
            <v>731</v>
          </cell>
        </row>
        <row r="213">
          <cell r="A213" t="str">
            <v>199809J3W00732</v>
          </cell>
          <cell r="B213">
            <v>108</v>
          </cell>
          <cell r="C213">
            <v>732</v>
          </cell>
        </row>
        <row r="214">
          <cell r="A214" t="str">
            <v>199810C0000876</v>
          </cell>
          <cell r="B214">
            <v>204</v>
          </cell>
          <cell r="C214">
            <v>876</v>
          </cell>
        </row>
        <row r="215">
          <cell r="A215" t="str">
            <v>199810C0000877</v>
          </cell>
          <cell r="B215">
            <v>192</v>
          </cell>
          <cell r="C215">
            <v>877</v>
          </cell>
        </row>
        <row r="216">
          <cell r="A216" t="str">
            <v>199810C0000878</v>
          </cell>
          <cell r="B216">
            <v>158</v>
          </cell>
          <cell r="C216">
            <v>878</v>
          </cell>
        </row>
        <row r="217">
          <cell r="A217" t="str">
            <v>199810K2O00733</v>
          </cell>
          <cell r="B217">
            <v>143</v>
          </cell>
          <cell r="C217">
            <v>733</v>
          </cell>
        </row>
        <row r="218">
          <cell r="A218" t="str">
            <v>199810K2O00734</v>
          </cell>
          <cell r="B218">
            <v>144</v>
          </cell>
          <cell r="C218">
            <v>734</v>
          </cell>
        </row>
        <row r="219">
          <cell r="A219" t="str">
            <v>199811H0000717</v>
          </cell>
          <cell r="B219">
            <v>287</v>
          </cell>
          <cell r="C219">
            <v>717</v>
          </cell>
        </row>
        <row r="220">
          <cell r="A220" t="str">
            <v>199811L6L00874</v>
          </cell>
          <cell r="B220">
            <v>291</v>
          </cell>
          <cell r="C220">
            <v>874</v>
          </cell>
        </row>
        <row r="221">
          <cell r="A221" t="str">
            <v>199811L6L00875</v>
          </cell>
          <cell r="B221">
            <v>292</v>
          </cell>
          <cell r="C221">
            <v>875</v>
          </cell>
        </row>
        <row r="222">
          <cell r="A222" t="str">
            <v>199811MDC00885</v>
          </cell>
          <cell r="B222">
            <v>307</v>
          </cell>
          <cell r="C222">
            <v>885</v>
          </cell>
        </row>
        <row r="223">
          <cell r="A223" t="str">
            <v>199815QEU00755</v>
          </cell>
          <cell r="B223">
            <v>364</v>
          </cell>
          <cell r="C223">
            <v>755</v>
          </cell>
        </row>
        <row r="224">
          <cell r="A224" t="str">
            <v>199818T4I00741</v>
          </cell>
          <cell r="B224">
            <v>385</v>
          </cell>
          <cell r="C224">
            <v>741</v>
          </cell>
        </row>
        <row r="225">
          <cell r="A225" t="str">
            <v>199818T4I00889</v>
          </cell>
          <cell r="B225">
            <v>384</v>
          </cell>
          <cell r="C225">
            <v>889</v>
          </cell>
        </row>
        <row r="226">
          <cell r="A226" t="str">
            <v>199818T4N00758</v>
          </cell>
          <cell r="B226">
            <v>386</v>
          </cell>
          <cell r="C226">
            <v>758</v>
          </cell>
        </row>
        <row r="227">
          <cell r="A227" t="str">
            <v>199818T4N00826</v>
          </cell>
          <cell r="B227">
            <v>387</v>
          </cell>
          <cell r="C227">
            <v>826</v>
          </cell>
        </row>
        <row r="228">
          <cell r="A228" t="str">
            <v>199818T4N00882</v>
          </cell>
          <cell r="B228">
            <v>388</v>
          </cell>
          <cell r="C228">
            <v>882</v>
          </cell>
        </row>
        <row r="229">
          <cell r="A229" t="str">
            <v>199818T4N00883</v>
          </cell>
          <cell r="B229">
            <v>389</v>
          </cell>
          <cell r="C229">
            <v>883</v>
          </cell>
        </row>
        <row r="230">
          <cell r="A230" t="str">
            <v>199818T4N00884</v>
          </cell>
          <cell r="B230">
            <v>390</v>
          </cell>
          <cell r="C230">
            <v>884</v>
          </cell>
        </row>
        <row r="231">
          <cell r="A231" t="str">
            <v>199818T4N00886</v>
          </cell>
          <cell r="B231">
            <v>391</v>
          </cell>
          <cell r="C231">
            <v>886</v>
          </cell>
        </row>
        <row r="232">
          <cell r="A232" t="str">
            <v>199818TOQ00850</v>
          </cell>
          <cell r="B232">
            <v>405</v>
          </cell>
          <cell r="C232">
            <v>850</v>
          </cell>
        </row>
        <row r="233">
          <cell r="A233" t="str">
            <v>199818TOQ00857</v>
          </cell>
          <cell r="B233">
            <v>406</v>
          </cell>
          <cell r="C233">
            <v>857</v>
          </cell>
        </row>
        <row r="234">
          <cell r="A234" t="str">
            <v>199818TOQ00860</v>
          </cell>
          <cell r="B234">
            <v>403</v>
          </cell>
          <cell r="C234">
            <v>860</v>
          </cell>
        </row>
        <row r="235">
          <cell r="A235" t="str">
            <v>199819GYN00602</v>
          </cell>
          <cell r="B235">
            <v>533</v>
          </cell>
          <cell r="C235">
            <v>602</v>
          </cell>
        </row>
        <row r="236">
          <cell r="A236" t="str">
            <v>199819GYN00612</v>
          </cell>
          <cell r="B236">
            <v>534</v>
          </cell>
          <cell r="C236">
            <v>612</v>
          </cell>
        </row>
        <row r="237">
          <cell r="A237" t="str">
            <v>199819GYN00615</v>
          </cell>
          <cell r="B237">
            <v>625</v>
          </cell>
          <cell r="C237">
            <v>615</v>
          </cell>
        </row>
        <row r="238">
          <cell r="A238" t="str">
            <v>199819GYN00622</v>
          </cell>
          <cell r="B238">
            <v>626</v>
          </cell>
          <cell r="C238">
            <v>622</v>
          </cell>
        </row>
        <row r="239">
          <cell r="A239" t="str">
            <v>199819GYN00629</v>
          </cell>
          <cell r="B239">
            <v>535</v>
          </cell>
          <cell r="C239">
            <v>629</v>
          </cell>
        </row>
        <row r="240">
          <cell r="A240" t="str">
            <v>199819GYN00630</v>
          </cell>
          <cell r="B240">
            <v>536</v>
          </cell>
          <cell r="C240">
            <v>630</v>
          </cell>
        </row>
        <row r="241">
          <cell r="A241" t="str">
            <v>199819GYN00631</v>
          </cell>
          <cell r="B241">
            <v>537</v>
          </cell>
          <cell r="C241">
            <v>631</v>
          </cell>
        </row>
        <row r="242">
          <cell r="A242" t="str">
            <v>199819GYN00632</v>
          </cell>
          <cell r="B242">
            <v>538</v>
          </cell>
          <cell r="C242">
            <v>632</v>
          </cell>
        </row>
        <row r="243">
          <cell r="A243" t="str">
            <v>199819GYN00637</v>
          </cell>
          <cell r="B243">
            <v>539</v>
          </cell>
          <cell r="C243">
            <v>637</v>
          </cell>
        </row>
        <row r="244">
          <cell r="A244" t="str">
            <v>199819GYN00639</v>
          </cell>
          <cell r="B244">
            <v>627</v>
          </cell>
          <cell r="C244">
            <v>639</v>
          </cell>
        </row>
        <row r="245">
          <cell r="A245" t="str">
            <v>199819GYN00641</v>
          </cell>
          <cell r="B245">
            <v>628</v>
          </cell>
          <cell r="C245">
            <v>641</v>
          </cell>
        </row>
        <row r="246">
          <cell r="A246" t="str">
            <v>199819GYN00642</v>
          </cell>
          <cell r="B246">
            <v>540</v>
          </cell>
          <cell r="C246">
            <v>642</v>
          </cell>
        </row>
        <row r="247">
          <cell r="A247" t="str">
            <v>199819GYN00668</v>
          </cell>
          <cell r="B247">
            <v>541</v>
          </cell>
          <cell r="C247">
            <v>668</v>
          </cell>
        </row>
        <row r="248">
          <cell r="A248" t="str">
            <v>199819GYN00679</v>
          </cell>
          <cell r="B248">
            <v>542</v>
          </cell>
          <cell r="C248">
            <v>679</v>
          </cell>
        </row>
        <row r="249">
          <cell r="A249" t="str">
            <v>199819GYN00680</v>
          </cell>
          <cell r="B249">
            <v>543</v>
          </cell>
          <cell r="C249">
            <v>680</v>
          </cell>
        </row>
        <row r="250">
          <cell r="A250" t="str">
            <v>199819GYN00690</v>
          </cell>
          <cell r="B250">
            <v>629</v>
          </cell>
          <cell r="C250">
            <v>690</v>
          </cell>
        </row>
        <row r="251">
          <cell r="A251" t="str">
            <v>199819GYN00702</v>
          </cell>
          <cell r="B251">
            <v>630</v>
          </cell>
          <cell r="C251">
            <v>702</v>
          </cell>
        </row>
        <row r="252">
          <cell r="A252" t="str">
            <v>199819GYN00704</v>
          </cell>
          <cell r="B252">
            <v>631</v>
          </cell>
          <cell r="C252">
            <v>704</v>
          </cell>
        </row>
        <row r="253">
          <cell r="A253" t="str">
            <v>199819GYN00706</v>
          </cell>
          <cell r="B253">
            <v>632</v>
          </cell>
          <cell r="C253">
            <v>706</v>
          </cell>
        </row>
        <row r="254">
          <cell r="A254" t="str">
            <v>199819GYR00591</v>
          </cell>
          <cell r="B254">
            <v>544</v>
          </cell>
          <cell r="C254">
            <v>591</v>
          </cell>
        </row>
        <row r="255">
          <cell r="A255" t="str">
            <v>199819GYR00736</v>
          </cell>
          <cell r="B255">
            <v>531</v>
          </cell>
          <cell r="C255">
            <v>736</v>
          </cell>
        </row>
        <row r="256">
          <cell r="A256" t="str">
            <v>199819GYR00737</v>
          </cell>
          <cell r="B256">
            <v>532</v>
          </cell>
          <cell r="C256">
            <v>737</v>
          </cell>
        </row>
        <row r="257">
          <cell r="A257" t="str">
            <v>199906G4O00895</v>
          </cell>
          <cell r="B257">
            <v>88</v>
          </cell>
          <cell r="C257">
            <v>895</v>
          </cell>
        </row>
        <row r="258">
          <cell r="A258" t="str">
            <v>199906G4O00896</v>
          </cell>
          <cell r="B258">
            <v>86</v>
          </cell>
          <cell r="C258">
            <v>896</v>
          </cell>
        </row>
        <row r="259">
          <cell r="A259" t="str">
            <v>199906GON00907</v>
          </cell>
          <cell r="B259">
            <v>24</v>
          </cell>
          <cell r="C259">
            <v>907</v>
          </cell>
        </row>
        <row r="260">
          <cell r="A260" t="str">
            <v>199906HIU00891</v>
          </cell>
          <cell r="B260">
            <v>45</v>
          </cell>
          <cell r="C260">
            <v>891</v>
          </cell>
        </row>
        <row r="261">
          <cell r="A261" t="str">
            <v>199906HIU00909</v>
          </cell>
          <cell r="B261">
            <v>46</v>
          </cell>
          <cell r="C261">
            <v>909</v>
          </cell>
        </row>
        <row r="262">
          <cell r="A262" t="str">
            <v>199909JZL00892</v>
          </cell>
          <cell r="B262">
            <v>120</v>
          </cell>
          <cell r="C262">
            <v>892</v>
          </cell>
        </row>
        <row r="263">
          <cell r="A263" t="str">
            <v>199909JZL00917</v>
          </cell>
          <cell r="B263">
            <v>121</v>
          </cell>
          <cell r="C263">
            <v>917</v>
          </cell>
        </row>
        <row r="264">
          <cell r="A264" t="str">
            <v>199909JZL00955</v>
          </cell>
          <cell r="B264">
            <v>122</v>
          </cell>
          <cell r="C264">
            <v>955</v>
          </cell>
        </row>
        <row r="265">
          <cell r="A265" t="str">
            <v>199910C0000906</v>
          </cell>
          <cell r="B265">
            <v>275</v>
          </cell>
          <cell r="C265">
            <v>906</v>
          </cell>
        </row>
        <row r="266">
          <cell r="A266" t="str">
            <v>199911M0B00893</v>
          </cell>
          <cell r="B266">
            <v>285</v>
          </cell>
          <cell r="C266">
            <v>893</v>
          </cell>
        </row>
        <row r="267">
          <cell r="A267" t="str">
            <v>199911MAR00905</v>
          </cell>
          <cell r="B267">
            <v>303</v>
          </cell>
          <cell r="C267">
            <v>905</v>
          </cell>
        </row>
        <row r="268">
          <cell r="A268" t="str">
            <v>199919GYN00919</v>
          </cell>
          <cell r="B268">
            <v>545</v>
          </cell>
          <cell r="C268">
            <v>919</v>
          </cell>
        </row>
        <row r="269">
          <cell r="A269" t="str">
            <v>199919GYN00920</v>
          </cell>
          <cell r="B269">
            <v>546</v>
          </cell>
          <cell r="C269">
            <v>920</v>
          </cell>
        </row>
        <row r="270">
          <cell r="A270" t="str">
            <v>199919GYN00925</v>
          </cell>
          <cell r="B270">
            <v>623</v>
          </cell>
          <cell r="C270">
            <v>925</v>
          </cell>
        </row>
        <row r="271">
          <cell r="A271" t="str">
            <v>199919GYN00926</v>
          </cell>
          <cell r="B271">
            <v>624</v>
          </cell>
          <cell r="C271">
            <v>926</v>
          </cell>
        </row>
        <row r="272">
          <cell r="A272" t="str">
            <v>199919GYN00938</v>
          </cell>
          <cell r="B272">
            <v>547</v>
          </cell>
          <cell r="C272">
            <v>938</v>
          </cell>
        </row>
        <row r="273">
          <cell r="A273" t="str">
            <v>199919GYN00943</v>
          </cell>
          <cell r="B273">
            <v>548</v>
          </cell>
          <cell r="C273">
            <v>943</v>
          </cell>
        </row>
        <row r="274">
          <cell r="A274" t="str">
            <v>199919GYN00944</v>
          </cell>
          <cell r="B274">
            <v>549</v>
          </cell>
          <cell r="C274">
            <v>944</v>
          </cell>
        </row>
        <row r="275">
          <cell r="A275" t="str">
            <v>199919GYN00945</v>
          </cell>
          <cell r="B275">
            <v>550</v>
          </cell>
          <cell r="C275">
            <v>945</v>
          </cell>
        </row>
        <row r="276">
          <cell r="A276" t="str">
            <v>199919GYN00946</v>
          </cell>
          <cell r="B276">
            <v>551</v>
          </cell>
          <cell r="C276">
            <v>946</v>
          </cell>
        </row>
        <row r="277">
          <cell r="A277" t="str">
            <v>199919GYN00947</v>
          </cell>
          <cell r="B277">
            <v>552</v>
          </cell>
          <cell r="C277">
            <v>947</v>
          </cell>
        </row>
        <row r="278">
          <cell r="A278" t="str">
            <v>200006G4O01053</v>
          </cell>
          <cell r="B278">
            <v>74</v>
          </cell>
          <cell r="C278">
            <v>1053</v>
          </cell>
        </row>
        <row r="279">
          <cell r="A279" t="str">
            <v>200006HIU01046</v>
          </cell>
          <cell r="B279">
            <v>47</v>
          </cell>
          <cell r="C279">
            <v>1046</v>
          </cell>
        </row>
        <row r="280">
          <cell r="A280" t="str">
            <v>200006HIU01100</v>
          </cell>
          <cell r="B280">
            <v>60</v>
          </cell>
          <cell r="C280">
            <v>1100</v>
          </cell>
        </row>
        <row r="281">
          <cell r="A281" t="str">
            <v>200009J0U00961</v>
          </cell>
          <cell r="B281">
            <v>114</v>
          </cell>
          <cell r="C281">
            <v>961</v>
          </cell>
        </row>
        <row r="282">
          <cell r="A282" t="str">
            <v>200010C0000962</v>
          </cell>
          <cell r="B282">
            <v>231</v>
          </cell>
          <cell r="C282">
            <v>962</v>
          </cell>
        </row>
        <row r="283">
          <cell r="A283" t="str">
            <v>200010C0000963</v>
          </cell>
          <cell r="B283">
            <v>165</v>
          </cell>
          <cell r="C283">
            <v>963</v>
          </cell>
        </row>
        <row r="284">
          <cell r="A284" t="str">
            <v>200010C0000964</v>
          </cell>
          <cell r="B284">
            <v>178</v>
          </cell>
          <cell r="C284">
            <v>964</v>
          </cell>
        </row>
        <row r="285">
          <cell r="A285" t="str">
            <v>200010C0000965</v>
          </cell>
          <cell r="B285">
            <v>197</v>
          </cell>
          <cell r="C285">
            <v>965</v>
          </cell>
        </row>
        <row r="286">
          <cell r="A286" t="str">
            <v>200010C0000966</v>
          </cell>
          <cell r="B286">
            <v>145</v>
          </cell>
          <cell r="C286">
            <v>966</v>
          </cell>
        </row>
        <row r="287">
          <cell r="A287" t="str">
            <v>200010C0000967</v>
          </cell>
          <cell r="B287">
            <v>200</v>
          </cell>
          <cell r="C287">
            <v>967</v>
          </cell>
        </row>
        <row r="288">
          <cell r="A288" t="str">
            <v>200010C0000968</v>
          </cell>
          <cell r="B288">
            <v>255</v>
          </cell>
          <cell r="C288">
            <v>968</v>
          </cell>
        </row>
        <row r="289">
          <cell r="A289" t="str">
            <v>200010C0000969</v>
          </cell>
          <cell r="B289">
            <v>187</v>
          </cell>
          <cell r="C289">
            <v>969</v>
          </cell>
        </row>
        <row r="290">
          <cell r="A290" t="str">
            <v>200010C0000970</v>
          </cell>
          <cell r="B290">
            <v>182</v>
          </cell>
          <cell r="C290">
            <v>970</v>
          </cell>
        </row>
        <row r="291">
          <cell r="A291" t="str">
            <v>200010C0000971</v>
          </cell>
          <cell r="B291">
            <v>179</v>
          </cell>
          <cell r="C291">
            <v>971</v>
          </cell>
        </row>
        <row r="292">
          <cell r="A292" t="str">
            <v>200010C0000972</v>
          </cell>
          <cell r="B292">
            <v>171</v>
          </cell>
          <cell r="C292">
            <v>972</v>
          </cell>
        </row>
        <row r="293">
          <cell r="A293" t="str">
            <v>200010C0000973</v>
          </cell>
          <cell r="B293">
            <v>237</v>
          </cell>
          <cell r="C293">
            <v>973</v>
          </cell>
        </row>
        <row r="294">
          <cell r="A294" t="str">
            <v>200010C0000974</v>
          </cell>
          <cell r="B294">
            <v>254</v>
          </cell>
          <cell r="C294">
            <v>974</v>
          </cell>
        </row>
        <row r="295">
          <cell r="A295" t="str">
            <v>200010C0000975</v>
          </cell>
          <cell r="B295">
            <v>148</v>
          </cell>
          <cell r="C295">
            <v>975</v>
          </cell>
        </row>
        <row r="296">
          <cell r="A296" t="str">
            <v>200010C0000976</v>
          </cell>
          <cell r="B296">
            <v>161</v>
          </cell>
          <cell r="C296">
            <v>976</v>
          </cell>
        </row>
        <row r="297">
          <cell r="A297" t="str">
            <v>200010C0000977</v>
          </cell>
          <cell r="B297">
            <v>198</v>
          </cell>
          <cell r="C297">
            <v>977</v>
          </cell>
        </row>
        <row r="298">
          <cell r="A298" t="str">
            <v>200010C0000978</v>
          </cell>
          <cell r="B298">
            <v>185</v>
          </cell>
          <cell r="C298">
            <v>978</v>
          </cell>
        </row>
        <row r="299">
          <cell r="A299" t="str">
            <v>200010C0000979</v>
          </cell>
          <cell r="B299">
            <v>156</v>
          </cell>
          <cell r="C299">
            <v>979</v>
          </cell>
        </row>
        <row r="300">
          <cell r="A300" t="str">
            <v>200010C0000980</v>
          </cell>
          <cell r="B300">
            <v>230</v>
          </cell>
          <cell r="C300">
            <v>980</v>
          </cell>
        </row>
        <row r="301">
          <cell r="A301" t="str">
            <v>200010C0000981</v>
          </cell>
          <cell r="B301">
            <v>248</v>
          </cell>
          <cell r="C301">
            <v>981</v>
          </cell>
        </row>
        <row r="302">
          <cell r="A302" t="str">
            <v>200010C0000983</v>
          </cell>
          <cell r="B302">
            <v>236</v>
          </cell>
          <cell r="C302">
            <v>983</v>
          </cell>
        </row>
        <row r="303">
          <cell r="A303" t="str">
            <v>200010C0000984</v>
          </cell>
          <cell r="B303">
            <v>176</v>
          </cell>
          <cell r="C303">
            <v>984</v>
          </cell>
        </row>
        <row r="304">
          <cell r="A304" t="str">
            <v>200010C0000985</v>
          </cell>
          <cell r="B304">
            <v>265</v>
          </cell>
          <cell r="C304">
            <v>985</v>
          </cell>
        </row>
        <row r="305">
          <cell r="A305" t="str">
            <v>200010C0000987</v>
          </cell>
          <cell r="B305">
            <v>159</v>
          </cell>
          <cell r="C305">
            <v>987</v>
          </cell>
        </row>
        <row r="306">
          <cell r="A306" t="str">
            <v>200010C0000988</v>
          </cell>
          <cell r="B306">
            <v>273</v>
          </cell>
          <cell r="C306">
            <v>988</v>
          </cell>
        </row>
        <row r="307">
          <cell r="A307" t="str">
            <v>200010C0000989</v>
          </cell>
          <cell r="B307">
            <v>269</v>
          </cell>
          <cell r="C307">
            <v>989</v>
          </cell>
        </row>
        <row r="308">
          <cell r="A308" t="str">
            <v>200010C0000990</v>
          </cell>
          <cell r="B308">
            <v>157</v>
          </cell>
          <cell r="C308">
            <v>990</v>
          </cell>
        </row>
        <row r="309">
          <cell r="A309" t="str">
            <v>200010C0000991</v>
          </cell>
          <cell r="B309">
            <v>202</v>
          </cell>
          <cell r="C309">
            <v>991</v>
          </cell>
        </row>
        <row r="310">
          <cell r="A310" t="str">
            <v>200010C0000993</v>
          </cell>
          <cell r="B310">
            <v>249</v>
          </cell>
          <cell r="C310">
            <v>993</v>
          </cell>
        </row>
        <row r="311">
          <cell r="A311" t="str">
            <v>200010C0000994</v>
          </cell>
          <cell r="B311">
            <v>201</v>
          </cell>
          <cell r="C311">
            <v>994</v>
          </cell>
        </row>
        <row r="312">
          <cell r="A312" t="str">
            <v>200010C0000995</v>
          </cell>
          <cell r="B312">
            <v>153</v>
          </cell>
          <cell r="C312">
            <v>995</v>
          </cell>
        </row>
        <row r="313">
          <cell r="A313" t="str">
            <v>200010C0000996</v>
          </cell>
          <cell r="B313">
            <v>183</v>
          </cell>
          <cell r="C313">
            <v>996</v>
          </cell>
        </row>
        <row r="314">
          <cell r="A314" t="str">
            <v>200010C0000997</v>
          </cell>
          <cell r="B314">
            <v>186</v>
          </cell>
          <cell r="C314">
            <v>997</v>
          </cell>
        </row>
        <row r="315">
          <cell r="A315" t="str">
            <v>200010C0000998</v>
          </cell>
          <cell r="B315">
            <v>188</v>
          </cell>
          <cell r="C315">
            <v>998</v>
          </cell>
        </row>
        <row r="316">
          <cell r="A316" t="str">
            <v>200010C0000999</v>
          </cell>
          <cell r="B316">
            <v>247</v>
          </cell>
          <cell r="C316">
            <v>999</v>
          </cell>
        </row>
        <row r="317">
          <cell r="A317" t="str">
            <v>200010C0001000</v>
          </cell>
          <cell r="B317">
            <v>238</v>
          </cell>
          <cell r="C317">
            <v>1000</v>
          </cell>
        </row>
        <row r="318">
          <cell r="A318" t="str">
            <v>200010C0001001</v>
          </cell>
          <cell r="B318">
            <v>170</v>
          </cell>
          <cell r="C318">
            <v>1001</v>
          </cell>
        </row>
        <row r="319">
          <cell r="A319" t="str">
            <v>200010C0001002</v>
          </cell>
          <cell r="B319">
            <v>168</v>
          </cell>
          <cell r="C319">
            <v>1002</v>
          </cell>
        </row>
        <row r="320">
          <cell r="A320" t="str">
            <v>200010C0001003</v>
          </cell>
          <cell r="B320">
            <v>228</v>
          </cell>
          <cell r="C320">
            <v>1003</v>
          </cell>
        </row>
        <row r="321">
          <cell r="A321" t="str">
            <v>200010C0001004</v>
          </cell>
          <cell r="B321">
            <v>173</v>
          </cell>
          <cell r="C321">
            <v>1004</v>
          </cell>
        </row>
        <row r="322">
          <cell r="A322" t="str">
            <v>200010C0001005</v>
          </cell>
          <cell r="B322">
            <v>174</v>
          </cell>
          <cell r="C322">
            <v>1005</v>
          </cell>
        </row>
        <row r="323">
          <cell r="A323" t="str">
            <v>200010C0001006</v>
          </cell>
          <cell r="B323">
            <v>272</v>
          </cell>
          <cell r="C323">
            <v>1006</v>
          </cell>
        </row>
        <row r="324">
          <cell r="A324" t="str">
            <v>200010C0001007</v>
          </cell>
          <cell r="B324">
            <v>147</v>
          </cell>
          <cell r="C324">
            <v>1007</v>
          </cell>
        </row>
        <row r="325">
          <cell r="A325" t="str">
            <v>200010C0001008</v>
          </cell>
          <cell r="B325">
            <v>229</v>
          </cell>
          <cell r="C325">
            <v>1008</v>
          </cell>
        </row>
        <row r="326">
          <cell r="A326" t="str">
            <v>200010C0001009</v>
          </cell>
          <cell r="B326">
            <v>154</v>
          </cell>
          <cell r="C326">
            <v>1009</v>
          </cell>
        </row>
        <row r="327">
          <cell r="A327" t="str">
            <v>200010C0001010</v>
          </cell>
          <cell r="B327">
            <v>189</v>
          </cell>
          <cell r="C327">
            <v>1010</v>
          </cell>
        </row>
        <row r="328">
          <cell r="A328" t="str">
            <v>200010C0001011</v>
          </cell>
          <cell r="B328">
            <v>216</v>
          </cell>
          <cell r="C328">
            <v>1011</v>
          </cell>
        </row>
        <row r="329">
          <cell r="A329" t="str">
            <v>200010C0001014</v>
          </cell>
          <cell r="B329">
            <v>152</v>
          </cell>
          <cell r="C329">
            <v>1014</v>
          </cell>
        </row>
        <row r="330">
          <cell r="A330" t="str">
            <v>200010C0001015</v>
          </cell>
          <cell r="B330">
            <v>199</v>
          </cell>
          <cell r="C330">
            <v>1015</v>
          </cell>
        </row>
        <row r="331">
          <cell r="A331" t="str">
            <v>200010C0001017</v>
          </cell>
          <cell r="B331">
            <v>271</v>
          </cell>
          <cell r="C331">
            <v>1017</v>
          </cell>
        </row>
        <row r="332">
          <cell r="A332" t="str">
            <v>200010C0001020</v>
          </cell>
          <cell r="B332">
            <v>251</v>
          </cell>
          <cell r="C332">
            <v>1020</v>
          </cell>
        </row>
        <row r="333">
          <cell r="A333" t="str">
            <v>200010C0001021</v>
          </cell>
          <cell r="B333">
            <v>160</v>
          </cell>
          <cell r="C333">
            <v>1021</v>
          </cell>
        </row>
        <row r="334">
          <cell r="A334" t="str">
            <v>200010C0001022</v>
          </cell>
          <cell r="B334">
            <v>245</v>
          </cell>
          <cell r="C334">
            <v>1022</v>
          </cell>
        </row>
        <row r="335">
          <cell r="A335" t="str">
            <v>200010C0001023</v>
          </cell>
          <cell r="B335">
            <v>193</v>
          </cell>
          <cell r="C335">
            <v>1023</v>
          </cell>
        </row>
        <row r="336">
          <cell r="A336" t="str">
            <v>200010C0001024</v>
          </cell>
          <cell r="B336">
            <v>195</v>
          </cell>
          <cell r="C336">
            <v>1024</v>
          </cell>
        </row>
        <row r="337">
          <cell r="A337" t="str">
            <v>200010C0001025</v>
          </cell>
          <cell r="B337">
            <v>162</v>
          </cell>
          <cell r="C337">
            <v>1025</v>
          </cell>
        </row>
        <row r="338">
          <cell r="A338" t="str">
            <v>200010C0001026</v>
          </cell>
          <cell r="B338">
            <v>175</v>
          </cell>
          <cell r="C338">
            <v>1026</v>
          </cell>
        </row>
        <row r="339">
          <cell r="A339" t="str">
            <v>200010C0001027</v>
          </cell>
          <cell r="B339">
            <v>169</v>
          </cell>
          <cell r="C339">
            <v>1027</v>
          </cell>
        </row>
        <row r="340">
          <cell r="A340" t="str">
            <v>200010C0001028</v>
          </cell>
          <cell r="B340">
            <v>166</v>
          </cell>
          <cell r="C340">
            <v>1028</v>
          </cell>
        </row>
        <row r="341">
          <cell r="A341" t="str">
            <v>200010C0001030</v>
          </cell>
          <cell r="B341">
            <v>232</v>
          </cell>
          <cell r="C341">
            <v>1030</v>
          </cell>
        </row>
        <row r="342">
          <cell r="A342" t="str">
            <v>200010C0001031</v>
          </cell>
          <cell r="B342">
            <v>268</v>
          </cell>
          <cell r="C342">
            <v>1031</v>
          </cell>
        </row>
        <row r="343">
          <cell r="A343" t="str">
            <v>200010C0001032</v>
          </cell>
          <cell r="B343">
            <v>180</v>
          </cell>
          <cell r="C343">
            <v>1032</v>
          </cell>
        </row>
        <row r="344">
          <cell r="A344" t="str">
            <v>200010C0001035</v>
          </cell>
          <cell r="B344">
            <v>264</v>
          </cell>
          <cell r="C344">
            <v>1035</v>
          </cell>
        </row>
        <row r="345">
          <cell r="A345" t="str">
            <v>200010C0001036</v>
          </cell>
          <cell r="B345">
            <v>151</v>
          </cell>
          <cell r="C345">
            <v>1036</v>
          </cell>
        </row>
        <row r="346">
          <cell r="A346" t="str">
            <v>200010C0001037</v>
          </cell>
          <cell r="B346">
            <v>213</v>
          </cell>
          <cell r="C346">
            <v>1037</v>
          </cell>
        </row>
        <row r="347">
          <cell r="A347" t="str">
            <v>200010C0001038</v>
          </cell>
          <cell r="B347">
            <v>227</v>
          </cell>
          <cell r="C347">
            <v>1038</v>
          </cell>
        </row>
        <row r="348">
          <cell r="A348" t="str">
            <v>200010C0001057</v>
          </cell>
          <cell r="B348">
            <v>206</v>
          </cell>
          <cell r="C348">
            <v>1057</v>
          </cell>
        </row>
        <row r="349">
          <cell r="A349" t="str">
            <v>200011B0001099</v>
          </cell>
          <cell r="B349">
            <v>300</v>
          </cell>
          <cell r="C349">
            <v>1099</v>
          </cell>
        </row>
        <row r="350">
          <cell r="A350" t="str">
            <v>200011H0001072</v>
          </cell>
          <cell r="B350">
            <v>337</v>
          </cell>
          <cell r="C350">
            <v>1072</v>
          </cell>
        </row>
        <row r="351">
          <cell r="A351" t="str">
            <v>200018T0O01096</v>
          </cell>
          <cell r="B351">
            <v>377</v>
          </cell>
          <cell r="C351">
            <v>1096</v>
          </cell>
        </row>
        <row r="352">
          <cell r="A352" t="str">
            <v>200018T0O01101</v>
          </cell>
          <cell r="B352">
            <v>378</v>
          </cell>
          <cell r="C352">
            <v>1101</v>
          </cell>
        </row>
        <row r="353">
          <cell r="A353" t="str">
            <v>200018T0O01102</v>
          </cell>
          <cell r="B353">
            <v>379</v>
          </cell>
          <cell r="C353">
            <v>1102</v>
          </cell>
        </row>
        <row r="354">
          <cell r="A354" t="str">
            <v>200018T4N01051</v>
          </cell>
          <cell r="B354">
            <v>392</v>
          </cell>
          <cell r="C354">
            <v>1051</v>
          </cell>
        </row>
        <row r="355">
          <cell r="A355" t="str">
            <v>200018T4N01052</v>
          </cell>
          <cell r="B355">
            <v>393</v>
          </cell>
          <cell r="C355">
            <v>1052</v>
          </cell>
        </row>
        <row r="356">
          <cell r="A356" t="str">
            <v>200018T4N01074</v>
          </cell>
          <cell r="B356">
            <v>394</v>
          </cell>
          <cell r="C356">
            <v>1074</v>
          </cell>
        </row>
        <row r="357">
          <cell r="A357" t="str">
            <v>200018T4N01115</v>
          </cell>
          <cell r="B357">
            <v>395</v>
          </cell>
          <cell r="C357">
            <v>1115</v>
          </cell>
        </row>
        <row r="358">
          <cell r="A358" t="str">
            <v>200018TOQ01042</v>
          </cell>
          <cell r="B358">
            <v>401</v>
          </cell>
          <cell r="C358">
            <v>1042</v>
          </cell>
        </row>
        <row r="359">
          <cell r="A359" t="str">
            <v>200018TOQ01043</v>
          </cell>
          <cell r="B359">
            <v>407</v>
          </cell>
          <cell r="C359">
            <v>1043</v>
          </cell>
        </row>
        <row r="360">
          <cell r="A360" t="str">
            <v>200018TOQ01050</v>
          </cell>
          <cell r="B360">
            <v>397</v>
          </cell>
          <cell r="C360">
            <v>1050</v>
          </cell>
        </row>
        <row r="361">
          <cell r="A361" t="str">
            <v>200018TOQ01073</v>
          </cell>
          <cell r="B361">
            <v>398</v>
          </cell>
          <cell r="C361">
            <v>1073</v>
          </cell>
        </row>
        <row r="362">
          <cell r="A362" t="str">
            <v>200019GYN01063</v>
          </cell>
          <cell r="B362">
            <v>553</v>
          </cell>
          <cell r="C362">
            <v>1063</v>
          </cell>
        </row>
        <row r="363">
          <cell r="A363" t="str">
            <v>200019GYN01064</v>
          </cell>
          <cell r="B363">
            <v>554</v>
          </cell>
          <cell r="C363">
            <v>1064</v>
          </cell>
        </row>
        <row r="364">
          <cell r="A364" t="str">
            <v>200019GYN01065</v>
          </cell>
          <cell r="B364">
            <v>555</v>
          </cell>
          <cell r="C364">
            <v>1065</v>
          </cell>
        </row>
        <row r="365">
          <cell r="A365" t="str">
            <v>200019GYN01066</v>
          </cell>
          <cell r="B365">
            <v>556</v>
          </cell>
          <cell r="C365">
            <v>1066</v>
          </cell>
        </row>
        <row r="366">
          <cell r="A366" t="str">
            <v>200019GYN01071</v>
          </cell>
          <cell r="B366">
            <v>557</v>
          </cell>
          <cell r="C366">
            <v>1071</v>
          </cell>
        </row>
        <row r="367">
          <cell r="A367" t="str">
            <v>200019GYR01054</v>
          </cell>
          <cell r="B367">
            <v>527</v>
          </cell>
          <cell r="C367">
            <v>1054</v>
          </cell>
        </row>
        <row r="368">
          <cell r="A368" t="str">
            <v>20003890C01103</v>
          </cell>
          <cell r="B368">
            <v>469</v>
          </cell>
          <cell r="C368">
            <v>1103</v>
          </cell>
        </row>
        <row r="369">
          <cell r="A369" t="str">
            <v>20003890E01116</v>
          </cell>
          <cell r="B369">
            <v>470</v>
          </cell>
          <cell r="C369">
            <v>1116</v>
          </cell>
        </row>
        <row r="370">
          <cell r="A370" t="str">
            <v>20003890G01111</v>
          </cell>
          <cell r="B370">
            <v>471</v>
          </cell>
          <cell r="C370">
            <v>1111</v>
          </cell>
        </row>
        <row r="371">
          <cell r="A371" t="str">
            <v>20003890K01112</v>
          </cell>
          <cell r="B371">
            <v>474</v>
          </cell>
          <cell r="C371">
            <v>1112</v>
          </cell>
        </row>
        <row r="372">
          <cell r="A372" t="str">
            <v>20003890M01044</v>
          </cell>
          <cell r="B372">
            <v>475</v>
          </cell>
          <cell r="C372">
            <v>1044</v>
          </cell>
        </row>
        <row r="373">
          <cell r="A373" t="str">
            <v>20003890M01114</v>
          </cell>
          <cell r="B373">
            <v>476</v>
          </cell>
          <cell r="C373">
            <v>1114</v>
          </cell>
        </row>
        <row r="374">
          <cell r="A374" t="str">
            <v>20003890O01119</v>
          </cell>
          <cell r="B374">
            <v>477</v>
          </cell>
          <cell r="C374">
            <v>1119</v>
          </cell>
        </row>
        <row r="375">
          <cell r="A375" t="str">
            <v>20003890S01104</v>
          </cell>
          <cell r="B375">
            <v>478</v>
          </cell>
          <cell r="C375">
            <v>1104</v>
          </cell>
        </row>
        <row r="376">
          <cell r="A376" t="str">
            <v>20003890Y01110</v>
          </cell>
          <cell r="B376">
            <v>481</v>
          </cell>
          <cell r="C376">
            <v>1110</v>
          </cell>
        </row>
        <row r="377">
          <cell r="A377" t="str">
            <v>20003891C01106</v>
          </cell>
          <cell r="B377">
            <v>482</v>
          </cell>
          <cell r="C377">
            <v>1106</v>
          </cell>
        </row>
        <row r="378">
          <cell r="A378" t="str">
            <v>20003891I01108</v>
          </cell>
          <cell r="B378">
            <v>484</v>
          </cell>
          <cell r="C378">
            <v>1108</v>
          </cell>
        </row>
        <row r="379">
          <cell r="A379" t="str">
            <v>20003891K01105</v>
          </cell>
          <cell r="B379">
            <v>485</v>
          </cell>
          <cell r="C379">
            <v>1105</v>
          </cell>
        </row>
        <row r="380">
          <cell r="A380" t="str">
            <v>20003891Q01121</v>
          </cell>
          <cell r="B380">
            <v>487</v>
          </cell>
          <cell r="C380">
            <v>1121</v>
          </cell>
        </row>
        <row r="381">
          <cell r="A381" t="str">
            <v>20003891S01107</v>
          </cell>
          <cell r="B381">
            <v>488</v>
          </cell>
          <cell r="C381">
            <v>1107</v>
          </cell>
        </row>
        <row r="382">
          <cell r="A382" t="str">
            <v>20003891U01098</v>
          </cell>
          <cell r="B382">
            <v>489</v>
          </cell>
          <cell r="C382">
            <v>1098</v>
          </cell>
        </row>
        <row r="383">
          <cell r="A383" t="str">
            <v>2000389ZU01109</v>
          </cell>
          <cell r="B383">
            <v>491</v>
          </cell>
          <cell r="C383">
            <v>1109</v>
          </cell>
        </row>
        <row r="384">
          <cell r="A384" t="str">
            <v>200106E0001123</v>
          </cell>
          <cell r="B384">
            <v>62</v>
          </cell>
          <cell r="C384">
            <v>1123</v>
          </cell>
        </row>
        <row r="385">
          <cell r="A385" t="str">
            <v>200106F0001129</v>
          </cell>
          <cell r="B385">
            <v>17</v>
          </cell>
          <cell r="C385">
            <v>1129</v>
          </cell>
        </row>
        <row r="386">
          <cell r="A386" t="str">
            <v>200106G4O01131</v>
          </cell>
          <cell r="B386">
            <v>75</v>
          </cell>
          <cell r="C386">
            <v>1131</v>
          </cell>
        </row>
        <row r="387">
          <cell r="A387" t="str">
            <v>200106HHQ01225</v>
          </cell>
          <cell r="B387">
            <v>37</v>
          </cell>
          <cell r="C387">
            <v>1225</v>
          </cell>
        </row>
        <row r="388">
          <cell r="A388" t="str">
            <v>200110C0001167</v>
          </cell>
          <cell r="B388">
            <v>212</v>
          </cell>
          <cell r="C388">
            <v>1167</v>
          </cell>
        </row>
        <row r="389">
          <cell r="A389" t="str">
            <v>200110C0001168</v>
          </cell>
          <cell r="B389">
            <v>194</v>
          </cell>
          <cell r="C389">
            <v>1168</v>
          </cell>
        </row>
        <row r="390">
          <cell r="A390" t="str">
            <v>200110C0001169</v>
          </cell>
          <cell r="B390">
            <v>155</v>
          </cell>
          <cell r="C390">
            <v>1169</v>
          </cell>
        </row>
        <row r="391">
          <cell r="A391" t="str">
            <v>200110C0001170</v>
          </cell>
          <cell r="B391">
            <v>163</v>
          </cell>
          <cell r="C391">
            <v>1170</v>
          </cell>
        </row>
        <row r="392">
          <cell r="A392" t="str">
            <v>200110C0001171</v>
          </cell>
          <cell r="B392">
            <v>184</v>
          </cell>
          <cell r="C392">
            <v>1171</v>
          </cell>
        </row>
        <row r="393">
          <cell r="A393" t="str">
            <v>200110C0001172</v>
          </cell>
          <cell r="B393">
            <v>190</v>
          </cell>
          <cell r="C393">
            <v>1172</v>
          </cell>
        </row>
        <row r="394">
          <cell r="A394" t="str">
            <v>200110C0001173</v>
          </cell>
          <cell r="B394">
            <v>191</v>
          </cell>
          <cell r="C394">
            <v>1173</v>
          </cell>
        </row>
        <row r="395">
          <cell r="A395" t="str">
            <v>200110C0001174</v>
          </cell>
          <cell r="B395">
            <v>196</v>
          </cell>
          <cell r="C395">
            <v>1174</v>
          </cell>
        </row>
        <row r="396">
          <cell r="A396" t="str">
            <v>200110C0001175</v>
          </cell>
          <cell r="B396">
            <v>203</v>
          </cell>
          <cell r="C396">
            <v>1175</v>
          </cell>
        </row>
        <row r="397">
          <cell r="A397" t="str">
            <v>200110C0001176</v>
          </cell>
          <cell r="B397">
            <v>258</v>
          </cell>
          <cell r="C397">
            <v>1176</v>
          </cell>
        </row>
        <row r="398">
          <cell r="A398" t="str">
            <v>200110C0001178</v>
          </cell>
          <cell r="B398">
            <v>262</v>
          </cell>
          <cell r="C398">
            <v>1178</v>
          </cell>
        </row>
        <row r="399">
          <cell r="A399" t="str">
            <v>200110C0001179</v>
          </cell>
          <cell r="B399">
            <v>263</v>
          </cell>
          <cell r="C399">
            <v>1179</v>
          </cell>
        </row>
        <row r="400">
          <cell r="A400" t="str">
            <v>200110C0001180</v>
          </cell>
          <cell r="B400">
            <v>226</v>
          </cell>
          <cell r="C400">
            <v>1180</v>
          </cell>
        </row>
        <row r="401">
          <cell r="A401" t="str">
            <v>200110C0001181</v>
          </cell>
          <cell r="B401">
            <v>235</v>
          </cell>
          <cell r="C401">
            <v>1181</v>
          </cell>
        </row>
        <row r="402">
          <cell r="A402" t="str">
            <v>200110C0001182</v>
          </cell>
          <cell r="B402">
            <v>256</v>
          </cell>
          <cell r="C402">
            <v>1182</v>
          </cell>
        </row>
        <row r="403">
          <cell r="A403" t="str">
            <v>200110C0001183</v>
          </cell>
          <cell r="B403">
            <v>259</v>
          </cell>
          <cell r="C403">
            <v>1183</v>
          </cell>
        </row>
        <row r="404">
          <cell r="A404" t="str">
            <v>200110C0001184</v>
          </cell>
          <cell r="B404">
            <v>149</v>
          </cell>
          <cell r="C404">
            <v>1184</v>
          </cell>
        </row>
        <row r="405">
          <cell r="A405" t="str">
            <v>200110C0001185</v>
          </cell>
          <cell r="B405">
            <v>239</v>
          </cell>
          <cell r="C405">
            <v>1185</v>
          </cell>
        </row>
        <row r="406">
          <cell r="A406" t="str">
            <v>200110C0001186</v>
          </cell>
          <cell r="B406">
            <v>164</v>
          </cell>
          <cell r="C406">
            <v>1186</v>
          </cell>
        </row>
        <row r="407">
          <cell r="A407" t="str">
            <v>200110C0001187</v>
          </cell>
          <cell r="B407">
            <v>246</v>
          </cell>
          <cell r="C407">
            <v>1187</v>
          </cell>
        </row>
        <row r="408">
          <cell r="A408" t="str">
            <v>200110C0001188</v>
          </cell>
          <cell r="B408">
            <v>260</v>
          </cell>
          <cell r="C408">
            <v>1188</v>
          </cell>
        </row>
        <row r="409">
          <cell r="A409" t="str">
            <v>200110C0001189</v>
          </cell>
          <cell r="B409">
            <v>172</v>
          </cell>
          <cell r="C409">
            <v>1189</v>
          </cell>
        </row>
        <row r="410">
          <cell r="A410" t="str">
            <v>200110C0001190</v>
          </cell>
          <cell r="B410">
            <v>252</v>
          </cell>
          <cell r="C410">
            <v>1190</v>
          </cell>
        </row>
        <row r="411">
          <cell r="A411" t="str">
            <v>200110C0001191</v>
          </cell>
          <cell r="B411">
            <v>240</v>
          </cell>
          <cell r="C411">
            <v>1191</v>
          </cell>
        </row>
        <row r="412">
          <cell r="A412" t="str">
            <v>200110C0001192</v>
          </cell>
          <cell r="B412">
            <v>181</v>
          </cell>
          <cell r="C412">
            <v>1192</v>
          </cell>
        </row>
        <row r="413">
          <cell r="A413" t="str">
            <v>200110C0001193</v>
          </cell>
          <cell r="B413">
            <v>242</v>
          </cell>
          <cell r="C413">
            <v>1193</v>
          </cell>
        </row>
        <row r="414">
          <cell r="A414" t="str">
            <v>200110C0001194</v>
          </cell>
          <cell r="B414">
            <v>150</v>
          </cell>
          <cell r="C414">
            <v>1194</v>
          </cell>
        </row>
        <row r="415">
          <cell r="A415" t="str">
            <v>200110C0001195</v>
          </cell>
          <cell r="B415">
            <v>243</v>
          </cell>
          <cell r="C415">
            <v>1195</v>
          </cell>
        </row>
        <row r="416">
          <cell r="A416" t="str">
            <v>200110C0001196</v>
          </cell>
          <cell r="B416">
            <v>244</v>
          </cell>
          <cell r="C416">
            <v>1196</v>
          </cell>
        </row>
        <row r="417">
          <cell r="A417" t="str">
            <v>200110C0001197</v>
          </cell>
          <cell r="B417">
            <v>167</v>
          </cell>
          <cell r="C417">
            <v>1197</v>
          </cell>
        </row>
        <row r="418">
          <cell r="A418" t="str">
            <v>200110C0001198</v>
          </cell>
          <cell r="B418">
            <v>207</v>
          </cell>
          <cell r="C418">
            <v>1198</v>
          </cell>
        </row>
        <row r="419">
          <cell r="A419" t="str">
            <v>200110C0001199</v>
          </cell>
          <cell r="B419">
            <v>146</v>
          </cell>
          <cell r="C419">
            <v>1199</v>
          </cell>
        </row>
        <row r="420">
          <cell r="A420" t="str">
            <v>200110C0001202</v>
          </cell>
          <cell r="B420">
            <v>208</v>
          </cell>
          <cell r="C420">
            <v>1202</v>
          </cell>
        </row>
        <row r="421">
          <cell r="A421" t="str">
            <v>200110C0001203</v>
          </cell>
          <cell r="B421">
            <v>209</v>
          </cell>
          <cell r="C421">
            <v>1203</v>
          </cell>
        </row>
        <row r="422">
          <cell r="A422" t="str">
            <v>200110C0001204</v>
          </cell>
          <cell r="B422">
            <v>177</v>
          </cell>
          <cell r="C422">
            <v>1204</v>
          </cell>
        </row>
        <row r="423">
          <cell r="A423" t="str">
            <v>200110C0001205</v>
          </cell>
          <cell r="B423">
            <v>214</v>
          </cell>
          <cell r="C423">
            <v>1205</v>
          </cell>
        </row>
        <row r="424">
          <cell r="A424" t="str">
            <v>200110C0001207</v>
          </cell>
          <cell r="B424">
            <v>267</v>
          </cell>
          <cell r="C424">
            <v>1207</v>
          </cell>
        </row>
        <row r="425">
          <cell r="A425" t="str">
            <v>200110C0001208</v>
          </cell>
          <cell r="B425">
            <v>266</v>
          </cell>
          <cell r="C425">
            <v>1208</v>
          </cell>
        </row>
        <row r="426">
          <cell r="A426" t="str">
            <v>200110C0001209</v>
          </cell>
          <cell r="B426">
            <v>225</v>
          </cell>
          <cell r="C426">
            <v>1209</v>
          </cell>
        </row>
        <row r="427">
          <cell r="A427" t="str">
            <v>200110C0001210</v>
          </cell>
          <cell r="B427">
            <v>261</v>
          </cell>
          <cell r="C427">
            <v>1210</v>
          </cell>
        </row>
        <row r="428">
          <cell r="A428" t="str">
            <v>200110C0001211</v>
          </cell>
          <cell r="B428">
            <v>257</v>
          </cell>
          <cell r="C428">
            <v>1211</v>
          </cell>
        </row>
        <row r="429">
          <cell r="A429" t="str">
            <v>200110C0001212</v>
          </cell>
          <cell r="B429">
            <v>253</v>
          </cell>
          <cell r="C429">
            <v>1212</v>
          </cell>
        </row>
        <row r="430">
          <cell r="A430" t="str">
            <v>200110C0001213</v>
          </cell>
          <cell r="B430">
            <v>233</v>
          </cell>
          <cell r="C430">
            <v>1213</v>
          </cell>
        </row>
        <row r="431">
          <cell r="A431" t="str">
            <v>200110C0001214</v>
          </cell>
          <cell r="B431">
            <v>234</v>
          </cell>
          <cell r="C431">
            <v>1214</v>
          </cell>
        </row>
        <row r="432">
          <cell r="A432" t="str">
            <v>200110C0001215</v>
          </cell>
          <cell r="B432">
            <v>211</v>
          </cell>
          <cell r="C432">
            <v>1215</v>
          </cell>
        </row>
        <row r="433">
          <cell r="A433" t="str">
            <v>200110C0001218</v>
          </cell>
          <cell r="B433">
            <v>215</v>
          </cell>
          <cell r="C433">
            <v>1218</v>
          </cell>
        </row>
        <row r="434">
          <cell r="A434" t="str">
            <v>200110C0001223</v>
          </cell>
          <cell r="B434">
            <v>210</v>
          </cell>
          <cell r="C434">
            <v>1223</v>
          </cell>
        </row>
        <row r="435">
          <cell r="A435" t="str">
            <v>200110C0001227</v>
          </cell>
          <cell r="B435">
            <v>241</v>
          </cell>
          <cell r="C435">
            <v>1227</v>
          </cell>
        </row>
        <row r="436">
          <cell r="A436" t="str">
            <v>200111D0001132</v>
          </cell>
          <cell r="B436">
            <v>339</v>
          </cell>
          <cell r="C436">
            <v>1132</v>
          </cell>
        </row>
        <row r="437">
          <cell r="A437" t="str">
            <v>200111L8K01217</v>
          </cell>
          <cell r="B437">
            <v>302</v>
          </cell>
          <cell r="C437">
            <v>1217</v>
          </cell>
        </row>
        <row r="438">
          <cell r="A438" t="str">
            <v>200111MDC01219</v>
          </cell>
          <cell r="B438">
            <v>294</v>
          </cell>
          <cell r="C438">
            <v>1219</v>
          </cell>
        </row>
        <row r="439">
          <cell r="A439" t="str">
            <v>200116B0001220</v>
          </cell>
          <cell r="B439">
            <v>368</v>
          </cell>
          <cell r="C439">
            <v>1220</v>
          </cell>
        </row>
        <row r="440">
          <cell r="A440" t="str">
            <v>200119GYN01139</v>
          </cell>
          <cell r="B440">
            <v>633</v>
          </cell>
          <cell r="C440">
            <v>1139</v>
          </cell>
        </row>
        <row r="441">
          <cell r="A441" t="str">
            <v>200119GYN01141</v>
          </cell>
          <cell r="B441">
            <v>634</v>
          </cell>
          <cell r="C441">
            <v>1141</v>
          </cell>
        </row>
        <row r="442">
          <cell r="A442" t="str">
            <v>200119GYN01160</v>
          </cell>
          <cell r="B442">
            <v>558</v>
          </cell>
          <cell r="C442">
            <v>1160</v>
          </cell>
        </row>
        <row r="443">
          <cell r="A443" t="str">
            <v>20013890I01125</v>
          </cell>
          <cell r="B443">
            <v>473</v>
          </cell>
          <cell r="C443">
            <v>1125</v>
          </cell>
        </row>
        <row r="444">
          <cell r="A444" t="str">
            <v>20013890W01126</v>
          </cell>
          <cell r="B444">
            <v>480</v>
          </cell>
          <cell r="C444">
            <v>1126</v>
          </cell>
        </row>
        <row r="445">
          <cell r="A445" t="str">
            <v>20013891E01124</v>
          </cell>
          <cell r="B445">
            <v>483</v>
          </cell>
          <cell r="C445">
            <v>1124</v>
          </cell>
        </row>
        <row r="446">
          <cell r="A446" t="str">
            <v>2001389ZW01128</v>
          </cell>
          <cell r="B446">
            <v>492</v>
          </cell>
          <cell r="C446">
            <v>1128</v>
          </cell>
        </row>
        <row r="447">
          <cell r="A447" t="str">
            <v>2001389ZY01164</v>
          </cell>
          <cell r="B447">
            <v>493</v>
          </cell>
          <cell r="C447">
            <v>1164</v>
          </cell>
        </row>
        <row r="448">
          <cell r="A448" t="str">
            <v>200206G0N01312</v>
          </cell>
          <cell r="B448">
            <v>25</v>
          </cell>
          <cell r="C448">
            <v>1312</v>
          </cell>
        </row>
        <row r="449">
          <cell r="A449" t="str">
            <v>200206HIU01301</v>
          </cell>
          <cell r="B449">
            <v>48</v>
          </cell>
          <cell r="C449">
            <v>1301</v>
          </cell>
        </row>
        <row r="450">
          <cell r="A450" t="str">
            <v>200208IZC01303</v>
          </cell>
          <cell r="B450">
            <v>103</v>
          </cell>
          <cell r="C450">
            <v>1303</v>
          </cell>
        </row>
        <row r="451">
          <cell r="A451" t="str">
            <v>200210C0001230</v>
          </cell>
          <cell r="B451">
            <v>205</v>
          </cell>
          <cell r="C451">
            <v>1230</v>
          </cell>
        </row>
        <row r="452">
          <cell r="A452" t="str">
            <v>200211A2M01293</v>
          </cell>
          <cell r="B452">
            <v>295</v>
          </cell>
          <cell r="C452">
            <v>1293</v>
          </cell>
        </row>
        <row r="453">
          <cell r="A453" t="str">
            <v>200211A3Q01292</v>
          </cell>
          <cell r="B453">
            <v>296</v>
          </cell>
          <cell r="C453">
            <v>1292</v>
          </cell>
        </row>
        <row r="454">
          <cell r="A454" t="str">
            <v>200217SKC01298</v>
          </cell>
          <cell r="B454">
            <v>374</v>
          </cell>
          <cell r="C454">
            <v>1298</v>
          </cell>
        </row>
        <row r="455">
          <cell r="A455" t="str">
            <v>200218T0K01236</v>
          </cell>
          <cell r="B455">
            <v>376</v>
          </cell>
          <cell r="C455">
            <v>1236</v>
          </cell>
        </row>
        <row r="456">
          <cell r="A456" t="str">
            <v>200219GYN01300</v>
          </cell>
          <cell r="B456">
            <v>635</v>
          </cell>
          <cell r="C456">
            <v>1300</v>
          </cell>
        </row>
        <row r="457">
          <cell r="A457" t="str">
            <v>20023891K01238</v>
          </cell>
          <cell r="B457">
            <v>486</v>
          </cell>
          <cell r="C457">
            <v>1238</v>
          </cell>
        </row>
        <row r="458">
          <cell r="A458" t="str">
            <v>20023891U01302</v>
          </cell>
          <cell r="B458">
            <v>526</v>
          </cell>
          <cell r="C458">
            <v>1302</v>
          </cell>
        </row>
        <row r="459">
          <cell r="A459" t="str">
            <v>20030641101387</v>
          </cell>
          <cell r="B459">
            <v>64</v>
          </cell>
          <cell r="C459">
            <v>1387</v>
          </cell>
        </row>
        <row r="460">
          <cell r="A460" t="str">
            <v>200306B0001315</v>
          </cell>
          <cell r="B460">
            <v>13</v>
          </cell>
          <cell r="C460">
            <v>1315</v>
          </cell>
        </row>
        <row r="461">
          <cell r="A461" t="str">
            <v>200306G0N01324</v>
          </cell>
          <cell r="B461">
            <v>26</v>
          </cell>
          <cell r="C461">
            <v>1324</v>
          </cell>
        </row>
        <row r="462">
          <cell r="A462" t="str">
            <v>200306G0N01327</v>
          </cell>
          <cell r="B462">
            <v>27</v>
          </cell>
          <cell r="C462">
            <v>1327</v>
          </cell>
        </row>
        <row r="463">
          <cell r="A463" t="str">
            <v>200306G1H01348</v>
          </cell>
          <cell r="B463">
            <v>36</v>
          </cell>
          <cell r="C463">
            <v>1348</v>
          </cell>
        </row>
        <row r="464">
          <cell r="A464" t="str">
            <v>200306HAN01330</v>
          </cell>
          <cell r="B464">
            <v>98</v>
          </cell>
          <cell r="C464">
            <v>1330</v>
          </cell>
        </row>
        <row r="465">
          <cell r="A465" t="str">
            <v>200306HIU01335</v>
          </cell>
          <cell r="B465">
            <v>49</v>
          </cell>
          <cell r="C465">
            <v>1335</v>
          </cell>
        </row>
        <row r="466">
          <cell r="A466" t="str">
            <v>200306HIU01336</v>
          </cell>
          <cell r="B466">
            <v>50</v>
          </cell>
          <cell r="C466">
            <v>1336</v>
          </cell>
        </row>
        <row r="467">
          <cell r="A467" t="str">
            <v>200306HIU01346</v>
          </cell>
          <cell r="B467">
            <v>51</v>
          </cell>
          <cell r="C467">
            <v>1346</v>
          </cell>
        </row>
        <row r="468">
          <cell r="A468" t="str">
            <v>200306HJB01344</v>
          </cell>
          <cell r="B468">
            <v>55</v>
          </cell>
          <cell r="C468">
            <v>1344</v>
          </cell>
        </row>
        <row r="469">
          <cell r="A469" t="str">
            <v>200306HJO01320</v>
          </cell>
          <cell r="B469">
            <v>19</v>
          </cell>
          <cell r="C469">
            <v>1320</v>
          </cell>
        </row>
        <row r="470">
          <cell r="A470" t="str">
            <v>200306HJO01321</v>
          </cell>
          <cell r="B470">
            <v>20</v>
          </cell>
          <cell r="C470">
            <v>1321</v>
          </cell>
        </row>
        <row r="471">
          <cell r="A471" t="str">
            <v>200306HJO01322</v>
          </cell>
          <cell r="B471">
            <v>21</v>
          </cell>
          <cell r="C471">
            <v>1322</v>
          </cell>
        </row>
        <row r="472">
          <cell r="A472" t="str">
            <v>200306HKA01339</v>
          </cell>
          <cell r="B472">
            <v>56</v>
          </cell>
          <cell r="C472">
            <v>1339</v>
          </cell>
        </row>
        <row r="473">
          <cell r="A473" t="str">
            <v>200308F0001326</v>
          </cell>
          <cell r="B473">
            <v>106</v>
          </cell>
          <cell r="C473">
            <v>1326</v>
          </cell>
        </row>
        <row r="474">
          <cell r="A474" t="str">
            <v>200309J0U01323</v>
          </cell>
          <cell r="B474">
            <v>128</v>
          </cell>
          <cell r="C474">
            <v>1323</v>
          </cell>
        </row>
        <row r="475">
          <cell r="A475" t="str">
            <v>200309J0U01347</v>
          </cell>
          <cell r="B475">
            <v>124</v>
          </cell>
          <cell r="C475">
            <v>1347</v>
          </cell>
        </row>
        <row r="476">
          <cell r="A476" t="str">
            <v>200311D0001328</v>
          </cell>
          <cell r="B476">
            <v>341</v>
          </cell>
          <cell r="C476">
            <v>1328</v>
          </cell>
        </row>
        <row r="477">
          <cell r="A477" t="str">
            <v>200311H0001353</v>
          </cell>
          <cell r="B477">
            <v>288</v>
          </cell>
          <cell r="C477">
            <v>1353</v>
          </cell>
        </row>
        <row r="478">
          <cell r="A478" t="str">
            <v>200312E0001314</v>
          </cell>
          <cell r="B478">
            <v>351</v>
          </cell>
          <cell r="C478">
            <v>1314</v>
          </cell>
        </row>
        <row r="479">
          <cell r="A479" t="str">
            <v>200316RHQ01340</v>
          </cell>
          <cell r="B479">
            <v>373</v>
          </cell>
          <cell r="C479">
            <v>1340</v>
          </cell>
        </row>
        <row r="480">
          <cell r="A480" t="str">
            <v>200318TOQ01345</v>
          </cell>
          <cell r="B480">
            <v>399</v>
          </cell>
          <cell r="C480">
            <v>1345</v>
          </cell>
        </row>
        <row r="481">
          <cell r="A481" t="str">
            <v>200320G0001351</v>
          </cell>
          <cell r="B481">
            <v>408</v>
          </cell>
          <cell r="C481">
            <v>1351</v>
          </cell>
        </row>
        <row r="482">
          <cell r="A482" t="str">
            <v>200406D0001385</v>
          </cell>
          <cell r="B482">
            <v>14</v>
          </cell>
          <cell r="C482">
            <v>1385</v>
          </cell>
        </row>
        <row r="483">
          <cell r="A483" t="str">
            <v>200406G1C01356</v>
          </cell>
          <cell r="B483">
            <v>31</v>
          </cell>
          <cell r="C483">
            <v>1356</v>
          </cell>
        </row>
        <row r="484">
          <cell r="A484" t="str">
            <v>200406G1C01368</v>
          </cell>
          <cell r="B484">
            <v>32</v>
          </cell>
          <cell r="C484">
            <v>1368</v>
          </cell>
        </row>
        <row r="485">
          <cell r="A485" t="str">
            <v>200406HKA01357</v>
          </cell>
          <cell r="B485">
            <v>76</v>
          </cell>
          <cell r="C485">
            <v>1357</v>
          </cell>
        </row>
        <row r="486">
          <cell r="A486" t="str">
            <v>200406HKA01358</v>
          </cell>
          <cell r="B486">
            <v>79</v>
          </cell>
          <cell r="C486">
            <v>1358</v>
          </cell>
        </row>
        <row r="487">
          <cell r="A487" t="str">
            <v>200406HKA01366</v>
          </cell>
          <cell r="B487">
            <v>87</v>
          </cell>
          <cell r="C487">
            <v>1366</v>
          </cell>
        </row>
        <row r="488">
          <cell r="A488" t="str">
            <v>200406HKI01367</v>
          </cell>
          <cell r="B488">
            <v>22</v>
          </cell>
          <cell r="C488">
            <v>1367</v>
          </cell>
        </row>
        <row r="489">
          <cell r="A489" t="str">
            <v>200411H0001375</v>
          </cell>
          <cell r="B489">
            <v>342</v>
          </cell>
          <cell r="C489">
            <v>1375</v>
          </cell>
        </row>
        <row r="490">
          <cell r="A490" t="str">
            <v>200411MHL01365</v>
          </cell>
          <cell r="B490">
            <v>308</v>
          </cell>
          <cell r="C490">
            <v>1365</v>
          </cell>
        </row>
        <row r="491">
          <cell r="A491" t="str">
            <v>200418T5K01354</v>
          </cell>
          <cell r="B491">
            <v>380</v>
          </cell>
          <cell r="C491">
            <v>1354</v>
          </cell>
        </row>
        <row r="492">
          <cell r="A492" t="str">
            <v>200420VYF01374</v>
          </cell>
          <cell r="B492">
            <v>409</v>
          </cell>
          <cell r="C492">
            <v>1374</v>
          </cell>
        </row>
        <row r="493">
          <cell r="A493" t="str">
            <v>200427A0001372</v>
          </cell>
          <cell r="B493">
            <v>432</v>
          </cell>
          <cell r="C493">
            <v>1372</v>
          </cell>
        </row>
        <row r="494">
          <cell r="A494" t="str">
            <v>20043890G01371</v>
          </cell>
          <cell r="B494">
            <v>472</v>
          </cell>
          <cell r="C494">
            <v>1371</v>
          </cell>
        </row>
        <row r="495">
          <cell r="A495" t="str">
            <v>20043890Q01384</v>
          </cell>
          <cell r="B495">
            <v>525</v>
          </cell>
          <cell r="C495">
            <v>1384</v>
          </cell>
        </row>
        <row r="496">
          <cell r="A496" t="str">
            <v>20043890S01388</v>
          </cell>
          <cell r="C496" t="str">
            <v>1388</v>
          </cell>
        </row>
        <row r="497">
          <cell r="A497" t="str">
            <v>200506HIU01397</v>
          </cell>
          <cell r="C497">
            <v>1393</v>
          </cell>
        </row>
        <row r="498">
          <cell r="A498" t="str">
            <v>200506HJO01389</v>
          </cell>
          <cell r="C498">
            <v>1389</v>
          </cell>
        </row>
        <row r="499">
          <cell r="A499" t="str">
            <v>200508JAG01396</v>
          </cell>
          <cell r="C499">
            <v>1396</v>
          </cell>
        </row>
        <row r="500">
          <cell r="A500" t="str">
            <v>200511L4J01394</v>
          </cell>
          <cell r="C500">
            <v>1394</v>
          </cell>
        </row>
        <row r="501">
          <cell r="A501" t="str">
            <v>200518T4I01391</v>
          </cell>
          <cell r="C501">
            <v>1391</v>
          </cell>
        </row>
        <row r="502">
          <cell r="A502" t="str">
            <v>20053890X01395</v>
          </cell>
          <cell r="C502">
            <v>1395</v>
          </cell>
        </row>
        <row r="503">
          <cell r="A503" t="str">
            <v>700006120230</v>
          </cell>
          <cell r="B503">
            <v>684</v>
          </cell>
          <cell r="C503">
            <v>230</v>
          </cell>
        </row>
        <row r="504">
          <cell r="A504" t="str">
            <v>700006200134</v>
          </cell>
          <cell r="B504">
            <v>685</v>
          </cell>
          <cell r="C504">
            <v>134</v>
          </cell>
        </row>
        <row r="505">
          <cell r="A505" t="str">
            <v>700006200169</v>
          </cell>
          <cell r="B505">
            <v>680</v>
          </cell>
          <cell r="C505">
            <v>169</v>
          </cell>
        </row>
        <row r="506">
          <cell r="A506" t="str">
            <v>700006214340</v>
          </cell>
          <cell r="B506">
            <v>686</v>
          </cell>
          <cell r="C506">
            <v>340</v>
          </cell>
        </row>
        <row r="507">
          <cell r="A507" t="str">
            <v>700006300037</v>
          </cell>
          <cell r="B507">
            <v>688</v>
          </cell>
          <cell r="C507">
            <v>37</v>
          </cell>
        </row>
        <row r="508">
          <cell r="A508" t="str">
            <v>700006800307</v>
          </cell>
          <cell r="B508">
            <v>681</v>
          </cell>
          <cell r="C508">
            <v>307</v>
          </cell>
        </row>
        <row r="509">
          <cell r="A509" t="str">
            <v>700006BOO196</v>
          </cell>
          <cell r="B509">
            <v>33</v>
          </cell>
          <cell r="C509">
            <v>196</v>
          </cell>
        </row>
        <row r="510">
          <cell r="A510" t="str">
            <v>700006G1C016</v>
          </cell>
          <cell r="B510">
            <v>109</v>
          </cell>
          <cell r="C510">
            <v>16</v>
          </cell>
        </row>
        <row r="511">
          <cell r="A511" t="str">
            <v>700006G1H358</v>
          </cell>
          <cell r="B511">
            <v>66</v>
          </cell>
          <cell r="C511">
            <v>358</v>
          </cell>
        </row>
        <row r="512">
          <cell r="A512" t="str">
            <v>700006G1H406</v>
          </cell>
          <cell r="B512">
            <v>95</v>
          </cell>
          <cell r="C512">
            <v>406</v>
          </cell>
        </row>
        <row r="513">
          <cell r="A513" t="str">
            <v>700006GIC048</v>
          </cell>
          <cell r="B513">
            <v>668</v>
          </cell>
          <cell r="C513">
            <v>48</v>
          </cell>
        </row>
        <row r="514">
          <cell r="A514" t="str">
            <v>700006GIC049</v>
          </cell>
          <cell r="B514">
            <v>661</v>
          </cell>
          <cell r="C514">
            <v>49</v>
          </cell>
        </row>
        <row r="515">
          <cell r="A515" t="str">
            <v>700006GIC053</v>
          </cell>
          <cell r="B515">
            <v>662</v>
          </cell>
          <cell r="C515">
            <v>53</v>
          </cell>
        </row>
        <row r="516">
          <cell r="A516" t="str">
            <v>700006GIC054</v>
          </cell>
          <cell r="B516">
            <v>669</v>
          </cell>
          <cell r="C516">
            <v>54</v>
          </cell>
        </row>
        <row r="517">
          <cell r="A517" t="str">
            <v>700006GIC055</v>
          </cell>
          <cell r="B517">
            <v>663</v>
          </cell>
          <cell r="C517">
            <v>55</v>
          </cell>
        </row>
        <row r="518">
          <cell r="A518" t="str">
            <v>700006GIC066</v>
          </cell>
          <cell r="B518">
            <v>677</v>
          </cell>
          <cell r="C518">
            <v>66</v>
          </cell>
        </row>
        <row r="519">
          <cell r="A519" t="str">
            <v>700006GIC182</v>
          </cell>
          <cell r="B519">
            <v>664</v>
          </cell>
          <cell r="C519">
            <v>182</v>
          </cell>
        </row>
        <row r="520">
          <cell r="A520" t="str">
            <v>700006GIC183</v>
          </cell>
          <cell r="B520">
            <v>665</v>
          </cell>
          <cell r="C520">
            <v>183</v>
          </cell>
        </row>
        <row r="521">
          <cell r="A521" t="str">
            <v>700006GIC184</v>
          </cell>
          <cell r="B521">
            <v>670</v>
          </cell>
          <cell r="C521">
            <v>184</v>
          </cell>
        </row>
        <row r="522">
          <cell r="A522" t="str">
            <v>700006GIC188</v>
          </cell>
          <cell r="B522">
            <v>678</v>
          </cell>
          <cell r="C522">
            <v>188</v>
          </cell>
        </row>
        <row r="523">
          <cell r="A523" t="str">
            <v>700006GIC189</v>
          </cell>
          <cell r="B523">
            <v>671</v>
          </cell>
          <cell r="C523">
            <v>189</v>
          </cell>
        </row>
        <row r="524">
          <cell r="A524" t="str">
            <v>700006GIC193</v>
          </cell>
          <cell r="B524">
            <v>673</v>
          </cell>
          <cell r="C524">
            <v>193</v>
          </cell>
        </row>
        <row r="525">
          <cell r="A525" t="str">
            <v>700006GON174</v>
          </cell>
          <cell r="B525">
            <v>23</v>
          </cell>
          <cell r="C525">
            <v>174</v>
          </cell>
        </row>
        <row r="526">
          <cell r="A526" t="str">
            <v>700006GSW378</v>
          </cell>
          <cell r="B526">
            <v>85</v>
          </cell>
          <cell r="C526">
            <v>378</v>
          </cell>
        </row>
        <row r="527">
          <cell r="A527" t="str">
            <v>700006GVX366</v>
          </cell>
          <cell r="B527">
            <v>68</v>
          </cell>
          <cell r="C527">
            <v>366</v>
          </cell>
        </row>
        <row r="528">
          <cell r="A528" t="str">
            <v>700006GWH165</v>
          </cell>
          <cell r="B528">
            <v>30</v>
          </cell>
          <cell r="C528">
            <v>165</v>
          </cell>
        </row>
        <row r="529">
          <cell r="A529" t="str">
            <v>700006GWH359</v>
          </cell>
          <cell r="B529">
            <v>28</v>
          </cell>
          <cell r="C529">
            <v>359</v>
          </cell>
        </row>
        <row r="530">
          <cell r="A530" t="str">
            <v>700006HAI027</v>
          </cell>
          <cell r="B530">
            <v>77</v>
          </cell>
          <cell r="C530">
            <v>27</v>
          </cell>
        </row>
        <row r="531">
          <cell r="A531" t="str">
            <v>700006HIU011</v>
          </cell>
          <cell r="B531">
            <v>57</v>
          </cell>
          <cell r="C531">
            <v>11</v>
          </cell>
        </row>
        <row r="532">
          <cell r="A532" t="str">
            <v>700006HIU091</v>
          </cell>
          <cell r="B532">
            <v>689</v>
          </cell>
          <cell r="C532">
            <v>91</v>
          </cell>
        </row>
        <row r="533">
          <cell r="A533" t="str">
            <v>700006HIU137</v>
          </cell>
          <cell r="B533">
            <v>682</v>
          </cell>
          <cell r="C533">
            <v>137</v>
          </cell>
        </row>
        <row r="534">
          <cell r="A534" t="str">
            <v>700006HIU145</v>
          </cell>
          <cell r="B534">
            <v>52</v>
          </cell>
          <cell r="C534">
            <v>145</v>
          </cell>
        </row>
        <row r="535">
          <cell r="A535" t="str">
            <v>700006HIU151</v>
          </cell>
          <cell r="B535">
            <v>690</v>
          </cell>
          <cell r="C535">
            <v>151</v>
          </cell>
        </row>
        <row r="536">
          <cell r="A536" t="str">
            <v>700006HIU152</v>
          </cell>
          <cell r="B536">
            <v>683</v>
          </cell>
          <cell r="C536">
            <v>152</v>
          </cell>
        </row>
        <row r="537">
          <cell r="A537" t="str">
            <v>700006HIU271</v>
          </cell>
          <cell r="B537">
            <v>53</v>
          </cell>
          <cell r="C537">
            <v>271</v>
          </cell>
        </row>
        <row r="538">
          <cell r="A538" t="str">
            <v>700006HIU301</v>
          </cell>
          <cell r="B538">
            <v>54</v>
          </cell>
          <cell r="C538">
            <v>301</v>
          </cell>
        </row>
        <row r="539">
          <cell r="A539" t="str">
            <v>700006HIU365</v>
          </cell>
          <cell r="B539">
            <v>92</v>
          </cell>
          <cell r="C539">
            <v>365</v>
          </cell>
        </row>
        <row r="540">
          <cell r="A540" t="str">
            <v>700006HIU367</v>
          </cell>
          <cell r="B540">
            <v>91</v>
          </cell>
          <cell r="C540">
            <v>367</v>
          </cell>
        </row>
        <row r="541">
          <cell r="A541" t="str">
            <v>700006HIU368</v>
          </cell>
          <cell r="B541">
            <v>84</v>
          </cell>
          <cell r="C541">
            <v>368</v>
          </cell>
        </row>
        <row r="542">
          <cell r="A542" t="str">
            <v>700006HIU373</v>
          </cell>
          <cell r="B542">
            <v>58</v>
          </cell>
          <cell r="C542">
            <v>373</v>
          </cell>
        </row>
        <row r="543">
          <cell r="A543" t="str">
            <v>700006HIU377</v>
          </cell>
          <cell r="B543">
            <v>78</v>
          </cell>
          <cell r="C543">
            <v>377</v>
          </cell>
        </row>
        <row r="544">
          <cell r="A544" t="str">
            <v>700007HXA129</v>
          </cell>
          <cell r="B544">
            <v>102</v>
          </cell>
          <cell r="C544">
            <v>129</v>
          </cell>
        </row>
        <row r="545">
          <cell r="A545" t="str">
            <v>700008H00133</v>
          </cell>
          <cell r="B545">
            <v>104</v>
          </cell>
          <cell r="C545">
            <v>133</v>
          </cell>
        </row>
        <row r="546">
          <cell r="A546" t="str">
            <v>700009G1C362</v>
          </cell>
          <cell r="B546">
            <v>34</v>
          </cell>
          <cell r="C546">
            <v>362</v>
          </cell>
        </row>
        <row r="547">
          <cell r="A547" t="str">
            <v>700009J0U320</v>
          </cell>
          <cell r="B547">
            <v>125</v>
          </cell>
          <cell r="C547">
            <v>320</v>
          </cell>
        </row>
        <row r="548">
          <cell r="A548" t="str">
            <v>700009J0U389</v>
          </cell>
          <cell r="B548">
            <v>133</v>
          </cell>
          <cell r="C548">
            <v>389</v>
          </cell>
        </row>
        <row r="549">
          <cell r="A549" t="str">
            <v>700009J0U390</v>
          </cell>
          <cell r="B549">
            <v>138</v>
          </cell>
          <cell r="C549">
            <v>390</v>
          </cell>
        </row>
        <row r="550">
          <cell r="A550" t="str">
            <v>700009J3R057</v>
          </cell>
          <cell r="B550">
            <v>118</v>
          </cell>
          <cell r="C550">
            <v>57</v>
          </cell>
        </row>
        <row r="551">
          <cell r="A551" t="str">
            <v>700009JOU061</v>
          </cell>
          <cell r="B551">
            <v>131</v>
          </cell>
          <cell r="C551">
            <v>61</v>
          </cell>
        </row>
        <row r="552">
          <cell r="A552" t="str">
            <v>700009JOU064</v>
          </cell>
          <cell r="B552">
            <v>126</v>
          </cell>
          <cell r="C552">
            <v>64</v>
          </cell>
        </row>
        <row r="553">
          <cell r="A553" t="str">
            <v>700009JOU228</v>
          </cell>
          <cell r="B553">
            <v>129</v>
          </cell>
          <cell r="C553">
            <v>228</v>
          </cell>
        </row>
        <row r="554">
          <cell r="A554" t="str">
            <v>700009JOU231</v>
          </cell>
          <cell r="B554">
            <v>115</v>
          </cell>
          <cell r="C554">
            <v>231</v>
          </cell>
        </row>
        <row r="555">
          <cell r="A555" t="str">
            <v>700009JOU246</v>
          </cell>
          <cell r="B555">
            <v>116</v>
          </cell>
          <cell r="C555">
            <v>246</v>
          </cell>
        </row>
        <row r="556">
          <cell r="A556" t="str">
            <v>700009JOU247</v>
          </cell>
          <cell r="B556">
            <v>117</v>
          </cell>
          <cell r="C556">
            <v>247</v>
          </cell>
        </row>
        <row r="557">
          <cell r="A557" t="str">
            <v>700009JOU248</v>
          </cell>
          <cell r="B557">
            <v>136</v>
          </cell>
          <cell r="C557">
            <v>248</v>
          </cell>
        </row>
        <row r="558">
          <cell r="A558" t="str">
            <v>700009JOU249</v>
          </cell>
          <cell r="B558">
            <v>135</v>
          </cell>
          <cell r="C558">
            <v>249</v>
          </cell>
        </row>
        <row r="559">
          <cell r="A559" t="str">
            <v>700009JOU250</v>
          </cell>
          <cell r="B559">
            <v>127</v>
          </cell>
          <cell r="C559">
            <v>250</v>
          </cell>
        </row>
        <row r="560">
          <cell r="A560" t="str">
            <v>700009JOU251</v>
          </cell>
          <cell r="B560">
            <v>132</v>
          </cell>
          <cell r="C560">
            <v>251</v>
          </cell>
        </row>
        <row r="561">
          <cell r="A561" t="str">
            <v>700009JOU252</v>
          </cell>
          <cell r="B561">
            <v>137</v>
          </cell>
          <cell r="C561">
            <v>252</v>
          </cell>
        </row>
        <row r="562">
          <cell r="A562" t="str">
            <v>700010COO072</v>
          </cell>
          <cell r="B562">
            <v>250</v>
          </cell>
          <cell r="C562">
            <v>72</v>
          </cell>
        </row>
        <row r="563">
          <cell r="A563" t="str">
            <v>700010COO233</v>
          </cell>
          <cell r="B563">
            <v>270</v>
          </cell>
          <cell r="C563">
            <v>233</v>
          </cell>
        </row>
        <row r="564">
          <cell r="A564" t="str">
            <v>700010K2O379</v>
          </cell>
          <cell r="B564">
            <v>276</v>
          </cell>
          <cell r="C564">
            <v>379</v>
          </cell>
        </row>
        <row r="565">
          <cell r="A565" t="str">
            <v>700011A3Q076</v>
          </cell>
          <cell r="B565">
            <v>344</v>
          </cell>
          <cell r="C565">
            <v>76</v>
          </cell>
        </row>
        <row r="566">
          <cell r="A566" t="str">
            <v>700011A3Q254</v>
          </cell>
          <cell r="B566">
            <v>299</v>
          </cell>
          <cell r="C566">
            <v>254</v>
          </cell>
        </row>
        <row r="567">
          <cell r="A567" t="str">
            <v>700011A3Q256</v>
          </cell>
          <cell r="B567">
            <v>298</v>
          </cell>
          <cell r="C567">
            <v>256</v>
          </cell>
        </row>
        <row r="568">
          <cell r="A568" t="str">
            <v>700011B01353</v>
          </cell>
          <cell r="B568">
            <v>346</v>
          </cell>
          <cell r="C568">
            <v>353</v>
          </cell>
        </row>
        <row r="569">
          <cell r="A569" t="str">
            <v>700011D00339</v>
          </cell>
          <cell r="B569">
            <v>338</v>
          </cell>
          <cell r="C569">
            <v>339</v>
          </cell>
        </row>
        <row r="570">
          <cell r="A570" t="str">
            <v>700011HOO046</v>
          </cell>
          <cell r="B570">
            <v>289</v>
          </cell>
          <cell r="C570">
            <v>46</v>
          </cell>
        </row>
        <row r="571">
          <cell r="A571" t="str">
            <v>700011HOO092</v>
          </cell>
          <cell r="B571">
            <v>343</v>
          </cell>
          <cell r="C571">
            <v>92</v>
          </cell>
        </row>
        <row r="572">
          <cell r="A572" t="str">
            <v>700011L4J278</v>
          </cell>
          <cell r="B572">
            <v>301</v>
          </cell>
          <cell r="C572">
            <v>278</v>
          </cell>
        </row>
        <row r="573">
          <cell r="A573" t="str">
            <v>700011L5X031</v>
          </cell>
          <cell r="B573">
            <v>279</v>
          </cell>
          <cell r="C573">
            <v>31</v>
          </cell>
        </row>
        <row r="574">
          <cell r="A574" t="str">
            <v>700011L6L177</v>
          </cell>
          <cell r="B574">
            <v>293</v>
          </cell>
          <cell r="C574">
            <v>177</v>
          </cell>
        </row>
        <row r="575">
          <cell r="A575" t="str">
            <v>700011L6W400</v>
          </cell>
          <cell r="B575">
            <v>350</v>
          </cell>
          <cell r="C575">
            <v>400</v>
          </cell>
        </row>
        <row r="576">
          <cell r="A576" t="str">
            <v>700011MAR155</v>
          </cell>
          <cell r="B576">
            <v>304</v>
          </cell>
          <cell r="C576">
            <v>155</v>
          </cell>
        </row>
        <row r="577">
          <cell r="A577" t="str">
            <v>700011MAR180</v>
          </cell>
          <cell r="B577">
            <v>305</v>
          </cell>
          <cell r="C577">
            <v>180</v>
          </cell>
        </row>
        <row r="578">
          <cell r="A578" t="str">
            <v>700011MAR181</v>
          </cell>
          <cell r="B578">
            <v>306</v>
          </cell>
          <cell r="C578">
            <v>181</v>
          </cell>
        </row>
        <row r="579">
          <cell r="A579" t="str">
            <v>700012NBB417</v>
          </cell>
          <cell r="B579">
            <v>355</v>
          </cell>
          <cell r="C579">
            <v>417</v>
          </cell>
        </row>
        <row r="580">
          <cell r="A580" t="str">
            <v>700012NHK069</v>
          </cell>
          <cell r="B580">
            <v>352</v>
          </cell>
          <cell r="C580">
            <v>69</v>
          </cell>
        </row>
        <row r="581">
          <cell r="A581" t="str">
            <v>700014PDC084</v>
          </cell>
          <cell r="B581">
            <v>357</v>
          </cell>
          <cell r="C581">
            <v>84</v>
          </cell>
        </row>
        <row r="582">
          <cell r="A582" t="str">
            <v>700014PDC099</v>
          </cell>
          <cell r="B582">
            <v>358</v>
          </cell>
          <cell r="C582">
            <v>99</v>
          </cell>
        </row>
        <row r="583">
          <cell r="A583" t="str">
            <v>700015QDV161</v>
          </cell>
          <cell r="B583">
            <v>359</v>
          </cell>
          <cell r="C583">
            <v>161</v>
          </cell>
        </row>
        <row r="584">
          <cell r="A584" t="str">
            <v>700015QDV162</v>
          </cell>
          <cell r="B584">
            <v>360</v>
          </cell>
          <cell r="C584">
            <v>162</v>
          </cell>
        </row>
        <row r="585">
          <cell r="A585" t="str">
            <v>700015QDV163</v>
          </cell>
          <cell r="B585">
            <v>361</v>
          </cell>
          <cell r="C585">
            <v>163</v>
          </cell>
        </row>
        <row r="586">
          <cell r="A586" t="str">
            <v>700015QEU032</v>
          </cell>
          <cell r="B586">
            <v>365</v>
          </cell>
          <cell r="C586">
            <v>32</v>
          </cell>
        </row>
        <row r="587">
          <cell r="A587" t="str">
            <v>700016BOO068</v>
          </cell>
          <cell r="B587">
            <v>370</v>
          </cell>
          <cell r="C587">
            <v>68</v>
          </cell>
        </row>
        <row r="588">
          <cell r="A588" t="str">
            <v>700016DOO144</v>
          </cell>
          <cell r="B588">
            <v>371</v>
          </cell>
          <cell r="C588">
            <v>144</v>
          </cell>
        </row>
        <row r="589">
          <cell r="A589" t="str">
            <v>700016EOO105</v>
          </cell>
          <cell r="B589">
            <v>372</v>
          </cell>
          <cell r="C589">
            <v>105</v>
          </cell>
        </row>
        <row r="590">
          <cell r="A590" t="str">
            <v>700016RHQ028</v>
          </cell>
          <cell r="B590">
            <v>369</v>
          </cell>
          <cell r="C590">
            <v>28</v>
          </cell>
        </row>
        <row r="591">
          <cell r="A591" t="str">
            <v>700018T0K412</v>
          </cell>
          <cell r="B591">
            <v>375</v>
          </cell>
          <cell r="C591">
            <v>412</v>
          </cell>
        </row>
        <row r="592">
          <cell r="A592" t="str">
            <v>700018T4I110</v>
          </cell>
          <cell r="B592">
            <v>382</v>
          </cell>
          <cell r="C592">
            <v>110</v>
          </cell>
        </row>
        <row r="593">
          <cell r="A593" t="str">
            <v>700018T4I194</v>
          </cell>
          <cell r="B593">
            <v>383</v>
          </cell>
          <cell r="C593">
            <v>194</v>
          </cell>
        </row>
        <row r="594">
          <cell r="A594" t="str">
            <v>700018TOQ043</v>
          </cell>
          <cell r="B594">
            <v>404</v>
          </cell>
          <cell r="C594">
            <v>43</v>
          </cell>
        </row>
        <row r="595">
          <cell r="A595" t="str">
            <v>700018TOQ058</v>
          </cell>
          <cell r="B595">
            <v>400</v>
          </cell>
          <cell r="C595">
            <v>58</v>
          </cell>
        </row>
        <row r="596">
          <cell r="A596" t="str">
            <v>700018TOQ078</v>
          </cell>
          <cell r="B596">
            <v>381</v>
          </cell>
          <cell r="C596">
            <v>78</v>
          </cell>
        </row>
        <row r="597">
          <cell r="A597" t="str">
            <v>700018TOQ149</v>
          </cell>
          <cell r="B597">
            <v>402</v>
          </cell>
          <cell r="C597">
            <v>149</v>
          </cell>
        </row>
        <row r="598">
          <cell r="A598" t="str">
            <v>700019GYN156</v>
          </cell>
          <cell r="B598">
            <v>636</v>
          </cell>
          <cell r="C598">
            <v>156</v>
          </cell>
        </row>
        <row r="599">
          <cell r="A599" t="str">
            <v>700019GYN157</v>
          </cell>
          <cell r="B599">
            <v>637</v>
          </cell>
          <cell r="C599">
            <v>157</v>
          </cell>
        </row>
        <row r="600">
          <cell r="A600" t="str">
            <v>700019GYN158</v>
          </cell>
          <cell r="B600">
            <v>638</v>
          </cell>
          <cell r="C600">
            <v>158</v>
          </cell>
        </row>
        <row r="601">
          <cell r="A601" t="str">
            <v>700019GYN179</v>
          </cell>
          <cell r="B601">
            <v>559</v>
          </cell>
          <cell r="C601">
            <v>179</v>
          </cell>
        </row>
        <row r="602">
          <cell r="A602" t="str">
            <v>700019GYN202</v>
          </cell>
          <cell r="B602">
            <v>560</v>
          </cell>
          <cell r="C602">
            <v>202</v>
          </cell>
        </row>
        <row r="603">
          <cell r="A603" t="str">
            <v>700019GYN203</v>
          </cell>
          <cell r="B603">
            <v>561</v>
          </cell>
          <cell r="C603">
            <v>203</v>
          </cell>
        </row>
        <row r="604">
          <cell r="A604" t="str">
            <v>700019GYN204</v>
          </cell>
          <cell r="B604">
            <v>562</v>
          </cell>
          <cell r="C604">
            <v>204</v>
          </cell>
        </row>
        <row r="605">
          <cell r="A605" t="str">
            <v>700019GYN205</v>
          </cell>
          <cell r="B605">
            <v>563</v>
          </cell>
          <cell r="C605">
            <v>205</v>
          </cell>
        </row>
        <row r="606">
          <cell r="A606" t="str">
            <v>700019GYN206</v>
          </cell>
          <cell r="B606">
            <v>564</v>
          </cell>
          <cell r="C606">
            <v>206</v>
          </cell>
        </row>
        <row r="607">
          <cell r="A607" t="str">
            <v>700019GYN207</v>
          </cell>
          <cell r="B607">
            <v>565</v>
          </cell>
          <cell r="C607">
            <v>207</v>
          </cell>
        </row>
        <row r="608">
          <cell r="A608" t="str">
            <v>700019GYN208</v>
          </cell>
          <cell r="B608">
            <v>566</v>
          </cell>
          <cell r="C608">
            <v>208</v>
          </cell>
        </row>
        <row r="609">
          <cell r="A609" t="str">
            <v>700019GYN209</v>
          </cell>
          <cell r="B609">
            <v>567</v>
          </cell>
          <cell r="C609">
            <v>209</v>
          </cell>
        </row>
        <row r="610">
          <cell r="A610" t="str">
            <v>700019GYN210</v>
          </cell>
          <cell r="B610">
            <v>659</v>
          </cell>
          <cell r="C610">
            <v>210</v>
          </cell>
        </row>
        <row r="611">
          <cell r="A611" t="str">
            <v>700019GYN211</v>
          </cell>
          <cell r="B611">
            <v>660</v>
          </cell>
          <cell r="C611">
            <v>211</v>
          </cell>
        </row>
        <row r="612">
          <cell r="A612" t="str">
            <v>700019GYN212</v>
          </cell>
          <cell r="B612">
            <v>639</v>
          </cell>
          <cell r="C612">
            <v>212</v>
          </cell>
        </row>
        <row r="613">
          <cell r="A613" t="str">
            <v>700019GYN213</v>
          </cell>
          <cell r="B613">
            <v>640</v>
          </cell>
          <cell r="C613">
            <v>213</v>
          </cell>
        </row>
        <row r="614">
          <cell r="A614" t="str">
            <v>700019GYN214</v>
          </cell>
          <cell r="B614">
            <v>641</v>
          </cell>
          <cell r="C614">
            <v>214</v>
          </cell>
        </row>
        <row r="615">
          <cell r="A615" t="str">
            <v>700019GYN215</v>
          </cell>
          <cell r="B615">
            <v>642</v>
          </cell>
          <cell r="C615">
            <v>215</v>
          </cell>
        </row>
        <row r="616">
          <cell r="A616" t="str">
            <v>700019GYN216</v>
          </cell>
          <cell r="B616">
            <v>643</v>
          </cell>
          <cell r="C616">
            <v>216</v>
          </cell>
        </row>
        <row r="617">
          <cell r="A617" t="str">
            <v>700019GYN217</v>
          </cell>
          <cell r="B617">
            <v>644</v>
          </cell>
          <cell r="C617">
            <v>217</v>
          </cell>
        </row>
        <row r="618">
          <cell r="A618" t="str">
            <v>700019GYN218</v>
          </cell>
          <cell r="B618">
            <v>645</v>
          </cell>
          <cell r="C618">
            <v>218</v>
          </cell>
        </row>
        <row r="619">
          <cell r="A619" t="str">
            <v>700019GYN220</v>
          </cell>
          <cell r="B619">
            <v>646</v>
          </cell>
          <cell r="C619">
            <v>220</v>
          </cell>
        </row>
        <row r="620">
          <cell r="A620" t="str">
            <v>700019GYN221</v>
          </cell>
          <cell r="B620">
            <v>647</v>
          </cell>
          <cell r="C620">
            <v>221</v>
          </cell>
        </row>
        <row r="621">
          <cell r="A621" t="str">
            <v>700019GYN222</v>
          </cell>
          <cell r="B621">
            <v>648</v>
          </cell>
          <cell r="C621">
            <v>222</v>
          </cell>
        </row>
        <row r="622">
          <cell r="A622" t="str">
            <v>700019GYN232</v>
          </cell>
          <cell r="B622">
            <v>568</v>
          </cell>
          <cell r="C622">
            <v>232</v>
          </cell>
        </row>
        <row r="623">
          <cell r="A623" t="str">
            <v>700019GYN234</v>
          </cell>
          <cell r="B623">
            <v>569</v>
          </cell>
          <cell r="C623">
            <v>234</v>
          </cell>
        </row>
        <row r="624">
          <cell r="A624" t="str">
            <v>700019GYN235</v>
          </cell>
          <cell r="B624">
            <v>570</v>
          </cell>
          <cell r="C624">
            <v>235</v>
          </cell>
        </row>
        <row r="625">
          <cell r="A625" t="str">
            <v>700019GYN238</v>
          </cell>
          <cell r="B625">
            <v>571</v>
          </cell>
          <cell r="C625">
            <v>238</v>
          </cell>
        </row>
        <row r="626">
          <cell r="A626" t="str">
            <v>700019GYN239</v>
          </cell>
          <cell r="B626">
            <v>572</v>
          </cell>
          <cell r="C626">
            <v>239</v>
          </cell>
        </row>
        <row r="627">
          <cell r="A627" t="str">
            <v>700019GYN242</v>
          </cell>
          <cell r="B627">
            <v>573</v>
          </cell>
          <cell r="C627">
            <v>242</v>
          </cell>
        </row>
        <row r="628">
          <cell r="A628" t="str">
            <v>700019GYN245</v>
          </cell>
          <cell r="B628">
            <v>649</v>
          </cell>
          <cell r="C628">
            <v>245</v>
          </cell>
        </row>
        <row r="629">
          <cell r="A629" t="str">
            <v>700019GYN259</v>
          </cell>
          <cell r="B629">
            <v>574</v>
          </cell>
          <cell r="C629">
            <v>259</v>
          </cell>
        </row>
        <row r="630">
          <cell r="A630" t="str">
            <v>700019GYN260</v>
          </cell>
          <cell r="B630">
            <v>575</v>
          </cell>
          <cell r="C630">
            <v>260</v>
          </cell>
        </row>
        <row r="631">
          <cell r="A631" t="str">
            <v>700019GYN261</v>
          </cell>
          <cell r="B631">
            <v>576</v>
          </cell>
          <cell r="C631">
            <v>261</v>
          </cell>
        </row>
        <row r="632">
          <cell r="A632" t="str">
            <v>700019GYN265</v>
          </cell>
          <cell r="B632">
            <v>577</v>
          </cell>
          <cell r="C632">
            <v>265</v>
          </cell>
        </row>
        <row r="633">
          <cell r="A633" t="str">
            <v>700019GYN282</v>
          </cell>
          <cell r="B633">
            <v>578</v>
          </cell>
          <cell r="C633">
            <v>282</v>
          </cell>
        </row>
        <row r="634">
          <cell r="A634" t="str">
            <v>700019GYN291</v>
          </cell>
          <cell r="B634">
            <v>650</v>
          </cell>
          <cell r="C634">
            <v>291</v>
          </cell>
        </row>
        <row r="635">
          <cell r="A635" t="str">
            <v>700019GYN292</v>
          </cell>
          <cell r="B635">
            <v>651</v>
          </cell>
          <cell r="C635">
            <v>292</v>
          </cell>
        </row>
        <row r="636">
          <cell r="A636" t="str">
            <v>700019GYN293</v>
          </cell>
          <cell r="B636">
            <v>652</v>
          </cell>
          <cell r="C636">
            <v>293</v>
          </cell>
        </row>
        <row r="637">
          <cell r="A637" t="str">
            <v>700019GYN294</v>
          </cell>
          <cell r="B637">
            <v>653</v>
          </cell>
          <cell r="C637">
            <v>294</v>
          </cell>
        </row>
        <row r="638">
          <cell r="A638" t="str">
            <v>700019GYN295</v>
          </cell>
          <cell r="B638">
            <v>654</v>
          </cell>
          <cell r="C638">
            <v>295</v>
          </cell>
        </row>
        <row r="639">
          <cell r="A639" t="str">
            <v>700019GYN296</v>
          </cell>
          <cell r="B639">
            <v>655</v>
          </cell>
          <cell r="C639">
            <v>296</v>
          </cell>
        </row>
        <row r="640">
          <cell r="A640" t="str">
            <v>700019GYN297</v>
          </cell>
          <cell r="B640">
            <v>656</v>
          </cell>
          <cell r="C640">
            <v>297</v>
          </cell>
        </row>
        <row r="641">
          <cell r="A641" t="str">
            <v>700019GYN298</v>
          </cell>
          <cell r="B641">
            <v>657</v>
          </cell>
          <cell r="C641">
            <v>298</v>
          </cell>
        </row>
        <row r="642">
          <cell r="A642" t="str">
            <v>700019GYN299</v>
          </cell>
          <cell r="B642">
            <v>658</v>
          </cell>
          <cell r="C642">
            <v>299</v>
          </cell>
        </row>
        <row r="643">
          <cell r="A643" t="str">
            <v>700019GYN308</v>
          </cell>
          <cell r="B643">
            <v>579</v>
          </cell>
          <cell r="C643">
            <v>308</v>
          </cell>
        </row>
        <row r="644">
          <cell r="A644" t="str">
            <v>700019GYN318</v>
          </cell>
          <cell r="B644">
            <v>580</v>
          </cell>
          <cell r="C644">
            <v>318</v>
          </cell>
        </row>
        <row r="645">
          <cell r="A645" t="str">
            <v>700019GYN374</v>
          </cell>
          <cell r="B645">
            <v>581</v>
          </cell>
          <cell r="C645">
            <v>374</v>
          </cell>
        </row>
        <row r="646">
          <cell r="A646" t="str">
            <v>700019GYR343</v>
          </cell>
          <cell r="B646">
            <v>528</v>
          </cell>
          <cell r="C646">
            <v>343</v>
          </cell>
        </row>
        <row r="647">
          <cell r="A647" t="str">
            <v>700019GYR344</v>
          </cell>
          <cell r="B647">
            <v>529</v>
          </cell>
          <cell r="C647">
            <v>344</v>
          </cell>
        </row>
        <row r="648">
          <cell r="A648" t="str">
            <v>700019GYR345</v>
          </cell>
          <cell r="B648">
            <v>354</v>
          </cell>
          <cell r="C648">
            <v>345</v>
          </cell>
        </row>
        <row r="649">
          <cell r="A649" t="str">
            <v>700019GYR347</v>
          </cell>
          <cell r="B649">
            <v>530</v>
          </cell>
          <cell r="C649">
            <v>347</v>
          </cell>
        </row>
        <row r="650">
          <cell r="A650" t="str">
            <v>700020VQX175</v>
          </cell>
          <cell r="B650">
            <v>418</v>
          </cell>
          <cell r="C650">
            <v>175</v>
          </cell>
        </row>
        <row r="651">
          <cell r="A651" t="str">
            <v>700020VQX416</v>
          </cell>
          <cell r="B651">
            <v>411</v>
          </cell>
          <cell r="C651">
            <v>416</v>
          </cell>
        </row>
        <row r="652">
          <cell r="A652" t="str">
            <v>700020VYF192</v>
          </cell>
          <cell r="B652">
            <v>18</v>
          </cell>
          <cell r="C652">
            <v>192</v>
          </cell>
        </row>
        <row r="653">
          <cell r="A653" t="str">
            <v>700020VYF198</v>
          </cell>
          <cell r="B653">
            <v>35</v>
          </cell>
          <cell r="C653">
            <v>198</v>
          </cell>
        </row>
        <row r="654">
          <cell r="A654" t="str">
            <v>700021WVW101</v>
          </cell>
          <cell r="B654">
            <v>420</v>
          </cell>
          <cell r="C654">
            <v>101</v>
          </cell>
        </row>
        <row r="655">
          <cell r="A655" t="str">
            <v>70003890U176</v>
          </cell>
          <cell r="B655">
            <v>479</v>
          </cell>
          <cell r="C655">
            <v>176</v>
          </cell>
        </row>
        <row r="656">
          <cell r="A656" t="str">
            <v>7000389ZY128</v>
          </cell>
          <cell r="B656">
            <v>494</v>
          </cell>
          <cell r="C656">
            <v>128</v>
          </cell>
        </row>
        <row r="657">
          <cell r="A657" t="str">
            <v>800006GIC516</v>
          </cell>
          <cell r="B657">
            <v>672</v>
          </cell>
          <cell r="C657">
            <v>516</v>
          </cell>
        </row>
        <row r="658">
          <cell r="A658" t="str">
            <v>800010K2M420</v>
          </cell>
          <cell r="B658">
            <v>217</v>
          </cell>
          <cell r="C658">
            <v>420</v>
          </cell>
        </row>
        <row r="659">
          <cell r="A659" t="str">
            <v>800011H00024</v>
          </cell>
          <cell r="B659">
            <v>290</v>
          </cell>
          <cell r="C659">
            <v>24</v>
          </cell>
        </row>
        <row r="660">
          <cell r="A660" t="str">
            <v>800018T4N757</v>
          </cell>
          <cell r="B660">
            <v>396</v>
          </cell>
          <cell r="C660">
            <v>757</v>
          </cell>
        </row>
        <row r="661">
          <cell r="A661" t="str">
            <v>800019GYN431</v>
          </cell>
          <cell r="B661">
            <v>582</v>
          </cell>
          <cell r="C661">
            <v>431</v>
          </cell>
        </row>
        <row r="662">
          <cell r="A662" t="str">
            <v>800019GYN434</v>
          </cell>
          <cell r="B662">
            <v>583</v>
          </cell>
          <cell r="C662">
            <v>434</v>
          </cell>
        </row>
        <row r="663">
          <cell r="A663" t="str">
            <v>800019GYN435</v>
          </cell>
          <cell r="B663">
            <v>584</v>
          </cell>
          <cell r="C663">
            <v>435</v>
          </cell>
        </row>
        <row r="664">
          <cell r="A664" t="str">
            <v>800019GYN437</v>
          </cell>
          <cell r="B664">
            <v>585</v>
          </cell>
          <cell r="C664">
            <v>437</v>
          </cell>
        </row>
        <row r="665">
          <cell r="A665" t="str">
            <v>800019GYN442</v>
          </cell>
          <cell r="B665">
            <v>586</v>
          </cell>
          <cell r="C665">
            <v>442</v>
          </cell>
        </row>
        <row r="666">
          <cell r="A666" t="str">
            <v>800019GYN456</v>
          </cell>
          <cell r="B666">
            <v>587</v>
          </cell>
          <cell r="C666">
            <v>456</v>
          </cell>
        </row>
        <row r="667">
          <cell r="A667" t="str">
            <v>800019GYN460</v>
          </cell>
          <cell r="B667">
            <v>588</v>
          </cell>
          <cell r="C667">
            <v>460</v>
          </cell>
        </row>
        <row r="668">
          <cell r="A668" t="str">
            <v>800019GYN461</v>
          </cell>
          <cell r="B668">
            <v>589</v>
          </cell>
          <cell r="C668">
            <v>461</v>
          </cell>
        </row>
        <row r="669">
          <cell r="A669" t="str">
            <v>800019GYN471</v>
          </cell>
          <cell r="B669">
            <v>590</v>
          </cell>
          <cell r="C669">
            <v>471</v>
          </cell>
        </row>
        <row r="670">
          <cell r="A670" t="str">
            <v>800019GYN474</v>
          </cell>
          <cell r="B670">
            <v>591</v>
          </cell>
          <cell r="C670">
            <v>474</v>
          </cell>
        </row>
        <row r="671">
          <cell r="A671" t="str">
            <v>800019GYN475</v>
          </cell>
          <cell r="B671">
            <v>592</v>
          </cell>
          <cell r="C671">
            <v>475</v>
          </cell>
        </row>
        <row r="672">
          <cell r="A672" t="str">
            <v>800019GYN477</v>
          </cell>
          <cell r="B672">
            <v>593</v>
          </cell>
          <cell r="C672">
            <v>477</v>
          </cell>
        </row>
        <row r="673">
          <cell r="A673" t="str">
            <v>800019GYN478</v>
          </cell>
          <cell r="B673">
            <v>594</v>
          </cell>
          <cell r="C673">
            <v>478</v>
          </cell>
        </row>
        <row r="674">
          <cell r="A674" t="str">
            <v>800019GYN479</v>
          </cell>
          <cell r="B674">
            <v>595</v>
          </cell>
          <cell r="C674">
            <v>479</v>
          </cell>
        </row>
        <row r="675">
          <cell r="A675" t="str">
            <v>800019GYN481</v>
          </cell>
          <cell r="B675">
            <v>596</v>
          </cell>
          <cell r="C675">
            <v>481</v>
          </cell>
        </row>
        <row r="676">
          <cell r="A676" t="str">
            <v>800019GYN482</v>
          </cell>
          <cell r="B676">
            <v>597</v>
          </cell>
          <cell r="C676">
            <v>482</v>
          </cell>
        </row>
        <row r="677">
          <cell r="A677" t="str">
            <v>800019GYN487</v>
          </cell>
          <cell r="B677">
            <v>598</v>
          </cell>
          <cell r="C677">
            <v>487</v>
          </cell>
        </row>
        <row r="678">
          <cell r="A678" t="str">
            <v>800019GYN488</v>
          </cell>
          <cell r="B678">
            <v>599</v>
          </cell>
          <cell r="C678">
            <v>488</v>
          </cell>
        </row>
        <row r="679">
          <cell r="A679" t="str">
            <v>800019GYN491</v>
          </cell>
          <cell r="B679">
            <v>600</v>
          </cell>
          <cell r="C679">
            <v>491</v>
          </cell>
        </row>
        <row r="680">
          <cell r="A680" t="str">
            <v>800019GYN492</v>
          </cell>
          <cell r="B680">
            <v>601</v>
          </cell>
          <cell r="C680">
            <v>492</v>
          </cell>
        </row>
        <row r="681">
          <cell r="A681" t="str">
            <v>800019GYN495</v>
          </cell>
          <cell r="B681">
            <v>602</v>
          </cell>
          <cell r="C681">
            <v>495</v>
          </cell>
        </row>
        <row r="682">
          <cell r="A682" t="str">
            <v>800019GYN496</v>
          </cell>
          <cell r="B682">
            <v>603</v>
          </cell>
          <cell r="C682">
            <v>496</v>
          </cell>
        </row>
        <row r="683">
          <cell r="A683" t="str">
            <v>800019GYN498</v>
          </cell>
          <cell r="B683">
            <v>604</v>
          </cell>
          <cell r="C683">
            <v>498</v>
          </cell>
        </row>
        <row r="684">
          <cell r="A684" t="str">
            <v>800019GYN500</v>
          </cell>
          <cell r="B684">
            <v>605</v>
          </cell>
          <cell r="C684">
            <v>500</v>
          </cell>
        </row>
        <row r="685">
          <cell r="A685" t="str">
            <v>800019GYN501</v>
          </cell>
          <cell r="B685">
            <v>606</v>
          </cell>
          <cell r="C685">
            <v>501</v>
          </cell>
        </row>
        <row r="686">
          <cell r="A686" t="str">
            <v>800019GYN502</v>
          </cell>
          <cell r="B686">
            <v>607</v>
          </cell>
          <cell r="C686">
            <v>502</v>
          </cell>
        </row>
        <row r="687">
          <cell r="A687" t="str">
            <v>800019GYN508</v>
          </cell>
          <cell r="B687">
            <v>608</v>
          </cell>
          <cell r="C687">
            <v>508</v>
          </cell>
        </row>
        <row r="688">
          <cell r="A688" t="str">
            <v>800019GYN511</v>
          </cell>
          <cell r="B688">
            <v>609</v>
          </cell>
          <cell r="C688">
            <v>511</v>
          </cell>
        </row>
        <row r="689">
          <cell r="A689" t="str">
            <v>800019GYN514</v>
          </cell>
          <cell r="B689">
            <v>610</v>
          </cell>
          <cell r="C689">
            <v>514</v>
          </cell>
        </row>
        <row r="690">
          <cell r="A690" t="str">
            <v>800019GYN515</v>
          </cell>
          <cell r="B690">
            <v>611</v>
          </cell>
          <cell r="C690">
            <v>515</v>
          </cell>
        </row>
        <row r="691">
          <cell r="A691" t="str">
            <v>800019GYN530</v>
          </cell>
          <cell r="B691">
            <v>612</v>
          </cell>
          <cell r="C691">
            <v>530</v>
          </cell>
        </row>
        <row r="692">
          <cell r="A692" t="str">
            <v>800019GYN531</v>
          </cell>
          <cell r="B692">
            <v>613</v>
          </cell>
          <cell r="C692">
            <v>531</v>
          </cell>
        </row>
        <row r="693">
          <cell r="A693" t="str">
            <v>800019GYN532</v>
          </cell>
          <cell r="B693">
            <v>614</v>
          </cell>
          <cell r="C693">
            <v>532</v>
          </cell>
        </row>
        <row r="694">
          <cell r="A694" t="str">
            <v>800019GYN538</v>
          </cell>
          <cell r="B694">
            <v>615</v>
          </cell>
          <cell r="C694">
            <v>538</v>
          </cell>
        </row>
        <row r="695">
          <cell r="A695" t="str">
            <v>800019GYN540</v>
          </cell>
          <cell r="B695">
            <v>616</v>
          </cell>
          <cell r="C695">
            <v>540</v>
          </cell>
        </row>
        <row r="696">
          <cell r="A696" t="str">
            <v>800019GYN546</v>
          </cell>
          <cell r="B696">
            <v>617</v>
          </cell>
          <cell r="C696">
            <v>546</v>
          </cell>
        </row>
        <row r="697">
          <cell r="A697" t="str">
            <v>800019GYN554</v>
          </cell>
          <cell r="B697">
            <v>618</v>
          </cell>
          <cell r="C697">
            <v>554</v>
          </cell>
        </row>
        <row r="698">
          <cell r="A698" t="str">
            <v>800019GYN562</v>
          </cell>
          <cell r="B698">
            <v>619</v>
          </cell>
          <cell r="C698">
            <v>562</v>
          </cell>
        </row>
        <row r="699">
          <cell r="A699" t="str">
            <v>800019GYN565</v>
          </cell>
          <cell r="B699">
            <v>620</v>
          </cell>
          <cell r="C699">
            <v>565</v>
          </cell>
        </row>
        <row r="700">
          <cell r="A700" t="str">
            <v>800019GYN566</v>
          </cell>
          <cell r="B700">
            <v>621</v>
          </cell>
          <cell r="C700">
            <v>566</v>
          </cell>
        </row>
        <row r="701">
          <cell r="A701" t="str">
            <v>800019GYN570</v>
          </cell>
          <cell r="B701">
            <v>622</v>
          </cell>
          <cell r="C701">
            <v>570</v>
          </cell>
        </row>
      </sheetData>
      <sheetData sheetId="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INGRESOS"/>
      <sheetName val="GASTOS"/>
      <sheetName val="FLUJO"/>
      <sheetName val="CONCILIACIÓN INGRESOS"/>
      <sheetName val="CONCILIACIÓN GASTOS"/>
      <sheetName val="CONCILIACIÓN RESULTADOS"/>
      <sheetName val="Tipos de Cambio"/>
      <sheetName val="Datos 2008_2009"/>
      <sheetName val="IMPI"/>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row r="3">
          <cell r="A3" t="str">
            <v>1000</v>
          </cell>
        </row>
      </sheetData>
      <sheetData sheetId="24"/>
      <sheetData sheetId="25"/>
      <sheetData sheetId="26"/>
      <sheetData sheetId="27"/>
      <sheetData sheetId="28"/>
      <sheetData sheetId="29" refreshError="1"/>
      <sheetData sheetId="30" refreshError="1"/>
      <sheetData sheetId="3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S150"/>
  <sheetViews>
    <sheetView showGridLines="0" tabSelected="1" zoomScaleNormal="100" workbookViewId="0">
      <selection sqref="A1:G1"/>
    </sheetView>
  </sheetViews>
  <sheetFormatPr baseColWidth="10" defaultRowHeight="15"/>
  <cols>
    <col min="1" max="2" width="1.42578125" style="162" customWidth="1"/>
    <col min="3" max="6" width="5.140625" style="162" customWidth="1"/>
    <col min="7" max="7" width="52.140625" style="164" customWidth="1"/>
    <col min="8" max="8" width="14.140625" style="162" customWidth="1"/>
    <col min="9" max="9" width="17" style="162" customWidth="1"/>
    <col min="10" max="10" width="14.140625" style="162" customWidth="1"/>
    <col min="11" max="16384" width="11.42578125" style="162"/>
  </cols>
  <sheetData>
    <row r="1" spans="1:19" s="33" customFormat="1" ht="40.5" customHeight="1">
      <c r="A1" s="420" t="s">
        <v>13</v>
      </c>
      <c r="B1" s="420"/>
      <c r="C1" s="420"/>
      <c r="D1" s="420"/>
      <c r="E1" s="420"/>
      <c r="F1" s="420"/>
      <c r="G1" s="420"/>
      <c r="H1" s="421" t="s">
        <v>481</v>
      </c>
      <c r="I1" s="421"/>
      <c r="J1" s="421"/>
      <c r="N1" s="416"/>
      <c r="O1" s="416"/>
      <c r="P1" s="416"/>
      <c r="Q1" s="416"/>
      <c r="S1" s="35"/>
    </row>
    <row r="2" spans="1:19" s="8" customFormat="1">
      <c r="A2" s="7"/>
      <c r="B2" s="7"/>
      <c r="C2" s="7"/>
      <c r="D2" s="7"/>
      <c r="E2" s="7"/>
      <c r="F2" s="7"/>
      <c r="G2" s="7"/>
      <c r="S2" s="9"/>
    </row>
    <row r="3" spans="1:19" ht="56.25" customHeight="1" thickBot="1">
      <c r="A3" s="417" t="s">
        <v>482</v>
      </c>
      <c r="B3" s="418"/>
      <c r="C3" s="418"/>
      <c r="D3" s="418"/>
      <c r="E3" s="418"/>
      <c r="F3" s="418"/>
      <c r="G3" s="418"/>
      <c r="H3" s="418"/>
      <c r="I3" s="418"/>
      <c r="J3" s="418"/>
      <c r="K3" s="163"/>
    </row>
    <row r="4" spans="1:19" ht="5.0999999999999996" customHeight="1">
      <c r="A4" s="156"/>
      <c r="B4" s="156"/>
      <c r="C4" s="156"/>
      <c r="D4" s="156"/>
      <c r="E4" s="156"/>
      <c r="F4" s="156"/>
      <c r="G4" s="156"/>
      <c r="H4" s="156"/>
      <c r="I4" s="156"/>
      <c r="J4" s="156"/>
      <c r="K4" s="163"/>
    </row>
    <row r="5" spans="1:19" s="166" customFormat="1">
      <c r="A5" s="419" t="s">
        <v>324</v>
      </c>
      <c r="B5" s="419"/>
      <c r="C5" s="419"/>
      <c r="D5" s="419"/>
      <c r="E5" s="419"/>
      <c r="F5" s="419"/>
      <c r="G5" s="419"/>
      <c r="H5" s="165" t="s">
        <v>11</v>
      </c>
      <c r="I5" s="165" t="s">
        <v>1</v>
      </c>
      <c r="J5" s="165"/>
      <c r="K5" s="55"/>
    </row>
    <row r="6" spans="1:19" s="166" customFormat="1" ht="18" customHeight="1">
      <c r="A6" s="419"/>
      <c r="B6" s="419"/>
      <c r="C6" s="419"/>
      <c r="D6" s="419"/>
      <c r="E6" s="419"/>
      <c r="F6" s="419"/>
      <c r="G6" s="419"/>
      <c r="H6" s="165" t="s">
        <v>0</v>
      </c>
      <c r="I6" s="165" t="s">
        <v>325</v>
      </c>
      <c r="J6" s="165" t="s">
        <v>339</v>
      </c>
      <c r="K6" s="55"/>
    </row>
    <row r="7" spans="1:19" s="166" customFormat="1" ht="16.5">
      <c r="A7" s="419"/>
      <c r="B7" s="419"/>
      <c r="C7" s="419"/>
      <c r="D7" s="419"/>
      <c r="E7" s="419"/>
      <c r="F7" s="419"/>
      <c r="G7" s="419"/>
      <c r="H7" s="165"/>
      <c r="I7" s="165" t="s">
        <v>499</v>
      </c>
      <c r="J7" s="165"/>
      <c r="K7" s="55"/>
    </row>
    <row r="8" spans="1:19" s="166" customFormat="1">
      <c r="A8" s="165"/>
      <c r="B8" s="165"/>
      <c r="C8" s="165"/>
      <c r="D8" s="165"/>
      <c r="E8" s="165"/>
      <c r="F8" s="165"/>
      <c r="G8" s="165"/>
      <c r="H8" s="165" t="s">
        <v>19</v>
      </c>
      <c r="I8" s="165" t="s">
        <v>20</v>
      </c>
      <c r="J8" s="165" t="s">
        <v>326</v>
      </c>
      <c r="K8" s="55"/>
    </row>
    <row r="9" spans="1:19" s="143" customFormat="1" ht="7.5" customHeight="1" thickBot="1">
      <c r="A9" s="158"/>
      <c r="B9" s="158"/>
      <c r="C9" s="158"/>
      <c r="D9" s="158"/>
      <c r="E9" s="158"/>
      <c r="F9" s="158"/>
      <c r="G9" s="158"/>
      <c r="H9" s="158"/>
      <c r="I9" s="158"/>
      <c r="J9" s="158"/>
    </row>
    <row r="10" spans="1:19" s="143" customFormat="1" ht="3.95" customHeight="1" thickBot="1">
      <c r="A10" s="159"/>
      <c r="B10" s="159"/>
      <c r="C10" s="159"/>
      <c r="D10" s="159"/>
      <c r="E10" s="159"/>
      <c r="F10" s="159"/>
      <c r="G10" s="159"/>
      <c r="H10" s="159"/>
      <c r="I10" s="159"/>
      <c r="J10" s="159"/>
    </row>
    <row r="11" spans="1:19" s="317" customFormat="1" ht="21.95" customHeight="1">
      <c r="A11" s="408" t="s">
        <v>327</v>
      </c>
      <c r="B11" s="256"/>
      <c r="C11" s="261"/>
      <c r="D11" s="256"/>
      <c r="E11" s="256"/>
      <c r="F11" s="257"/>
      <c r="G11" s="258"/>
      <c r="H11" s="259"/>
      <c r="I11" s="259"/>
      <c r="J11" s="260"/>
      <c r="K11" s="190"/>
    </row>
    <row r="12" spans="1:19" s="317" customFormat="1">
      <c r="A12" s="251"/>
      <c r="B12" s="252" t="s">
        <v>383</v>
      </c>
      <c r="C12" s="252"/>
      <c r="D12" s="252"/>
      <c r="E12" s="252"/>
      <c r="F12" s="253"/>
      <c r="G12" s="254"/>
      <c r="H12" s="254"/>
      <c r="I12" s="255"/>
      <c r="J12" s="252"/>
      <c r="K12" s="190"/>
    </row>
    <row r="13" spans="1:19" s="317" customFormat="1">
      <c r="A13" s="251"/>
      <c r="B13" s="256"/>
      <c r="C13" s="318">
        <v>43</v>
      </c>
      <c r="D13" s="314" t="s">
        <v>269</v>
      </c>
      <c r="E13" s="314"/>
      <c r="F13" s="315"/>
      <c r="G13" s="253"/>
      <c r="H13" s="316"/>
      <c r="I13" s="316"/>
      <c r="J13" s="254"/>
      <c r="K13" s="190"/>
    </row>
    <row r="14" spans="1:19" s="166" customFormat="1">
      <c r="A14" s="251"/>
      <c r="B14" s="256"/>
      <c r="C14" s="261"/>
      <c r="D14" s="256"/>
      <c r="E14" s="256" t="s">
        <v>328</v>
      </c>
      <c r="F14" s="257"/>
      <c r="G14" s="258"/>
      <c r="H14" s="259"/>
      <c r="I14" s="259"/>
      <c r="J14" s="260"/>
      <c r="K14" s="55"/>
    </row>
    <row r="15" spans="1:19" s="166" customFormat="1">
      <c r="A15" s="251"/>
      <c r="B15" s="256"/>
      <c r="C15" s="261"/>
      <c r="D15" s="256"/>
      <c r="E15" s="256"/>
      <c r="F15" s="257">
        <v>0</v>
      </c>
      <c r="G15" s="258" t="s">
        <v>328</v>
      </c>
      <c r="H15" s="259">
        <v>1510</v>
      </c>
      <c r="I15" s="259">
        <v>2094.5705034099997</v>
      </c>
      <c r="J15" s="260">
        <f>IF(AND(I15=0,H15&gt;0),"n.a.",IF(OR(I15=0,H15=0),"n.a.",IF((AND(I15&gt;0,H15&lt;0)),"n.a.",IF((I15/H15)*100-100&gt;100,"-o-",(I15/H15)*100-100))))</f>
        <v>38.71327837152316</v>
      </c>
      <c r="K15" s="55"/>
    </row>
    <row r="16" spans="1:19" s="166" customFormat="1">
      <c r="A16" s="251"/>
      <c r="B16" s="252" t="s">
        <v>322</v>
      </c>
      <c r="C16" s="252"/>
      <c r="D16" s="252"/>
      <c r="E16" s="252"/>
      <c r="F16" s="253"/>
      <c r="G16" s="254"/>
      <c r="H16" s="254"/>
      <c r="I16" s="255"/>
      <c r="J16" s="252"/>
      <c r="K16" s="55"/>
    </row>
    <row r="17" spans="1:11" s="166" customFormat="1">
      <c r="A17" s="251"/>
      <c r="B17" s="256"/>
      <c r="C17" s="318">
        <v>4</v>
      </c>
      <c r="D17" s="314" t="s">
        <v>280</v>
      </c>
      <c r="E17" s="314"/>
      <c r="F17" s="315"/>
      <c r="G17" s="253"/>
      <c r="H17" s="316"/>
      <c r="I17" s="316"/>
      <c r="J17" s="254"/>
      <c r="K17" s="55"/>
    </row>
    <row r="18" spans="1:11" s="317" customFormat="1">
      <c r="A18" s="251"/>
      <c r="B18" s="256"/>
      <c r="C18" s="261"/>
      <c r="D18" s="256"/>
      <c r="E18" s="256" t="s">
        <v>328</v>
      </c>
      <c r="F18" s="257"/>
      <c r="G18" s="258"/>
      <c r="H18" s="259"/>
      <c r="I18" s="259"/>
      <c r="J18" s="260"/>
      <c r="K18" s="190"/>
    </row>
    <row r="19" spans="1:11" s="166" customFormat="1">
      <c r="A19" s="251"/>
      <c r="B19" s="256"/>
      <c r="C19" s="261"/>
      <c r="D19" s="256"/>
      <c r="E19" s="256"/>
      <c r="F19" s="257">
        <v>0</v>
      </c>
      <c r="G19" s="258" t="s">
        <v>328</v>
      </c>
      <c r="H19" s="259">
        <v>2449.1328739999999</v>
      </c>
      <c r="I19" s="259">
        <v>2688.1818756299949</v>
      </c>
      <c r="J19" s="260">
        <f>IF(AND(I19=0,H19&gt;0),"n.a.",IF(OR(I19=0,H19=0),"n.a.",IF((AND(I19&gt;0,H19&lt;0)),"n.a.",IF((I19/H19)*100-100&gt;100,"-o-",(I19/H19)*100-100))))</f>
        <v>9.760556651202549</v>
      </c>
      <c r="K19" s="55"/>
    </row>
    <row r="20" spans="1:11" s="166" customFormat="1">
      <c r="A20" s="251"/>
      <c r="B20" s="256"/>
      <c r="C20" s="261"/>
      <c r="D20" s="256"/>
      <c r="E20" s="256" t="s">
        <v>329</v>
      </c>
      <c r="F20" s="257"/>
      <c r="G20" s="258"/>
      <c r="H20" s="259"/>
      <c r="I20" s="259"/>
      <c r="J20" s="260"/>
      <c r="K20" s="55"/>
    </row>
    <row r="21" spans="1:11" s="166" customFormat="1">
      <c r="A21" s="251"/>
      <c r="B21" s="256"/>
      <c r="C21" s="261"/>
      <c r="D21" s="256"/>
      <c r="E21" s="256"/>
      <c r="F21" s="257" t="s">
        <v>595</v>
      </c>
      <c r="G21" s="258" t="s">
        <v>34</v>
      </c>
      <c r="H21" s="259">
        <v>65.080459000000005</v>
      </c>
      <c r="I21" s="259">
        <v>59.830445310000002</v>
      </c>
      <c r="J21" s="260">
        <f>IF(AND(I21=0,H21&gt;0),"n.a.",IF(OR(I21=0,H21=0),"n.a.",IF((AND(I21&gt;0,H21&lt;0)),"n.a.",IF((I21/H21)*100-100&gt;100,"-o-",(I21/H21)*100-100))))</f>
        <v>-8.0669586088813645</v>
      </c>
      <c r="K21" s="55"/>
    </row>
    <row r="22" spans="1:11" s="166" customFormat="1">
      <c r="A22" s="251"/>
      <c r="B22" s="256"/>
      <c r="C22" s="261"/>
      <c r="D22" s="256"/>
      <c r="E22" s="256"/>
      <c r="F22" s="257" t="s">
        <v>375</v>
      </c>
      <c r="G22" s="258" t="s">
        <v>36</v>
      </c>
      <c r="H22" s="259">
        <v>1603.0509970000001</v>
      </c>
      <c r="I22" s="259">
        <v>2038.2693997399995</v>
      </c>
      <c r="J22" s="260">
        <f>IF(AND(I22=0,H22&gt;0),"n.a.",IF(OR(I22=0,H22=0),"n.a.",IF((AND(I22&gt;0,H22&lt;0)),"n.a.",IF((I22/H22)*100-100&gt;100,"-o-",(I22/H22)*100-100))))</f>
        <v>27.149379748646837</v>
      </c>
      <c r="K22" s="55"/>
    </row>
    <row r="23" spans="1:11" s="317" customFormat="1" ht="27">
      <c r="A23" s="251"/>
      <c r="B23" s="256"/>
      <c r="C23" s="261"/>
      <c r="D23" s="256"/>
      <c r="E23" s="256"/>
      <c r="F23" s="257" t="s">
        <v>330</v>
      </c>
      <c r="G23" s="258" t="s">
        <v>37</v>
      </c>
      <c r="H23" s="259">
        <v>44.427551999999999</v>
      </c>
      <c r="I23" s="259">
        <v>38.107411630000001</v>
      </c>
      <c r="J23" s="260">
        <f>IF(AND(I23=0,H23&gt;0),"n.a.",IF(OR(I23=0,H23=0),"n.a.",IF((AND(I23&gt;0,H23&lt;0)),"n.a.",IF((I23/H23)*100-100&gt;100,"-o-",(I23/H23)*100-100))))</f>
        <v>-14.225722745200983</v>
      </c>
      <c r="K23" s="190"/>
    </row>
    <row r="24" spans="1:11" s="166" customFormat="1" ht="27">
      <c r="A24" s="251"/>
      <c r="B24" s="256"/>
      <c r="C24" s="261"/>
      <c r="D24" s="256"/>
      <c r="E24" s="256"/>
      <c r="F24" s="257" t="s">
        <v>404</v>
      </c>
      <c r="G24" s="258" t="s">
        <v>384</v>
      </c>
      <c r="H24" s="259">
        <v>68.684000999999995</v>
      </c>
      <c r="I24" s="259">
        <v>63.337036089999998</v>
      </c>
      <c r="J24" s="260">
        <f>IF(AND(I24=0,H24&gt;0),"n.a.",IF(OR(I24=0,H24=0),"n.a.",IF((AND(I24&gt;0,H24&lt;0)),"n.a.",IF((I24/H24)*100-100&gt;100,"-o-",(I24/H24)*100-100))))</f>
        <v>-7.7848768740190337</v>
      </c>
      <c r="K24" s="55"/>
    </row>
    <row r="25" spans="1:11" s="166" customFormat="1" ht="27">
      <c r="A25" s="251"/>
      <c r="B25" s="256"/>
      <c r="C25" s="261"/>
      <c r="D25" s="256"/>
      <c r="E25" s="256"/>
      <c r="F25" s="257" t="s">
        <v>331</v>
      </c>
      <c r="G25" s="258" t="s">
        <v>38</v>
      </c>
      <c r="H25" s="259">
        <v>29.858488999999999</v>
      </c>
      <c r="I25" s="259">
        <v>65.083370000000002</v>
      </c>
      <c r="J25" s="260" t="str">
        <f>IF(AND(I25=0,H25&gt;0),"n.a.",IF(OR(I25=0,H25=0),"n.a.",IF((AND(I25&gt;0,H25&lt;0)),"n.a.",IF((I25/H25)*100-100&gt;100,"-o-",(I25/H25)*100-100))))</f>
        <v>-o-</v>
      </c>
      <c r="K25" s="55"/>
    </row>
    <row r="26" spans="1:11" s="166" customFormat="1">
      <c r="A26" s="251"/>
      <c r="B26" s="256"/>
      <c r="C26" s="318">
        <v>5</v>
      </c>
      <c r="D26" s="314" t="s">
        <v>281</v>
      </c>
      <c r="E26" s="314"/>
      <c r="F26" s="315"/>
      <c r="G26" s="253"/>
      <c r="H26" s="316"/>
      <c r="I26" s="316"/>
      <c r="J26" s="254"/>
      <c r="K26" s="55"/>
    </row>
    <row r="27" spans="1:11" s="166" customFormat="1">
      <c r="A27" s="251"/>
      <c r="B27" s="256"/>
      <c r="C27" s="261"/>
      <c r="D27" s="256"/>
      <c r="E27" s="256" t="s">
        <v>328</v>
      </c>
      <c r="F27" s="257"/>
      <c r="G27" s="258"/>
      <c r="H27" s="259"/>
      <c r="I27" s="259"/>
      <c r="J27" s="260"/>
      <c r="K27" s="55"/>
    </row>
    <row r="28" spans="1:11" s="166" customFormat="1">
      <c r="A28" s="251"/>
      <c r="B28" s="256"/>
      <c r="C28" s="261"/>
      <c r="D28" s="256"/>
      <c r="E28" s="256"/>
      <c r="F28" s="257">
        <v>0</v>
      </c>
      <c r="G28" s="258" t="s">
        <v>328</v>
      </c>
      <c r="H28" s="259">
        <v>7654.7454790000002</v>
      </c>
      <c r="I28" s="259">
        <v>9186.0256847199962</v>
      </c>
      <c r="J28" s="260">
        <f>IF(AND(I28=0,H28&gt;0),"n.a.",IF(OR(I28=0,H28=0),"n.a.",IF((AND(I28&gt;0,H28&lt;0)),"n.a.",IF((I28/H28)*100-100&gt;100,"-o-",(I28/H28)*100-100))))</f>
        <v>20.004325551004982</v>
      </c>
      <c r="K28" s="55"/>
    </row>
    <row r="29" spans="1:11" s="166" customFormat="1">
      <c r="A29" s="251"/>
      <c r="B29" s="256"/>
      <c r="C29" s="261"/>
      <c r="D29" s="256"/>
      <c r="E29" s="256" t="s">
        <v>329</v>
      </c>
      <c r="F29" s="257"/>
      <c r="G29" s="258"/>
      <c r="H29" s="259"/>
      <c r="I29" s="259"/>
      <c r="J29" s="260"/>
      <c r="K29" s="55"/>
    </row>
    <row r="30" spans="1:11" s="317" customFormat="1" ht="27">
      <c r="A30" s="251"/>
      <c r="B30" s="256"/>
      <c r="C30" s="261"/>
      <c r="D30" s="256"/>
      <c r="E30" s="256"/>
      <c r="F30" s="257" t="s">
        <v>375</v>
      </c>
      <c r="G30" s="258" t="s">
        <v>52</v>
      </c>
      <c r="H30" s="259">
        <v>331.989619</v>
      </c>
      <c r="I30" s="259">
        <v>299.48928613999999</v>
      </c>
      <c r="J30" s="260">
        <f>IF(AND(I30=0,H30&gt;0),"n.a.",IF(OR(I30=0,H30=0),"n.a.",IF((AND(I30&gt;0,H30&lt;0)),"n.a.",IF((I30/H30)*100-100&gt;100,"-o-",(I30/H30)*100-100))))</f>
        <v>-9.7895629863053131</v>
      </c>
      <c r="K30" s="190"/>
    </row>
    <row r="31" spans="1:11" s="166" customFormat="1">
      <c r="A31" s="251"/>
      <c r="B31" s="256"/>
      <c r="C31" s="318">
        <v>6</v>
      </c>
      <c r="D31" s="314" t="s">
        <v>282</v>
      </c>
      <c r="E31" s="314"/>
      <c r="F31" s="315"/>
      <c r="G31" s="253"/>
      <c r="H31" s="316"/>
      <c r="I31" s="316"/>
      <c r="J31" s="254"/>
      <c r="K31" s="55"/>
    </row>
    <row r="32" spans="1:11" s="166" customFormat="1">
      <c r="A32" s="251"/>
      <c r="B32" s="256"/>
      <c r="C32" s="261"/>
      <c r="D32" s="256"/>
      <c r="E32" s="256" t="s">
        <v>328</v>
      </c>
      <c r="F32" s="257"/>
      <c r="G32" s="258"/>
      <c r="H32" s="259"/>
      <c r="I32" s="259"/>
      <c r="J32" s="260"/>
      <c r="K32" s="55"/>
    </row>
    <row r="33" spans="1:11" s="317" customFormat="1">
      <c r="A33" s="251"/>
      <c r="B33" s="256"/>
      <c r="C33" s="261"/>
      <c r="D33" s="256"/>
      <c r="E33" s="256"/>
      <c r="F33" s="257">
        <v>0</v>
      </c>
      <c r="G33" s="258" t="s">
        <v>328</v>
      </c>
      <c r="H33" s="259">
        <v>3833.7886640000002</v>
      </c>
      <c r="I33" s="259">
        <v>4995.2046591199978</v>
      </c>
      <c r="J33" s="260">
        <f>IF(AND(I33=0,H33&gt;0),"n.a.",IF(OR(I33=0,H33=0),"n.a.",IF((AND(I33&gt;0,H33&lt;0)),"n.a.",IF((I33/H33)*100-100&gt;100,"-o-",(I33/H33)*100-100))))</f>
        <v>30.294210164110325</v>
      </c>
      <c r="K33" s="190"/>
    </row>
    <row r="34" spans="1:11" s="166" customFormat="1">
      <c r="A34" s="251"/>
      <c r="B34" s="256"/>
      <c r="C34" s="261"/>
      <c r="D34" s="256"/>
      <c r="E34" s="256" t="s">
        <v>329</v>
      </c>
      <c r="F34" s="257"/>
      <c r="G34" s="258"/>
      <c r="H34" s="259"/>
      <c r="I34" s="259"/>
      <c r="J34" s="260"/>
      <c r="K34" s="55"/>
    </row>
    <row r="35" spans="1:11" s="166" customFormat="1" ht="27">
      <c r="A35" s="251"/>
      <c r="B35" s="256"/>
      <c r="C35" s="261"/>
      <c r="D35" s="256"/>
      <c r="E35" s="256"/>
      <c r="F35" s="257" t="s">
        <v>406</v>
      </c>
      <c r="G35" s="258" t="s">
        <v>56</v>
      </c>
      <c r="H35" s="259">
        <v>110.904346</v>
      </c>
      <c r="I35" s="259">
        <v>160.10609600000001</v>
      </c>
      <c r="J35" s="260">
        <f>IF(AND(I35=0,H35&gt;0),"n.a.",IF(OR(I35=0,H35=0),"n.a.",IF((AND(I35&gt;0,H35&lt;0)),"n.a.",IF((I35/H35)*100-100&gt;100,"-o-",(I35/H35)*100-100))))</f>
        <v>44.364131591380556</v>
      </c>
      <c r="K35" s="55"/>
    </row>
    <row r="36" spans="1:11" s="166" customFormat="1">
      <c r="A36" s="251"/>
      <c r="B36" s="256"/>
      <c r="C36" s="261"/>
      <c r="D36" s="256"/>
      <c r="E36" s="256"/>
      <c r="F36" s="257" t="s">
        <v>334</v>
      </c>
      <c r="G36" s="258" t="s">
        <v>57</v>
      </c>
      <c r="H36" s="259">
        <v>1489.746451</v>
      </c>
      <c r="I36" s="259">
        <v>2189.9057060000009</v>
      </c>
      <c r="J36" s="260">
        <f>IF(AND(I36=0,H36&gt;0),"n.a.",IF(OR(I36=0,H36=0),"n.a.",IF((AND(I36&gt;0,H36&lt;0)),"n.a.",IF((I36/H36)*100-100&gt;100,"-o-",(I36/H36)*100-100))))</f>
        <v>46.99855163474399</v>
      </c>
      <c r="K36" s="55"/>
    </row>
    <row r="37" spans="1:11" s="166" customFormat="1">
      <c r="A37" s="251"/>
      <c r="B37" s="256"/>
      <c r="C37" s="261"/>
      <c r="D37" s="256"/>
      <c r="E37" s="256"/>
      <c r="F37" s="257" t="s">
        <v>405</v>
      </c>
      <c r="G37" s="258" t="s">
        <v>58</v>
      </c>
      <c r="H37" s="259">
        <v>215.333742</v>
      </c>
      <c r="I37" s="259">
        <v>478.62214699999998</v>
      </c>
      <c r="J37" s="260" t="str">
        <f>IF(AND(I37=0,H37&gt;0),"n.a.",IF(OR(I37=0,H37=0),"n.a.",IF((AND(I37&gt;0,H37&lt;0)),"n.a.",IF((I37/H37)*100-100&gt;100,"-o-",(I37/H37)*100-100))))</f>
        <v>-o-</v>
      </c>
      <c r="K37" s="55"/>
    </row>
    <row r="38" spans="1:11" s="166" customFormat="1">
      <c r="A38" s="251"/>
      <c r="B38" s="256"/>
      <c r="C38" s="261"/>
      <c r="D38" s="256"/>
      <c r="E38" s="256"/>
      <c r="F38" s="257" t="s">
        <v>596</v>
      </c>
      <c r="G38" s="258" t="s">
        <v>59</v>
      </c>
      <c r="H38" s="259">
        <v>197.56987000000001</v>
      </c>
      <c r="I38" s="259">
        <v>469.44079260999996</v>
      </c>
      <c r="J38" s="260" t="str">
        <f>IF(AND(I38=0,H38&gt;0),"n.a.",IF(OR(I38=0,H38=0),"n.a.",IF((AND(I38&gt;0,H38&lt;0)),"n.a.",IF((I38/H38)*100-100&gt;100,"-o-",(I38/H38)*100-100))))</f>
        <v>-o-</v>
      </c>
      <c r="K38" s="55"/>
    </row>
    <row r="39" spans="1:11" s="317" customFormat="1">
      <c r="A39" s="251"/>
      <c r="B39" s="256"/>
      <c r="C39" s="261"/>
      <c r="D39" s="256"/>
      <c r="E39" s="256" t="s">
        <v>333</v>
      </c>
      <c r="F39" s="257"/>
      <c r="G39" s="258"/>
      <c r="H39" s="259"/>
      <c r="I39" s="259"/>
      <c r="J39" s="260"/>
      <c r="K39" s="190"/>
    </row>
    <row r="40" spans="1:11" s="166" customFormat="1">
      <c r="A40" s="251"/>
      <c r="B40" s="256"/>
      <c r="C40" s="261"/>
      <c r="D40" s="256"/>
      <c r="E40" s="256"/>
      <c r="F40" s="257" t="s">
        <v>407</v>
      </c>
      <c r="G40" s="258" t="s">
        <v>408</v>
      </c>
      <c r="H40" s="259">
        <v>309.81206800000001</v>
      </c>
      <c r="I40" s="259">
        <v>5309.8120680000002</v>
      </c>
      <c r="J40" s="260" t="str">
        <f>IF(AND(I40=0,H40&gt;0),"n.a.",IF(OR(I40=0,H40=0),"n.a.",IF((AND(I40&gt;0,H40&lt;0)),"n.a.",IF((I40/H40)*100-100&gt;100,"-o-",(I40/H40)*100-100))))</f>
        <v>-o-</v>
      </c>
      <c r="K40" s="55"/>
    </row>
    <row r="41" spans="1:11" s="317" customFormat="1">
      <c r="A41" s="251"/>
      <c r="B41" s="256"/>
      <c r="C41" s="318">
        <v>7</v>
      </c>
      <c r="D41" s="314" t="s">
        <v>283</v>
      </c>
      <c r="E41" s="314"/>
      <c r="F41" s="315"/>
      <c r="G41" s="253"/>
      <c r="H41" s="316"/>
      <c r="I41" s="316"/>
      <c r="J41" s="254"/>
      <c r="K41" s="190"/>
    </row>
    <row r="42" spans="1:11" s="166" customFormat="1">
      <c r="A42" s="251"/>
      <c r="B42" s="256"/>
      <c r="C42" s="261"/>
      <c r="D42" s="256"/>
      <c r="E42" s="256" t="s">
        <v>333</v>
      </c>
      <c r="F42" s="257"/>
      <c r="G42" s="258"/>
      <c r="H42" s="259"/>
      <c r="I42" s="259"/>
      <c r="J42" s="260"/>
      <c r="K42" s="55"/>
    </row>
    <row r="43" spans="1:11" s="166" customFormat="1">
      <c r="A43" s="251"/>
      <c r="B43" s="256"/>
      <c r="C43" s="261"/>
      <c r="D43" s="256"/>
      <c r="E43" s="256"/>
      <c r="F43" s="257" t="s">
        <v>597</v>
      </c>
      <c r="G43" s="258" t="s">
        <v>598</v>
      </c>
      <c r="H43" s="259">
        <v>0</v>
      </c>
      <c r="I43" s="259">
        <v>40.000000999999997</v>
      </c>
      <c r="J43" s="260" t="str">
        <f>IF(AND(I43=0,H43&gt;0),"n.a.",IF(OR(I43=0,H43=0),"n.a.",IF((AND(I43&gt;0,H43&lt;0)),"n.a.",IF((I43/H43)*100-100&gt;100,"-o-",(I43/H43)*100-100))))</f>
        <v>n.a.</v>
      </c>
      <c r="K43" s="55"/>
    </row>
    <row r="44" spans="1:11" s="317" customFormat="1">
      <c r="A44" s="251"/>
      <c r="B44" s="256"/>
      <c r="C44" s="318">
        <v>8</v>
      </c>
      <c r="D44" s="314" t="s">
        <v>364</v>
      </c>
      <c r="E44" s="314"/>
      <c r="F44" s="315"/>
      <c r="G44" s="253"/>
      <c r="H44" s="316"/>
      <c r="I44" s="316"/>
      <c r="J44" s="254"/>
      <c r="K44" s="190"/>
    </row>
    <row r="45" spans="1:11" s="166" customFormat="1">
      <c r="A45" s="251"/>
      <c r="B45" s="256"/>
      <c r="C45" s="261"/>
      <c r="D45" s="256"/>
      <c r="E45" s="256" t="s">
        <v>329</v>
      </c>
      <c r="F45" s="257"/>
      <c r="G45" s="258"/>
      <c r="H45" s="259"/>
      <c r="I45" s="259"/>
      <c r="J45" s="260"/>
      <c r="K45" s="55"/>
    </row>
    <row r="46" spans="1:11" s="166" customFormat="1" ht="27">
      <c r="A46" s="251"/>
      <c r="B46" s="256"/>
      <c r="C46" s="261"/>
      <c r="D46" s="256"/>
      <c r="E46" s="256"/>
      <c r="F46" s="257" t="s">
        <v>334</v>
      </c>
      <c r="G46" s="258" t="s">
        <v>66</v>
      </c>
      <c r="H46" s="259">
        <v>4851.1649360000001</v>
      </c>
      <c r="I46" s="259">
        <v>5198.8828294300001</v>
      </c>
      <c r="J46" s="260">
        <f>IF(AND(I46=0,H46&gt;0),"n.a.",IF(OR(I46=0,H46=0),"n.a.",IF((AND(I46&gt;0,H46&lt;0)),"n.a.",IF((I46/H46)*100-100&gt;100,"-o-",(I46/H46)*100-100))))</f>
        <v>7.1677194656817562</v>
      </c>
      <c r="K46" s="55"/>
    </row>
    <row r="47" spans="1:11" s="166" customFormat="1">
      <c r="A47" s="251"/>
      <c r="B47" s="256"/>
      <c r="C47" s="261"/>
      <c r="D47" s="256"/>
      <c r="E47" s="256"/>
      <c r="F47" s="257" t="s">
        <v>405</v>
      </c>
      <c r="G47" s="258" t="s">
        <v>67</v>
      </c>
      <c r="H47" s="259">
        <v>55.081389999999999</v>
      </c>
      <c r="I47" s="259">
        <v>74.629965299999995</v>
      </c>
      <c r="J47" s="260">
        <f>IF(AND(I47=0,H47&gt;0),"n.a.",IF(OR(I47=0,H47=0),"n.a.",IF((AND(I47&gt;0,H47&lt;0)),"n.a.",IF((I47/H47)*100-100&gt;100,"-o-",(I47/H47)*100-100))))</f>
        <v>35.490344924120478</v>
      </c>
      <c r="K47" s="55"/>
    </row>
    <row r="48" spans="1:11" s="166" customFormat="1" ht="27">
      <c r="A48" s="251"/>
      <c r="B48" s="256"/>
      <c r="C48" s="261"/>
      <c r="D48" s="256"/>
      <c r="E48" s="256"/>
      <c r="F48" s="257" t="s">
        <v>599</v>
      </c>
      <c r="G48" s="258" t="s">
        <v>69</v>
      </c>
      <c r="H48" s="259">
        <v>153.60209499999999</v>
      </c>
      <c r="I48" s="259">
        <v>145.00958576000002</v>
      </c>
      <c r="J48" s="260">
        <f>IF(AND(I48=0,H48&gt;0),"n.a.",IF(OR(I48=0,H48=0),"n.a.",IF((AND(I48&gt;0,H48&lt;0)),"n.a.",IF((I48/H48)*100-100&gt;100,"-o-",(I48/H48)*100-100))))</f>
        <v>-5.5940052380144749</v>
      </c>
      <c r="K48" s="55"/>
    </row>
    <row r="49" spans="1:11" s="166" customFormat="1">
      <c r="A49" s="251"/>
      <c r="B49" s="256"/>
      <c r="C49" s="261"/>
      <c r="D49" s="256"/>
      <c r="E49" s="256"/>
      <c r="F49" s="257" t="s">
        <v>595</v>
      </c>
      <c r="G49" s="258" t="s">
        <v>70</v>
      </c>
      <c r="H49" s="259">
        <v>91.613553999999993</v>
      </c>
      <c r="I49" s="259">
        <v>180.41077570000002</v>
      </c>
      <c r="J49" s="260">
        <f>IF(AND(I49=0,H49&gt;0),"n.a.",IF(OR(I49=0,H49=0),"n.a.",IF((AND(I49&gt;0,H49&lt;0)),"n.a.",IF((I49/H49)*100-100&gt;100,"-o-",(I49/H49)*100-100))))</f>
        <v>96.925856298512372</v>
      </c>
      <c r="K49" s="55"/>
    </row>
    <row r="50" spans="1:11" s="317" customFormat="1">
      <c r="A50" s="251"/>
      <c r="B50" s="256"/>
      <c r="C50" s="261"/>
      <c r="D50" s="256"/>
      <c r="E50" s="256" t="s">
        <v>333</v>
      </c>
      <c r="F50" s="257"/>
      <c r="G50" s="258"/>
      <c r="H50" s="259"/>
      <c r="I50" s="259"/>
      <c r="J50" s="260"/>
      <c r="K50" s="190"/>
    </row>
    <row r="51" spans="1:11" s="166" customFormat="1">
      <c r="A51" s="251"/>
      <c r="B51" s="256"/>
      <c r="C51" s="261"/>
      <c r="D51" s="256"/>
      <c r="E51" s="256"/>
      <c r="F51" s="257" t="s">
        <v>377</v>
      </c>
      <c r="G51" s="258" t="s">
        <v>75</v>
      </c>
      <c r="H51" s="259">
        <v>5.6601730000000003</v>
      </c>
      <c r="I51" s="259">
        <v>6.8883137100000003</v>
      </c>
      <c r="J51" s="260">
        <f>IF(AND(I51=0,H51&gt;0),"n.a.",IF(OR(I51=0,H51=0),"n.a.",IF((AND(I51&gt;0,H51&lt;0)),"n.a.",IF((I51/H51)*100-100&gt;100,"-o-",(I51/H51)*100-100))))</f>
        <v>21.697935911146175</v>
      </c>
      <c r="K51" s="55"/>
    </row>
    <row r="52" spans="1:11" s="166" customFormat="1">
      <c r="A52" s="251"/>
      <c r="B52" s="256"/>
      <c r="C52" s="261"/>
      <c r="D52" s="256"/>
      <c r="E52" s="256"/>
      <c r="F52" s="257" t="s">
        <v>600</v>
      </c>
      <c r="G52" s="258" t="s">
        <v>78</v>
      </c>
      <c r="H52" s="259">
        <v>58.959384999999997</v>
      </c>
      <c r="I52" s="259">
        <v>98.728569750000005</v>
      </c>
      <c r="J52" s="260">
        <f>IF(AND(I52=0,H52&gt;0),"n.a.",IF(OR(I52=0,H52=0),"n.a.",IF((AND(I52&gt;0,H52&lt;0)),"n.a.",IF((I52/H52)*100-100&gt;100,"-o-",(I52/H52)*100-100))))</f>
        <v>67.451831035890223</v>
      </c>
      <c r="K52" s="55"/>
    </row>
    <row r="53" spans="1:11" s="166" customFormat="1">
      <c r="A53" s="251"/>
      <c r="B53" s="256"/>
      <c r="C53" s="318">
        <v>9</v>
      </c>
      <c r="D53" s="314" t="s">
        <v>284</v>
      </c>
      <c r="E53" s="314"/>
      <c r="F53" s="315"/>
      <c r="G53" s="253"/>
      <c r="H53" s="316"/>
      <c r="I53" s="316"/>
      <c r="J53" s="254"/>
      <c r="K53" s="55"/>
    </row>
    <row r="54" spans="1:11" s="166" customFormat="1">
      <c r="A54" s="251"/>
      <c r="B54" s="256"/>
      <c r="C54" s="261"/>
      <c r="D54" s="256"/>
      <c r="E54" s="256" t="s">
        <v>329</v>
      </c>
      <c r="F54" s="257"/>
      <c r="G54" s="258"/>
      <c r="H54" s="259"/>
      <c r="I54" s="259"/>
      <c r="J54" s="260"/>
      <c r="K54" s="55"/>
    </row>
    <row r="55" spans="1:11" s="166" customFormat="1">
      <c r="A55" s="251"/>
      <c r="B55" s="256"/>
      <c r="C55" s="261"/>
      <c r="D55" s="256"/>
      <c r="E55" s="256"/>
      <c r="F55" s="257" t="s">
        <v>405</v>
      </c>
      <c r="G55" s="258" t="s">
        <v>85</v>
      </c>
      <c r="H55" s="259">
        <v>6004.0614260000002</v>
      </c>
      <c r="I55" s="259">
        <v>4070.0396136299996</v>
      </c>
      <c r="J55" s="260">
        <f>IF(AND(I55=0,H55&gt;0),"n.a.",IF(OR(I55=0,H55=0),"n.a.",IF((AND(I55&gt;0,H55&lt;0)),"n.a.",IF((I55/H55)*100-100&gt;100,"-o-",(I55/H55)*100-100))))</f>
        <v>-32.211892503213051</v>
      </c>
      <c r="K55" s="55"/>
    </row>
    <row r="56" spans="1:11" s="166" customFormat="1">
      <c r="A56" s="251"/>
      <c r="B56" s="256"/>
      <c r="C56" s="261"/>
      <c r="D56" s="256"/>
      <c r="E56" s="256"/>
      <c r="F56" s="257" t="s">
        <v>376</v>
      </c>
      <c r="G56" s="258" t="s">
        <v>409</v>
      </c>
      <c r="H56" s="259">
        <v>379.70888600000001</v>
      </c>
      <c r="I56" s="259">
        <v>551.60361312000009</v>
      </c>
      <c r="J56" s="260">
        <f>IF(AND(I56=0,H56&gt;0),"n.a.",IF(OR(I56=0,H56=0),"n.a.",IF((AND(I56&gt;0,H56&lt;0)),"n.a.",IF((I56/H56)*100-100&gt;100,"-o-",(I56/H56)*100-100))))</f>
        <v>45.270135479526289</v>
      </c>
      <c r="K56" s="55"/>
    </row>
    <row r="57" spans="1:11" s="166" customFormat="1">
      <c r="A57" s="251"/>
      <c r="B57" s="256"/>
      <c r="C57" s="261"/>
      <c r="D57" s="256"/>
      <c r="E57" s="256" t="s">
        <v>333</v>
      </c>
      <c r="F57" s="257"/>
      <c r="G57" s="258"/>
      <c r="H57" s="259"/>
      <c r="I57" s="259"/>
      <c r="J57" s="260"/>
      <c r="K57" s="55"/>
    </row>
    <row r="58" spans="1:11" s="166" customFormat="1" ht="27">
      <c r="A58" s="251"/>
      <c r="B58" s="256"/>
      <c r="C58" s="261"/>
      <c r="D58" s="256"/>
      <c r="E58" s="256"/>
      <c r="F58" s="257" t="s">
        <v>601</v>
      </c>
      <c r="G58" s="258" t="s">
        <v>87</v>
      </c>
      <c r="H58" s="259">
        <v>24.221304</v>
      </c>
      <c r="I58" s="259">
        <v>10.699053599999999</v>
      </c>
      <c r="J58" s="260">
        <f>IF(AND(I58=0,H58&gt;0),"n.a.",IF(OR(I58=0,H58=0),"n.a.",IF((AND(I58&gt;0,H58&lt;0)),"n.a.",IF((I58/H58)*100-100&gt;100,"-o-",(I58/H58)*100-100))))</f>
        <v>-55.827920742830365</v>
      </c>
      <c r="K58" s="55"/>
    </row>
    <row r="59" spans="1:11" s="166" customFormat="1" ht="27">
      <c r="A59" s="251"/>
      <c r="B59" s="256"/>
      <c r="C59" s="261"/>
      <c r="D59" s="256"/>
      <c r="E59" s="256"/>
      <c r="F59" s="257" t="s">
        <v>602</v>
      </c>
      <c r="G59" s="258" t="s">
        <v>603</v>
      </c>
      <c r="H59" s="259">
        <v>81.142262000000002</v>
      </c>
      <c r="I59" s="259">
        <v>28.727012999999999</v>
      </c>
      <c r="J59" s="260">
        <f>IF(AND(I59=0,H59&gt;0),"n.a.",IF(OR(I59=0,H59=0),"n.a.",IF((AND(I59&gt;0,H59&lt;0)),"n.a.",IF((I59/H59)*100-100&gt;100,"-o-",(I59/H59)*100-100))))</f>
        <v>-64.596731355603566</v>
      </c>
      <c r="K59" s="55"/>
    </row>
    <row r="60" spans="1:11" s="166" customFormat="1">
      <c r="A60" s="251"/>
      <c r="B60" s="256"/>
      <c r="C60" s="261"/>
      <c r="D60" s="256"/>
      <c r="E60" s="256"/>
      <c r="F60" s="257" t="s">
        <v>430</v>
      </c>
      <c r="G60" s="258" t="s">
        <v>379</v>
      </c>
      <c r="H60" s="259">
        <v>738.12470800000006</v>
      </c>
      <c r="I60" s="259">
        <v>1368.6447156900001</v>
      </c>
      <c r="J60" s="260">
        <f>IF(AND(I60=0,H60&gt;0),"n.a.",IF(OR(I60=0,H60=0),"n.a.",IF((AND(I60&gt;0,H60&lt;0)),"n.a.",IF((I60/H60)*100-100&gt;100,"-o-",(I60/H60)*100-100))))</f>
        <v>85.421880727775346</v>
      </c>
      <c r="K60" s="55"/>
    </row>
    <row r="61" spans="1:11" s="166" customFormat="1">
      <c r="A61" s="251"/>
      <c r="B61" s="256"/>
      <c r="C61" s="318">
        <v>10</v>
      </c>
      <c r="D61" s="314" t="s">
        <v>380</v>
      </c>
      <c r="E61" s="314"/>
      <c r="F61" s="315"/>
      <c r="G61" s="253"/>
      <c r="H61" s="316"/>
      <c r="I61" s="316"/>
      <c r="J61" s="254"/>
      <c r="K61" s="55"/>
    </row>
    <row r="62" spans="1:11" s="166" customFormat="1">
      <c r="A62" s="251"/>
      <c r="B62" s="256"/>
      <c r="C62" s="261"/>
      <c r="D62" s="256"/>
      <c r="E62" s="256" t="s">
        <v>328</v>
      </c>
      <c r="F62" s="257"/>
      <c r="G62" s="258"/>
      <c r="H62" s="259"/>
      <c r="I62" s="259"/>
      <c r="J62" s="260"/>
      <c r="K62" s="55"/>
    </row>
    <row r="63" spans="1:11" s="166" customFormat="1">
      <c r="A63" s="251"/>
      <c r="B63" s="256"/>
      <c r="C63" s="261"/>
      <c r="D63" s="256"/>
      <c r="E63" s="256"/>
      <c r="F63" s="257">
        <v>0</v>
      </c>
      <c r="G63" s="258" t="s">
        <v>328</v>
      </c>
      <c r="H63" s="259">
        <v>5069.8098520000003</v>
      </c>
      <c r="I63" s="259">
        <v>3581.4661403499958</v>
      </c>
      <c r="J63" s="260">
        <f>IF(AND(I63=0,H63&gt;0),"n.a.",IF(OR(I63=0,H63=0),"n.a.",IF((AND(I63&gt;0,H63&lt;0)),"n.a.",IF((I63/H63)*100-100&gt;100,"-o-",(I63/H63)*100-100))))</f>
        <v>-29.356992768927313</v>
      </c>
      <c r="K63" s="55"/>
    </row>
    <row r="64" spans="1:11" s="166" customFormat="1">
      <c r="A64" s="251"/>
      <c r="B64" s="256"/>
      <c r="C64" s="318">
        <v>11</v>
      </c>
      <c r="D64" s="314" t="s">
        <v>285</v>
      </c>
      <c r="E64" s="314"/>
      <c r="F64" s="315"/>
      <c r="G64" s="253"/>
      <c r="H64" s="316"/>
      <c r="I64" s="316"/>
      <c r="J64" s="254"/>
      <c r="K64" s="55"/>
    </row>
    <row r="65" spans="1:11" s="166" customFormat="1">
      <c r="A65" s="251"/>
      <c r="B65" s="256"/>
      <c r="C65" s="261"/>
      <c r="D65" s="256"/>
      <c r="E65" s="256" t="s">
        <v>329</v>
      </c>
      <c r="F65" s="257"/>
      <c r="G65" s="258"/>
      <c r="H65" s="259"/>
      <c r="I65" s="259"/>
      <c r="J65" s="260"/>
      <c r="K65" s="55"/>
    </row>
    <row r="66" spans="1:11" s="166" customFormat="1">
      <c r="A66" s="251"/>
      <c r="B66" s="256"/>
      <c r="C66" s="261"/>
      <c r="D66" s="256"/>
      <c r="E66" s="256"/>
      <c r="F66" s="257" t="s">
        <v>604</v>
      </c>
      <c r="G66" s="258" t="s">
        <v>104</v>
      </c>
      <c r="H66" s="259">
        <v>560.95320400000003</v>
      </c>
      <c r="I66" s="259">
        <v>638.95320399999991</v>
      </c>
      <c r="J66" s="260">
        <f>IF(AND(I66=0,H66&gt;0),"n.a.",IF(OR(I66=0,H66=0),"n.a.",IF((AND(I66&gt;0,H66&lt;0)),"n.a.",IF((I66/H66)*100-100&gt;100,"-o-",(I66/H66)*100-100))))</f>
        <v>13.904903197593626</v>
      </c>
      <c r="K66" s="55"/>
    </row>
    <row r="67" spans="1:11" s="166" customFormat="1">
      <c r="A67" s="251"/>
      <c r="B67" s="256"/>
      <c r="C67" s="261"/>
      <c r="D67" s="256"/>
      <c r="E67" s="256"/>
      <c r="F67" s="257" t="s">
        <v>375</v>
      </c>
      <c r="G67" s="258" t="s">
        <v>106</v>
      </c>
      <c r="H67" s="259">
        <v>285.67055800000003</v>
      </c>
      <c r="I67" s="259">
        <v>305.45634594000001</v>
      </c>
      <c r="J67" s="260">
        <f>IF(AND(I67=0,H67&gt;0),"n.a.",IF(OR(I67=0,H67=0),"n.a.",IF((AND(I67&gt;0,H67&lt;0)),"n.a.",IF((I67/H67)*100-100&gt;100,"-o-",(I67/H67)*100-100))))</f>
        <v>6.9260857956527531</v>
      </c>
      <c r="K67" s="55"/>
    </row>
    <row r="68" spans="1:11" s="166" customFormat="1" ht="27">
      <c r="A68" s="251"/>
      <c r="B68" s="256"/>
      <c r="C68" s="261"/>
      <c r="D68" s="256"/>
      <c r="E68" s="256"/>
      <c r="F68" s="257" t="s">
        <v>410</v>
      </c>
      <c r="G68" s="258" t="s">
        <v>441</v>
      </c>
      <c r="H68" s="259">
        <v>185.57691800000001</v>
      </c>
      <c r="I68" s="259">
        <v>343.44571732999987</v>
      </c>
      <c r="J68" s="260">
        <f>IF(AND(I68=0,H68&gt;0),"n.a.",IF(OR(I68=0,H68=0),"n.a.",IF((AND(I68&gt;0,H68&lt;0)),"n.a.",IF((I68/H68)*100-100&gt;100,"-o-",(I68/H68)*100-100))))</f>
        <v>85.069199893706525</v>
      </c>
      <c r="K68" s="55"/>
    </row>
    <row r="69" spans="1:11" s="166" customFormat="1">
      <c r="A69" s="251"/>
      <c r="B69" s="256"/>
      <c r="C69" s="261"/>
      <c r="D69" s="256"/>
      <c r="E69" s="256"/>
      <c r="F69" s="257" t="s">
        <v>330</v>
      </c>
      <c r="G69" s="258" t="s">
        <v>108</v>
      </c>
      <c r="H69" s="259">
        <v>39.389034000000002</v>
      </c>
      <c r="I69" s="259">
        <v>234.82145761000001</v>
      </c>
      <c r="J69" s="260" t="str">
        <f>IF(AND(I69=0,H69&gt;0),"n.a.",IF(OR(I69=0,H69=0),"n.a.",IF((AND(I69&gt;0,H69&lt;0)),"n.a.",IF((I69/H69)*100-100&gt;100,"-o-",(I69/H69)*100-100))))</f>
        <v>-o-</v>
      </c>
      <c r="K69" s="55"/>
    </row>
    <row r="70" spans="1:11" s="166" customFormat="1">
      <c r="A70" s="251"/>
      <c r="B70" s="256"/>
      <c r="C70" s="261"/>
      <c r="D70" s="256"/>
      <c r="E70" s="256" t="s">
        <v>333</v>
      </c>
      <c r="F70" s="257"/>
      <c r="G70" s="258"/>
      <c r="H70" s="259"/>
      <c r="I70" s="259"/>
      <c r="J70" s="260"/>
      <c r="K70" s="55"/>
    </row>
    <row r="71" spans="1:11" s="166" customFormat="1">
      <c r="A71" s="251"/>
      <c r="B71" s="256"/>
      <c r="C71" s="261"/>
      <c r="D71" s="256"/>
      <c r="E71" s="256"/>
      <c r="F71" s="257" t="s">
        <v>605</v>
      </c>
      <c r="G71" s="258" t="s">
        <v>109</v>
      </c>
      <c r="H71" s="259">
        <v>120.80750399999999</v>
      </c>
      <c r="I71" s="259">
        <v>137.03174009</v>
      </c>
      <c r="J71" s="260">
        <f>IF(AND(I71=0,H71&gt;0),"n.a.",IF(OR(I71=0,H71=0),"n.a.",IF((AND(I71&gt;0,H71&lt;0)),"n.a.",IF((I71/H71)*100-100&gt;100,"-o-",(I71/H71)*100-100))))</f>
        <v>13.429824764858992</v>
      </c>
      <c r="K71" s="55"/>
    </row>
    <row r="72" spans="1:11" s="166" customFormat="1">
      <c r="A72" s="251"/>
      <c r="B72" s="256"/>
      <c r="C72" s="261"/>
      <c r="D72" s="256"/>
      <c r="E72" s="256"/>
      <c r="F72" s="257" t="s">
        <v>411</v>
      </c>
      <c r="G72" s="258" t="s">
        <v>117</v>
      </c>
      <c r="H72" s="259">
        <v>2676.498775</v>
      </c>
      <c r="I72" s="259">
        <v>2505.1532349999993</v>
      </c>
      <c r="J72" s="260">
        <f>IF(AND(I72=0,H72&gt;0),"n.a.",IF(OR(I72=0,H72=0),"n.a.",IF((AND(I72&gt;0,H72&lt;0)),"n.a.",IF((I72/H72)*100-100&gt;100,"-o-",(I72/H72)*100-100))))</f>
        <v>-6.4018538547622086</v>
      </c>
      <c r="K72" s="55"/>
    </row>
    <row r="73" spans="1:11" s="166" customFormat="1">
      <c r="A73" s="251"/>
      <c r="B73" s="256"/>
      <c r="C73" s="261"/>
      <c r="D73" s="256"/>
      <c r="E73" s="256"/>
      <c r="F73" s="257" t="s">
        <v>381</v>
      </c>
      <c r="G73" s="258" t="s">
        <v>122</v>
      </c>
      <c r="H73" s="259">
        <v>1634.6476740000001</v>
      </c>
      <c r="I73" s="259">
        <v>1909.7872010000003</v>
      </c>
      <c r="J73" s="260">
        <f>IF(AND(I73=0,H73&gt;0),"n.a.",IF(OR(I73=0,H73=0),"n.a.",IF((AND(I73&gt;0,H73&lt;0)),"n.a.",IF((I73/H73)*100-100&gt;100,"-o-",(I73/H73)*100-100))))</f>
        <v>16.831732695445666</v>
      </c>
      <c r="K73" s="55"/>
    </row>
    <row r="74" spans="1:11" s="166" customFormat="1">
      <c r="A74" s="251"/>
      <c r="B74" s="256"/>
      <c r="C74" s="261"/>
      <c r="D74" s="256"/>
      <c r="E74" s="256"/>
      <c r="F74" s="257" t="s">
        <v>606</v>
      </c>
      <c r="G74" s="258" t="s">
        <v>123</v>
      </c>
      <c r="H74" s="259">
        <v>187.92466899999999</v>
      </c>
      <c r="I74" s="259">
        <v>222.60958109999999</v>
      </c>
      <c r="J74" s="260">
        <f>IF(AND(I74=0,H74&gt;0),"n.a.",IF(OR(I74=0,H74=0),"n.a.",IF((AND(I74&gt;0,H74&lt;0)),"n.a.",IF((I74/H74)*100-100&gt;100,"-o-",(I74/H74)*100-100))))</f>
        <v>18.456816917421321</v>
      </c>
      <c r="K74" s="55"/>
    </row>
    <row r="75" spans="1:11" s="166" customFormat="1">
      <c r="A75" s="251"/>
      <c r="B75" s="256"/>
      <c r="C75" s="261"/>
      <c r="D75" s="256"/>
      <c r="E75" s="256"/>
      <c r="F75" s="257" t="s">
        <v>607</v>
      </c>
      <c r="G75" s="258" t="s">
        <v>124</v>
      </c>
      <c r="H75" s="259">
        <v>163.33181099999999</v>
      </c>
      <c r="I75" s="259">
        <v>43.779091999999991</v>
      </c>
      <c r="J75" s="260">
        <f>IF(AND(I75=0,H75&gt;0),"n.a.",IF(OR(I75=0,H75=0),"n.a.",IF((AND(I75&gt;0,H75&lt;0)),"n.a.",IF((I75/H75)*100-100&gt;100,"-o-",(I75/H75)*100-100))))</f>
        <v>-73.196224463585978</v>
      </c>
      <c r="K75" s="55"/>
    </row>
    <row r="76" spans="1:11" s="166" customFormat="1">
      <c r="A76" s="251"/>
      <c r="B76" s="256"/>
      <c r="C76" s="318">
        <v>12</v>
      </c>
      <c r="D76" s="314" t="s">
        <v>286</v>
      </c>
      <c r="E76" s="314"/>
      <c r="F76" s="315"/>
      <c r="G76" s="253"/>
      <c r="H76" s="316"/>
      <c r="I76" s="316"/>
      <c r="J76" s="254"/>
      <c r="K76" s="55"/>
    </row>
    <row r="77" spans="1:11" s="166" customFormat="1">
      <c r="A77" s="251"/>
      <c r="B77" s="256"/>
      <c r="C77" s="261"/>
      <c r="D77" s="256"/>
      <c r="E77" s="256" t="s">
        <v>328</v>
      </c>
      <c r="F77" s="257"/>
      <c r="G77" s="258"/>
      <c r="H77" s="259"/>
      <c r="I77" s="259"/>
      <c r="J77" s="260"/>
      <c r="K77" s="55"/>
    </row>
    <row r="78" spans="1:11" s="166" customFormat="1">
      <c r="A78" s="251"/>
      <c r="B78" s="256"/>
      <c r="C78" s="261"/>
      <c r="D78" s="256"/>
      <c r="E78" s="256"/>
      <c r="F78" s="257">
        <v>0</v>
      </c>
      <c r="G78" s="258" t="s">
        <v>328</v>
      </c>
      <c r="H78" s="259">
        <v>17972.040024999998</v>
      </c>
      <c r="I78" s="259">
        <v>12473.834122849988</v>
      </c>
      <c r="J78" s="260">
        <f>IF(AND(I78=0,H78&gt;0),"n.a.",IF(OR(I78=0,H78=0),"n.a.",IF((AND(I78&gt;0,H78&lt;0)),"n.a.",IF((I78/H78)*100-100&gt;100,"-o-",(I78/H78)*100-100))))</f>
        <v>-30.593109599698948</v>
      </c>
      <c r="K78" s="55"/>
    </row>
    <row r="79" spans="1:11" s="166" customFormat="1">
      <c r="A79" s="251"/>
      <c r="B79" s="256"/>
      <c r="C79" s="261"/>
      <c r="D79" s="256"/>
      <c r="E79" s="256" t="s">
        <v>329</v>
      </c>
      <c r="F79" s="257"/>
      <c r="G79" s="258"/>
      <c r="H79" s="259"/>
      <c r="I79" s="259"/>
      <c r="J79" s="260"/>
      <c r="K79" s="55"/>
    </row>
    <row r="80" spans="1:11" s="166" customFormat="1">
      <c r="A80" s="251"/>
      <c r="B80" s="256"/>
      <c r="C80" s="261"/>
      <c r="D80" s="256"/>
      <c r="E80" s="256"/>
      <c r="F80" s="257" t="s">
        <v>608</v>
      </c>
      <c r="G80" s="258" t="s">
        <v>134</v>
      </c>
      <c r="H80" s="259">
        <v>98.621830000000003</v>
      </c>
      <c r="I80" s="259">
        <v>93.360957909999996</v>
      </c>
      <c r="J80" s="260">
        <f>IF(AND(I80=0,H80&gt;0),"n.a.",IF(OR(I80=0,H80=0),"n.a.",IF((AND(I80&gt;0,H80&lt;0)),"n.a.",IF((I80/H80)*100-100&gt;100,"-o-",(I80/H80)*100-100))))</f>
        <v>-5.33438903942465</v>
      </c>
      <c r="K80" s="55"/>
    </row>
    <row r="81" spans="1:11" s="166" customFormat="1">
      <c r="A81" s="251"/>
      <c r="B81" s="256"/>
      <c r="C81" s="261"/>
      <c r="D81" s="256"/>
      <c r="E81" s="256"/>
      <c r="F81" s="257" t="s">
        <v>331</v>
      </c>
      <c r="G81" s="258" t="s">
        <v>137</v>
      </c>
      <c r="H81" s="259">
        <v>25.716920999999999</v>
      </c>
      <c r="I81" s="259">
        <v>24.289123029999995</v>
      </c>
      <c r="J81" s="260">
        <f>IF(AND(I81=0,H81&gt;0),"n.a.",IF(OR(I81=0,H81=0),"n.a.",IF((AND(I81&gt;0,H81&lt;0)),"n.a.",IF((I81/H81)*100-100&gt;100,"-o-",(I81/H81)*100-100))))</f>
        <v>-5.5519786758298295</v>
      </c>
      <c r="K81" s="55"/>
    </row>
    <row r="82" spans="1:11" s="166" customFormat="1" ht="27">
      <c r="A82" s="251"/>
      <c r="B82" s="256"/>
      <c r="C82" s="261"/>
      <c r="D82" s="256"/>
      <c r="E82" s="256"/>
      <c r="F82" s="257" t="s">
        <v>609</v>
      </c>
      <c r="G82" s="258" t="s">
        <v>139</v>
      </c>
      <c r="H82" s="259">
        <v>732.10983699999997</v>
      </c>
      <c r="I82" s="259">
        <v>1134.3275853000002</v>
      </c>
      <c r="J82" s="260">
        <f>IF(AND(I82=0,H82&gt;0),"n.a.",IF(OR(I82=0,H82=0),"n.a.",IF((AND(I82&gt;0,H82&lt;0)),"n.a.",IF((I82/H82)*100-100&gt;100,"-o-",(I82/H82)*100-100))))</f>
        <v>54.939536114988755</v>
      </c>
      <c r="K82" s="55"/>
    </row>
    <row r="83" spans="1:11" s="166" customFormat="1">
      <c r="A83" s="251"/>
      <c r="B83" s="256"/>
      <c r="C83" s="261"/>
      <c r="D83" s="256"/>
      <c r="E83" s="256" t="s">
        <v>333</v>
      </c>
      <c r="F83" s="257"/>
      <c r="G83" s="258"/>
      <c r="H83" s="259"/>
      <c r="I83" s="259"/>
      <c r="J83" s="260"/>
      <c r="K83" s="55"/>
    </row>
    <row r="84" spans="1:11" s="166" customFormat="1">
      <c r="A84" s="251"/>
      <c r="B84" s="256"/>
      <c r="C84" s="261"/>
      <c r="D84" s="256"/>
      <c r="E84" s="256"/>
      <c r="F84" s="257" t="s">
        <v>610</v>
      </c>
      <c r="G84" s="258" t="s">
        <v>143</v>
      </c>
      <c r="H84" s="259">
        <v>1479.0092059999999</v>
      </c>
      <c r="I84" s="259">
        <v>1553.8470583400001</v>
      </c>
      <c r="J84" s="260">
        <f t="shared" ref="J84:J101" si="0">IF(AND(I84=0,H84&gt;0),"n.a.",IF(OR(I84=0,H84=0),"n.a.",IF((AND(I84&gt;0,H84&lt;0)),"n.a.",IF((I84/H84)*100-100&gt;100,"-o-",(I84/H84)*100-100))))</f>
        <v>5.0599990883356298</v>
      </c>
      <c r="K84" s="55"/>
    </row>
    <row r="85" spans="1:11" s="166" customFormat="1" ht="27">
      <c r="A85" s="251"/>
      <c r="B85" s="256"/>
      <c r="C85" s="261"/>
      <c r="D85" s="256"/>
      <c r="E85" s="256"/>
      <c r="F85" s="257" t="s">
        <v>611</v>
      </c>
      <c r="G85" s="258" t="s">
        <v>144</v>
      </c>
      <c r="H85" s="259">
        <v>421.00299699999999</v>
      </c>
      <c r="I85" s="259">
        <v>445.08779025000013</v>
      </c>
      <c r="J85" s="260">
        <f t="shared" si="0"/>
        <v>5.720812778442081</v>
      </c>
      <c r="K85" s="55"/>
    </row>
    <row r="86" spans="1:11" s="166" customFormat="1">
      <c r="A86" s="251"/>
      <c r="B86" s="256"/>
      <c r="C86" s="261"/>
      <c r="D86" s="256"/>
      <c r="E86" s="256"/>
      <c r="F86" s="257" t="s">
        <v>433</v>
      </c>
      <c r="G86" s="258" t="s">
        <v>146</v>
      </c>
      <c r="H86" s="259">
        <v>1664.910629</v>
      </c>
      <c r="I86" s="259">
        <v>1934.6592942100001</v>
      </c>
      <c r="J86" s="260">
        <f t="shared" si="0"/>
        <v>16.201990696162483</v>
      </c>
      <c r="K86" s="55"/>
    </row>
    <row r="87" spans="1:11" s="166" customFormat="1">
      <c r="A87" s="251"/>
      <c r="B87" s="256"/>
      <c r="C87" s="261"/>
      <c r="D87" s="256"/>
      <c r="E87" s="256"/>
      <c r="F87" s="257" t="s">
        <v>434</v>
      </c>
      <c r="G87" s="258" t="s">
        <v>147</v>
      </c>
      <c r="H87" s="259">
        <v>1168.269808</v>
      </c>
      <c r="I87" s="259">
        <v>1428.9627106300006</v>
      </c>
      <c r="J87" s="260">
        <f t="shared" si="0"/>
        <v>22.314443191533769</v>
      </c>
      <c r="K87" s="55"/>
    </row>
    <row r="88" spans="1:11" s="166" customFormat="1">
      <c r="A88" s="251"/>
      <c r="B88" s="256"/>
      <c r="C88" s="261"/>
      <c r="D88" s="256"/>
      <c r="E88" s="256"/>
      <c r="F88" s="257" t="s">
        <v>464</v>
      </c>
      <c r="G88" s="258" t="s">
        <v>148</v>
      </c>
      <c r="H88" s="259">
        <v>3492.8062960000002</v>
      </c>
      <c r="I88" s="259">
        <v>4385.9764804100005</v>
      </c>
      <c r="J88" s="260">
        <f t="shared" si="0"/>
        <v>25.571706780100229</v>
      </c>
      <c r="K88" s="55"/>
    </row>
    <row r="89" spans="1:11" s="166" customFormat="1">
      <c r="A89" s="251"/>
      <c r="B89" s="256"/>
      <c r="C89" s="261"/>
      <c r="D89" s="256"/>
      <c r="E89" s="256"/>
      <c r="F89" s="257" t="s">
        <v>612</v>
      </c>
      <c r="G89" s="258" t="s">
        <v>149</v>
      </c>
      <c r="H89" s="259">
        <v>1680.3928940000001</v>
      </c>
      <c r="I89" s="259">
        <v>1804.7115146900007</v>
      </c>
      <c r="J89" s="260">
        <f t="shared" si="0"/>
        <v>7.3981877175208126</v>
      </c>
      <c r="K89" s="55"/>
    </row>
    <row r="90" spans="1:11" s="166" customFormat="1">
      <c r="A90" s="251"/>
      <c r="B90" s="256"/>
      <c r="C90" s="261"/>
      <c r="D90" s="256"/>
      <c r="E90" s="256"/>
      <c r="F90" s="257" t="s">
        <v>613</v>
      </c>
      <c r="G90" s="258" t="s">
        <v>150</v>
      </c>
      <c r="H90" s="259">
        <v>1168.9839850000001</v>
      </c>
      <c r="I90" s="259">
        <v>1270.2798602700004</v>
      </c>
      <c r="J90" s="260">
        <f t="shared" si="0"/>
        <v>8.6652919603513965</v>
      </c>
      <c r="K90" s="55"/>
    </row>
    <row r="91" spans="1:11" s="166" customFormat="1">
      <c r="A91" s="251"/>
      <c r="B91" s="256"/>
      <c r="C91" s="261"/>
      <c r="D91" s="256"/>
      <c r="E91" s="256"/>
      <c r="F91" s="257" t="s">
        <v>614</v>
      </c>
      <c r="G91" s="258" t="s">
        <v>151</v>
      </c>
      <c r="H91" s="259">
        <v>602.62981500000001</v>
      </c>
      <c r="I91" s="259">
        <v>786.01800795000008</v>
      </c>
      <c r="J91" s="260">
        <f t="shared" si="0"/>
        <v>30.431317599179863</v>
      </c>
      <c r="K91" s="55"/>
    </row>
    <row r="92" spans="1:11" s="166" customFormat="1" ht="27">
      <c r="A92" s="251"/>
      <c r="B92" s="256"/>
      <c r="C92" s="261"/>
      <c r="D92" s="256"/>
      <c r="E92" s="256"/>
      <c r="F92" s="257" t="s">
        <v>615</v>
      </c>
      <c r="G92" s="258" t="s">
        <v>152</v>
      </c>
      <c r="H92" s="259">
        <v>1034.1790410000001</v>
      </c>
      <c r="I92" s="259">
        <v>1150.6437069899998</v>
      </c>
      <c r="J92" s="260">
        <f t="shared" si="0"/>
        <v>11.261557367995408</v>
      </c>
      <c r="K92" s="55"/>
    </row>
    <row r="93" spans="1:11" s="166" customFormat="1">
      <c r="A93" s="251"/>
      <c r="B93" s="256"/>
      <c r="C93" s="261"/>
      <c r="D93" s="256"/>
      <c r="E93" s="256"/>
      <c r="F93" s="257" t="s">
        <v>616</v>
      </c>
      <c r="G93" s="258" t="s">
        <v>154</v>
      </c>
      <c r="H93" s="259">
        <v>1457.628661</v>
      </c>
      <c r="I93" s="259">
        <v>1610.8027059599995</v>
      </c>
      <c r="J93" s="260">
        <f t="shared" si="0"/>
        <v>10.508440802399917</v>
      </c>
      <c r="K93" s="55"/>
    </row>
    <row r="94" spans="1:11" s="166" customFormat="1">
      <c r="A94" s="251"/>
      <c r="B94" s="256"/>
      <c r="C94" s="261"/>
      <c r="D94" s="256"/>
      <c r="E94" s="256"/>
      <c r="F94" s="257" t="s">
        <v>435</v>
      </c>
      <c r="G94" s="258" t="s">
        <v>155</v>
      </c>
      <c r="H94" s="259">
        <v>1494.4624960000001</v>
      </c>
      <c r="I94" s="259">
        <v>1766.9068284100003</v>
      </c>
      <c r="J94" s="260">
        <f t="shared" si="0"/>
        <v>18.230255569424486</v>
      </c>
      <c r="K94" s="55"/>
    </row>
    <row r="95" spans="1:11" s="166" customFormat="1">
      <c r="A95" s="251"/>
      <c r="B95" s="256"/>
      <c r="C95" s="261"/>
      <c r="D95" s="256"/>
      <c r="E95" s="256"/>
      <c r="F95" s="257" t="s">
        <v>436</v>
      </c>
      <c r="G95" s="258" t="s">
        <v>156</v>
      </c>
      <c r="H95" s="259">
        <v>1350.196402</v>
      </c>
      <c r="I95" s="259">
        <v>1568.1056341900007</v>
      </c>
      <c r="J95" s="260">
        <f t="shared" si="0"/>
        <v>16.139076645976786</v>
      </c>
      <c r="K95" s="55"/>
    </row>
    <row r="96" spans="1:11" s="166" customFormat="1" ht="27">
      <c r="A96" s="251"/>
      <c r="B96" s="256"/>
      <c r="C96" s="261"/>
      <c r="D96" s="256"/>
      <c r="E96" s="256"/>
      <c r="F96" s="257" t="s">
        <v>437</v>
      </c>
      <c r="G96" s="258" t="s">
        <v>157</v>
      </c>
      <c r="H96" s="259">
        <v>1325.331216</v>
      </c>
      <c r="I96" s="259">
        <v>1983.88616802</v>
      </c>
      <c r="J96" s="260">
        <f t="shared" si="0"/>
        <v>49.689839345035068</v>
      </c>
      <c r="K96" s="55"/>
    </row>
    <row r="97" spans="1:11" s="166" customFormat="1" ht="27">
      <c r="A97" s="251"/>
      <c r="B97" s="256"/>
      <c r="C97" s="261"/>
      <c r="D97" s="256"/>
      <c r="E97" s="256"/>
      <c r="F97" s="257" t="s">
        <v>438</v>
      </c>
      <c r="G97" s="258" t="s">
        <v>159</v>
      </c>
      <c r="H97" s="259">
        <v>1655.7807</v>
      </c>
      <c r="I97" s="259">
        <v>1961.1663847900004</v>
      </c>
      <c r="J97" s="260">
        <f t="shared" si="0"/>
        <v>18.443606981890809</v>
      </c>
      <c r="K97" s="55"/>
    </row>
    <row r="98" spans="1:11" s="166" customFormat="1" ht="27">
      <c r="A98" s="251"/>
      <c r="B98" s="256"/>
      <c r="C98" s="261"/>
      <c r="D98" s="256"/>
      <c r="E98" s="256"/>
      <c r="F98" s="257" t="s">
        <v>617</v>
      </c>
      <c r="G98" s="258" t="s">
        <v>161</v>
      </c>
      <c r="H98" s="259">
        <v>937.106854</v>
      </c>
      <c r="I98" s="259">
        <v>1025.9846619799998</v>
      </c>
      <c r="J98" s="260">
        <f t="shared" si="0"/>
        <v>9.4842768037208174</v>
      </c>
      <c r="K98" s="55"/>
    </row>
    <row r="99" spans="1:11" s="166" customFormat="1">
      <c r="A99" s="251"/>
      <c r="B99" s="256"/>
      <c r="C99" s="261"/>
      <c r="D99" s="256"/>
      <c r="E99" s="256"/>
      <c r="F99" s="257" t="s">
        <v>618</v>
      </c>
      <c r="G99" s="258" t="s">
        <v>162</v>
      </c>
      <c r="H99" s="259">
        <v>1905.894411</v>
      </c>
      <c r="I99" s="259">
        <v>2102.8595968000004</v>
      </c>
      <c r="J99" s="260">
        <f t="shared" si="0"/>
        <v>10.334527698029987</v>
      </c>
      <c r="K99" s="55"/>
    </row>
    <row r="100" spans="1:11" s="166" customFormat="1" ht="27">
      <c r="A100" s="251"/>
      <c r="B100" s="256"/>
      <c r="C100" s="261"/>
      <c r="D100" s="256"/>
      <c r="E100" s="256"/>
      <c r="F100" s="257" t="s">
        <v>619</v>
      </c>
      <c r="G100" s="258" t="s">
        <v>163</v>
      </c>
      <c r="H100" s="259">
        <v>1023.5910730000001</v>
      </c>
      <c r="I100" s="259">
        <v>1090.2621905799999</v>
      </c>
      <c r="J100" s="260">
        <f t="shared" si="0"/>
        <v>6.5134524263284419</v>
      </c>
      <c r="K100" s="55"/>
    </row>
    <row r="101" spans="1:11" s="166" customFormat="1">
      <c r="A101" s="251"/>
      <c r="B101" s="256"/>
      <c r="C101" s="261"/>
      <c r="D101" s="256"/>
      <c r="E101" s="256"/>
      <c r="F101" s="257" t="s">
        <v>620</v>
      </c>
      <c r="G101" s="258" t="s">
        <v>166</v>
      </c>
      <c r="H101" s="259">
        <v>1962.4199840000001</v>
      </c>
      <c r="I101" s="259">
        <v>3138.2280265000004</v>
      </c>
      <c r="J101" s="260">
        <f t="shared" si="0"/>
        <v>59.916228538569584</v>
      </c>
      <c r="K101" s="55"/>
    </row>
    <row r="102" spans="1:11" s="166" customFormat="1">
      <c r="A102" s="251"/>
      <c r="B102" s="256"/>
      <c r="C102" s="318">
        <v>13</v>
      </c>
      <c r="D102" s="314" t="s">
        <v>287</v>
      </c>
      <c r="E102" s="314"/>
      <c r="F102" s="315"/>
      <c r="G102" s="253"/>
      <c r="H102" s="316"/>
      <c r="I102" s="316"/>
      <c r="J102" s="254"/>
      <c r="K102" s="55"/>
    </row>
    <row r="103" spans="1:11" s="166" customFormat="1">
      <c r="A103" s="251"/>
      <c r="B103" s="256"/>
      <c r="C103" s="261"/>
      <c r="D103" s="256"/>
      <c r="E103" s="256" t="s">
        <v>333</v>
      </c>
      <c r="F103" s="257"/>
      <c r="G103" s="258"/>
      <c r="H103" s="259"/>
      <c r="I103" s="259"/>
      <c r="J103" s="260"/>
      <c r="K103" s="55"/>
    </row>
    <row r="104" spans="1:11" s="166" customFormat="1" ht="28.5">
      <c r="A104" s="251"/>
      <c r="B104" s="256"/>
      <c r="C104" s="261"/>
      <c r="D104" s="256"/>
      <c r="E104" s="256"/>
      <c r="F104" s="257" t="s">
        <v>601</v>
      </c>
      <c r="G104" s="258" t="s">
        <v>634</v>
      </c>
      <c r="H104" s="259">
        <v>0</v>
      </c>
      <c r="I104" s="259">
        <v>13.522250400000001</v>
      </c>
      <c r="J104" s="260" t="str">
        <f>IF(AND(I104=0,H104&gt;0),"n.a.",IF(OR(I104=0,H104=0),"n.a.",IF((AND(I104&gt;0,H104&lt;0)),"n.a.",IF((I104/H104)*100-100&gt;100,"-o-",(I104/H104)*100-100))))</f>
        <v>n.a.</v>
      </c>
      <c r="K104" s="55"/>
    </row>
    <row r="105" spans="1:11" s="166" customFormat="1" ht="28.5">
      <c r="A105" s="251"/>
      <c r="B105" s="256"/>
      <c r="C105" s="261"/>
      <c r="D105" s="256"/>
      <c r="E105" s="256"/>
      <c r="F105" s="257" t="s">
        <v>602</v>
      </c>
      <c r="G105" s="258" t="s">
        <v>635</v>
      </c>
      <c r="H105" s="259">
        <v>0</v>
      </c>
      <c r="I105" s="259">
        <v>52.415249000000003</v>
      </c>
      <c r="J105" s="260" t="str">
        <f>IF(AND(I105=0,H105&gt;0),"n.a.",IF(OR(I105=0,H105=0),"n.a.",IF((AND(I105&gt;0,H105&lt;0)),"n.a.",IF((I105/H105)*100-100&gt;100,"-o-",(I105/H105)*100-100))))</f>
        <v>n.a.</v>
      </c>
      <c r="K105" s="55"/>
    </row>
    <row r="106" spans="1:11" s="166" customFormat="1">
      <c r="A106" s="251"/>
      <c r="B106" s="256"/>
      <c r="C106" s="318">
        <v>14</v>
      </c>
      <c r="D106" s="314" t="s">
        <v>412</v>
      </c>
      <c r="E106" s="314"/>
      <c r="F106" s="315"/>
      <c r="G106" s="253"/>
      <c r="H106" s="316"/>
      <c r="I106" s="316"/>
      <c r="J106" s="254"/>
      <c r="K106" s="55"/>
    </row>
    <row r="107" spans="1:11" s="166" customFormat="1">
      <c r="A107" s="251"/>
      <c r="B107" s="256"/>
      <c r="C107" s="261"/>
      <c r="D107" s="256"/>
      <c r="E107" s="256" t="s">
        <v>333</v>
      </c>
      <c r="F107" s="257"/>
      <c r="G107" s="258"/>
      <c r="H107" s="259"/>
      <c r="I107" s="259"/>
      <c r="J107" s="260"/>
      <c r="K107" s="55"/>
    </row>
    <row r="108" spans="1:11" s="166" customFormat="1">
      <c r="A108" s="251"/>
      <c r="B108" s="256"/>
      <c r="C108" s="261"/>
      <c r="D108" s="256"/>
      <c r="E108" s="256"/>
      <c r="F108" s="257" t="s">
        <v>431</v>
      </c>
      <c r="G108" s="258" t="s">
        <v>432</v>
      </c>
      <c r="H108" s="259">
        <v>337.47510599999998</v>
      </c>
      <c r="I108" s="259">
        <v>601.5770155499996</v>
      </c>
      <c r="J108" s="260">
        <f>IF(AND(I108=0,H108&gt;0),"n.a.",IF(OR(I108=0,H108=0),"n.a.",IF((AND(I108&gt;0,H108&lt;0)),"n.a.",IF((I108/H108)*100-100&gt;100,"-o-",(I108/H108)*100-100))))</f>
        <v>78.258189968536414</v>
      </c>
      <c r="K108" s="55"/>
    </row>
    <row r="109" spans="1:11" s="166" customFormat="1">
      <c r="A109" s="251"/>
      <c r="B109" s="256"/>
      <c r="C109" s="318">
        <v>15</v>
      </c>
      <c r="D109" s="314" t="s">
        <v>621</v>
      </c>
      <c r="E109" s="314"/>
      <c r="F109" s="315"/>
      <c r="G109" s="253"/>
      <c r="H109" s="316"/>
      <c r="I109" s="316"/>
      <c r="J109" s="254"/>
      <c r="K109" s="55"/>
    </row>
    <row r="110" spans="1:11" s="166" customFormat="1">
      <c r="A110" s="251"/>
      <c r="B110" s="256"/>
      <c r="C110" s="261"/>
      <c r="D110" s="256"/>
      <c r="E110" s="256" t="s">
        <v>328</v>
      </c>
      <c r="F110" s="257"/>
      <c r="G110" s="258"/>
      <c r="H110" s="259"/>
      <c r="I110" s="259"/>
      <c r="J110" s="260"/>
      <c r="K110" s="55"/>
    </row>
    <row r="111" spans="1:11" s="166" customFormat="1">
      <c r="A111" s="251"/>
      <c r="B111" s="256"/>
      <c r="C111" s="261"/>
      <c r="D111" s="256"/>
      <c r="E111" s="256"/>
      <c r="F111" s="257">
        <v>0</v>
      </c>
      <c r="G111" s="258" t="s">
        <v>328</v>
      </c>
      <c r="H111" s="259">
        <v>9306.4641680000004</v>
      </c>
      <c r="I111" s="259">
        <v>10768.253374280002</v>
      </c>
      <c r="J111" s="260">
        <f>IF(AND(I111=0,H111&gt;0),"n.a.",IF(OR(I111=0,H111=0),"n.a.",IF((AND(I111&gt;0,H111&lt;0)),"n.a.",IF((I111/H111)*100-100&gt;100,"-o-",(I111/H111)*100-100))))</f>
        <v>15.707245844305945</v>
      </c>
      <c r="K111" s="55"/>
    </row>
    <row r="112" spans="1:11" s="166" customFormat="1">
      <c r="A112" s="251"/>
      <c r="B112" s="256"/>
      <c r="C112" s="318">
        <v>16</v>
      </c>
      <c r="D112" s="314" t="s">
        <v>622</v>
      </c>
      <c r="E112" s="314"/>
      <c r="F112" s="315"/>
      <c r="G112" s="253"/>
      <c r="H112" s="316"/>
      <c r="I112" s="316"/>
      <c r="J112" s="254"/>
      <c r="K112" s="55"/>
    </row>
    <row r="113" spans="1:11" s="166" customFormat="1">
      <c r="A113" s="251"/>
      <c r="B113" s="256"/>
      <c r="C113" s="261"/>
      <c r="D113" s="256"/>
      <c r="E113" s="256" t="s">
        <v>329</v>
      </c>
      <c r="F113" s="257"/>
      <c r="G113" s="258"/>
      <c r="H113" s="259"/>
      <c r="I113" s="259"/>
      <c r="J113" s="260"/>
      <c r="K113" s="55"/>
    </row>
    <row r="114" spans="1:11" s="166" customFormat="1">
      <c r="A114" s="251"/>
      <c r="B114" s="256"/>
      <c r="C114" s="261"/>
      <c r="D114" s="256"/>
      <c r="E114" s="256"/>
      <c r="F114" s="257" t="s">
        <v>334</v>
      </c>
      <c r="G114" s="258" t="s">
        <v>181</v>
      </c>
      <c r="H114" s="259">
        <v>24921.682257</v>
      </c>
      <c r="I114" s="259">
        <v>26247.286751999982</v>
      </c>
      <c r="J114" s="260">
        <f>IF(AND(I114=0,H114&gt;0),"n.a.",IF(OR(I114=0,H114=0),"n.a.",IF((AND(I114&gt;0,H114&lt;0)),"n.a.",IF((I114/H114)*100-100&gt;100,"-o-",(I114/H114)*100-100))))</f>
        <v>5.3190811171169798</v>
      </c>
      <c r="K114" s="55"/>
    </row>
    <row r="115" spans="1:11" s="166" customFormat="1">
      <c r="A115" s="251"/>
      <c r="B115" s="256"/>
      <c r="C115" s="261"/>
      <c r="D115" s="256"/>
      <c r="E115" s="256"/>
      <c r="F115" s="257" t="s">
        <v>599</v>
      </c>
      <c r="G115" s="258" t="s">
        <v>183</v>
      </c>
      <c r="H115" s="259">
        <v>866.38327900000002</v>
      </c>
      <c r="I115" s="259">
        <v>914.48059999999998</v>
      </c>
      <c r="J115" s="260">
        <f>IF(AND(I115=0,H115&gt;0),"n.a.",IF(OR(I115=0,H115=0),"n.a.",IF((AND(I115&gt;0,H115&lt;0)),"n.a.",IF((I115/H115)*100-100&gt;100,"-o-",(I115/H115)*100-100))))</f>
        <v>5.5515061481236074</v>
      </c>
      <c r="K115" s="55"/>
    </row>
    <row r="116" spans="1:11" s="166" customFormat="1">
      <c r="A116" s="251"/>
      <c r="B116" s="256"/>
      <c r="C116" s="318">
        <v>18</v>
      </c>
      <c r="D116" s="314" t="s">
        <v>413</v>
      </c>
      <c r="E116" s="314"/>
      <c r="F116" s="315"/>
      <c r="G116" s="253"/>
      <c r="H116" s="316"/>
      <c r="I116" s="316"/>
      <c r="J116" s="254"/>
      <c r="K116" s="55"/>
    </row>
    <row r="117" spans="1:11" s="166" customFormat="1">
      <c r="A117" s="251"/>
      <c r="B117" s="256"/>
      <c r="C117" s="261"/>
      <c r="D117" s="256"/>
      <c r="E117" s="256" t="s">
        <v>328</v>
      </c>
      <c r="F117" s="257"/>
      <c r="G117" s="258"/>
      <c r="H117" s="259"/>
      <c r="I117" s="259"/>
      <c r="J117" s="260"/>
      <c r="K117" s="55"/>
    </row>
    <row r="118" spans="1:11" s="166" customFormat="1">
      <c r="A118" s="251"/>
      <c r="B118" s="256"/>
      <c r="C118" s="261"/>
      <c r="D118" s="256"/>
      <c r="E118" s="256"/>
      <c r="F118" s="257">
        <v>0</v>
      </c>
      <c r="G118" s="258" t="s">
        <v>328</v>
      </c>
      <c r="H118" s="259">
        <v>45976.152151000002</v>
      </c>
      <c r="I118" s="259">
        <v>148761.32035073009</v>
      </c>
      <c r="J118" s="260" t="str">
        <f>IF(AND(I118=0,H118&gt;0),"n.a.",IF(OR(I118=0,H118=0),"n.a.",IF((AND(I118&gt;0,H118&lt;0)),"n.a.",IF((I118/H118)*100-100&gt;100,"-o-",(I118/H118)*100-100))))</f>
        <v>-o-</v>
      </c>
      <c r="K118" s="55"/>
    </row>
    <row r="119" spans="1:11" s="166" customFormat="1">
      <c r="A119" s="251"/>
      <c r="B119" s="256"/>
      <c r="C119" s="261"/>
      <c r="D119" s="256"/>
      <c r="E119" s="256" t="s">
        <v>329</v>
      </c>
      <c r="F119" s="257"/>
      <c r="G119" s="258"/>
      <c r="H119" s="259"/>
      <c r="I119" s="259"/>
      <c r="J119" s="260"/>
      <c r="K119" s="55"/>
    </row>
    <row r="120" spans="1:11" s="166" customFormat="1">
      <c r="A120" s="251"/>
      <c r="B120" s="256"/>
      <c r="C120" s="261"/>
      <c r="D120" s="256"/>
      <c r="E120" s="256"/>
      <c r="F120" s="257" t="s">
        <v>406</v>
      </c>
      <c r="G120" s="258" t="s">
        <v>189</v>
      </c>
      <c r="H120" s="259">
        <v>100.513423</v>
      </c>
      <c r="I120" s="259">
        <v>120.40092300000001</v>
      </c>
      <c r="J120" s="260">
        <f>IF(AND(I120=0,H120&gt;0),"n.a.",IF(OR(I120=0,H120=0),"n.a.",IF((AND(I120&gt;0,H120&lt;0)),"n.a.",IF((I120/H120)*100-100&gt;100,"-o-",(I120/H120)*100-100))))</f>
        <v>19.785914563868758</v>
      </c>
      <c r="K120" s="55"/>
    </row>
    <row r="121" spans="1:11" s="166" customFormat="1">
      <c r="A121" s="251"/>
      <c r="B121" s="256"/>
      <c r="C121" s="261"/>
      <c r="D121" s="256"/>
      <c r="E121" s="256" t="s">
        <v>333</v>
      </c>
      <c r="F121" s="257"/>
      <c r="G121" s="258"/>
      <c r="H121" s="259"/>
      <c r="I121" s="259"/>
      <c r="J121" s="260"/>
      <c r="K121" s="55"/>
    </row>
    <row r="122" spans="1:11" s="166" customFormat="1">
      <c r="A122" s="251"/>
      <c r="B122" s="256"/>
      <c r="C122" s="261"/>
      <c r="D122" s="256"/>
      <c r="E122" s="256"/>
      <c r="F122" s="257" t="s">
        <v>623</v>
      </c>
      <c r="G122" s="258" t="s">
        <v>191</v>
      </c>
      <c r="H122" s="259">
        <v>301.68739099999999</v>
      </c>
      <c r="I122" s="259">
        <v>349.93739099999999</v>
      </c>
      <c r="J122" s="260">
        <f>IF(AND(I122=0,H122&gt;0),"n.a.",IF(OR(I122=0,H122=0),"n.a.",IF((AND(I122&gt;0,H122&lt;0)),"n.a.",IF((I122/H122)*100-100&gt;100,"-o-",(I122/H122)*100-100))))</f>
        <v>15.993376401998844</v>
      </c>
      <c r="K122" s="55"/>
    </row>
    <row r="123" spans="1:11" s="166" customFormat="1">
      <c r="A123" s="251"/>
      <c r="B123" s="256"/>
      <c r="C123" s="261"/>
      <c r="D123" s="256"/>
      <c r="E123" s="256"/>
      <c r="F123" s="257" t="s">
        <v>624</v>
      </c>
      <c r="G123" s="258" t="s">
        <v>625</v>
      </c>
      <c r="H123" s="259">
        <v>0</v>
      </c>
      <c r="I123" s="259">
        <v>334.46301454000002</v>
      </c>
      <c r="J123" s="260" t="str">
        <f>IF(AND(I123=0,H123&gt;0),"n.a.",IF(OR(I123=0,H123=0),"n.a.",IF((AND(I123&gt;0,H123&lt;0)),"n.a.",IF((I123/H123)*100-100&gt;100,"-o-",(I123/H123)*100-100))))</f>
        <v>n.a.</v>
      </c>
      <c r="K123" s="55"/>
    </row>
    <row r="124" spans="1:11" s="166" customFormat="1">
      <c r="A124" s="251"/>
      <c r="B124" s="256"/>
      <c r="C124" s="318">
        <v>21</v>
      </c>
      <c r="D124" s="314" t="s">
        <v>626</v>
      </c>
      <c r="E124" s="314"/>
      <c r="F124" s="315"/>
      <c r="G124" s="253"/>
      <c r="H124" s="316"/>
      <c r="I124" s="316"/>
      <c r="J124" s="254"/>
      <c r="K124" s="55"/>
    </row>
    <row r="125" spans="1:11" s="166" customFormat="1">
      <c r="A125" s="251"/>
      <c r="B125" s="256"/>
      <c r="C125" s="261"/>
      <c r="D125" s="256"/>
      <c r="E125" s="256"/>
      <c r="F125" s="257" t="s">
        <v>627</v>
      </c>
      <c r="G125" s="258" t="s">
        <v>628</v>
      </c>
      <c r="H125" s="259">
        <v>0</v>
      </c>
      <c r="I125" s="259">
        <v>250</v>
      </c>
      <c r="J125" s="260" t="str">
        <f>IF(AND(I125=0,H125&gt;0),"n.a.",IF(OR(I125=0,H125=0),"n.a.",IF((AND(I125&gt;0,H125&lt;0)),"n.a.",IF((I125/H125)*100-100&gt;100,"-o-",(I125/H125)*100-100))))</f>
        <v>n.a.</v>
      </c>
      <c r="K125" s="55"/>
    </row>
    <row r="126" spans="1:11" s="166" customFormat="1">
      <c r="A126" s="251"/>
      <c r="B126" s="256"/>
      <c r="C126" s="318">
        <v>36</v>
      </c>
      <c r="D126" s="314" t="s">
        <v>382</v>
      </c>
      <c r="E126" s="314"/>
      <c r="F126" s="315"/>
      <c r="G126" s="253"/>
      <c r="H126" s="316"/>
      <c r="I126" s="316"/>
      <c r="J126" s="254"/>
      <c r="K126" s="55"/>
    </row>
    <row r="127" spans="1:11" s="166" customFormat="1">
      <c r="A127" s="251"/>
      <c r="B127" s="256"/>
      <c r="C127" s="261"/>
      <c r="D127" s="256"/>
      <c r="E127" s="256" t="s">
        <v>328</v>
      </c>
      <c r="F127" s="257"/>
      <c r="G127" s="258"/>
      <c r="H127" s="259"/>
      <c r="I127" s="259"/>
      <c r="J127" s="260"/>
      <c r="K127" s="55"/>
    </row>
    <row r="128" spans="1:11" s="166" customFormat="1">
      <c r="A128" s="251"/>
      <c r="B128" s="256"/>
      <c r="C128" s="261"/>
      <c r="D128" s="256"/>
      <c r="E128" s="256"/>
      <c r="F128" s="257">
        <v>0</v>
      </c>
      <c r="G128" s="258" t="s">
        <v>328</v>
      </c>
      <c r="H128" s="259">
        <v>1431.841246</v>
      </c>
      <c r="I128" s="259">
        <v>2919.6768034000002</v>
      </c>
      <c r="J128" s="260" t="str">
        <f>IF(AND(I128=0,H128&gt;0),"n.a.",IF(OR(I128=0,H128=0),"n.a.",IF((AND(I128&gt;0,H128&lt;0)),"n.a.",IF((I128/H128)*100-100&gt;100,"-o-",(I128/H128)*100-100))))</f>
        <v>-o-</v>
      </c>
      <c r="K128" s="55"/>
    </row>
    <row r="129" spans="1:11" s="166" customFormat="1">
      <c r="A129" s="251"/>
      <c r="B129" s="256"/>
      <c r="C129" s="261"/>
      <c r="D129" s="256"/>
      <c r="E129" s="256" t="s">
        <v>329</v>
      </c>
      <c r="F129" s="257"/>
      <c r="G129" s="258"/>
      <c r="H129" s="259"/>
      <c r="I129" s="259"/>
      <c r="J129" s="260"/>
      <c r="K129" s="55"/>
    </row>
    <row r="130" spans="1:11" s="166" customFormat="1">
      <c r="A130" s="251"/>
      <c r="B130" s="256"/>
      <c r="C130" s="261"/>
      <c r="D130" s="256"/>
      <c r="E130" s="256"/>
      <c r="F130" s="257" t="s">
        <v>406</v>
      </c>
      <c r="G130" s="258" t="s">
        <v>443</v>
      </c>
      <c r="H130" s="259">
        <v>100</v>
      </c>
      <c r="I130" s="259">
        <v>850.72698952000007</v>
      </c>
      <c r="J130" s="260" t="str">
        <f>IF(AND(I130=0,H130&gt;0),"n.a.",IF(OR(I130=0,H130=0),"n.a.",IF((AND(I130&gt;0,H130&lt;0)),"n.a.",IF((I130/H130)*100-100&gt;100,"-o-",(I130/H130)*100-100))))</f>
        <v>-o-</v>
      </c>
      <c r="K130" s="55"/>
    </row>
    <row r="131" spans="1:11" s="166" customFormat="1">
      <c r="A131" s="251"/>
      <c r="B131" s="256"/>
      <c r="C131" s="261"/>
      <c r="D131" s="256"/>
      <c r="E131" s="256"/>
      <c r="F131" s="257" t="s">
        <v>334</v>
      </c>
      <c r="G131" s="258" t="s">
        <v>386</v>
      </c>
      <c r="H131" s="259">
        <v>1877.056304</v>
      </c>
      <c r="I131" s="259">
        <v>2025.7266524200006</v>
      </c>
      <c r="J131" s="260">
        <f>IF(AND(I131=0,H131&gt;0),"n.a.",IF(OR(I131=0,H131=0),"n.a.",IF((AND(I131&gt;0,H131&lt;0)),"n.a.",IF((I131/H131)*100-100&gt;100,"-o-",(I131/H131)*100-100))))</f>
        <v>7.9203989834074235</v>
      </c>
      <c r="K131" s="55"/>
    </row>
    <row r="132" spans="1:11" s="166" customFormat="1">
      <c r="A132" s="251"/>
      <c r="B132" s="256"/>
      <c r="C132" s="261"/>
      <c r="D132" s="256"/>
      <c r="E132" s="256"/>
      <c r="F132" s="257" t="s">
        <v>376</v>
      </c>
      <c r="G132" s="258" t="s">
        <v>35</v>
      </c>
      <c r="H132" s="259">
        <v>66.492605999999995</v>
      </c>
      <c r="I132" s="259">
        <v>70.060574619999983</v>
      </c>
      <c r="J132" s="260">
        <f>IF(AND(I132=0,H132&gt;0),"n.a.",IF(OR(I132=0,H132=0),"n.a.",IF((AND(I132&gt;0,H132&lt;0)),"n.a.",IF((I132/H132)*100-100&gt;100,"-o-",(I132/H132)*100-100))))</f>
        <v>5.3659629763946839</v>
      </c>
      <c r="K132" s="55"/>
    </row>
    <row r="133" spans="1:11" s="166" customFormat="1">
      <c r="A133" s="251"/>
      <c r="B133" s="256"/>
      <c r="C133" s="318">
        <v>38</v>
      </c>
      <c r="D133" s="314" t="s">
        <v>275</v>
      </c>
      <c r="E133" s="314"/>
      <c r="F133" s="315"/>
      <c r="G133" s="253"/>
      <c r="H133" s="316"/>
      <c r="I133" s="316"/>
      <c r="J133" s="254"/>
      <c r="K133" s="55"/>
    </row>
    <row r="134" spans="1:11" s="166" customFormat="1">
      <c r="A134" s="251"/>
      <c r="B134" s="256"/>
      <c r="C134" s="318">
        <v>45</v>
      </c>
      <c r="D134" s="314" t="s">
        <v>240</v>
      </c>
      <c r="E134" s="314"/>
      <c r="F134" s="315"/>
      <c r="G134" s="253"/>
      <c r="H134" s="316"/>
      <c r="I134" s="316"/>
      <c r="J134" s="254"/>
      <c r="K134" s="55"/>
    </row>
    <row r="135" spans="1:11" s="166" customFormat="1">
      <c r="A135" s="251"/>
      <c r="B135" s="256"/>
      <c r="C135" s="261"/>
      <c r="D135" s="256"/>
      <c r="E135" s="256" t="s">
        <v>328</v>
      </c>
      <c r="F135" s="257"/>
      <c r="G135" s="258"/>
      <c r="H135" s="259"/>
      <c r="I135" s="259"/>
      <c r="J135" s="260"/>
      <c r="K135" s="55"/>
    </row>
    <row r="136" spans="1:11" s="166" customFormat="1">
      <c r="A136" s="251"/>
      <c r="B136" s="256"/>
      <c r="C136" s="261"/>
      <c r="D136" s="256"/>
      <c r="E136" s="256"/>
      <c r="F136" s="257">
        <v>0</v>
      </c>
      <c r="G136" s="258" t="s">
        <v>328</v>
      </c>
      <c r="H136" s="259">
        <v>253.34697199999999</v>
      </c>
      <c r="I136" s="259">
        <v>1308.8977639999998</v>
      </c>
      <c r="J136" s="260" t="str">
        <f>IF(AND(I136=0,H136&gt;0),"n.a.",IF(OR(I136=0,H136=0),"n.a.",IF((AND(I136&gt;0,H136&lt;0)),"n.a.",IF((I136/H136)*100-100&gt;100,"-o-",(I136/H136)*100-100))))</f>
        <v>-o-</v>
      </c>
      <c r="K136" s="55"/>
    </row>
    <row r="137" spans="1:11" s="166" customFormat="1">
      <c r="A137" s="251"/>
      <c r="B137" s="256"/>
      <c r="C137" s="318">
        <v>46</v>
      </c>
      <c r="D137" s="314" t="s">
        <v>242</v>
      </c>
      <c r="E137" s="314"/>
      <c r="F137" s="315"/>
      <c r="G137" s="253"/>
      <c r="H137" s="316"/>
      <c r="I137" s="316"/>
      <c r="J137" s="254"/>
      <c r="K137" s="55"/>
    </row>
    <row r="138" spans="1:11" s="166" customFormat="1">
      <c r="A138" s="251"/>
      <c r="B138" s="256"/>
      <c r="C138" s="261"/>
      <c r="D138" s="256"/>
      <c r="E138" s="256" t="s">
        <v>328</v>
      </c>
      <c r="F138" s="257"/>
      <c r="G138" s="258"/>
      <c r="H138" s="259"/>
      <c r="I138" s="259"/>
      <c r="J138" s="260"/>
      <c r="K138" s="55"/>
    </row>
    <row r="139" spans="1:11" s="166" customFormat="1">
      <c r="A139" s="251"/>
      <c r="B139" s="256"/>
      <c r="C139" s="261"/>
      <c r="D139" s="256"/>
      <c r="E139" s="256"/>
      <c r="F139" s="257">
        <v>0</v>
      </c>
      <c r="G139" s="258" t="s">
        <v>328</v>
      </c>
      <c r="H139" s="259">
        <v>219.797597</v>
      </c>
      <c r="I139" s="259">
        <v>709.70914399999981</v>
      </c>
      <c r="J139" s="260" t="str">
        <f>IF(AND(I139=0,H139&gt;0),"n.a.",IF(OR(I139=0,H139=0),"n.a.",IF((AND(I139&gt;0,H139&lt;0)),"n.a.",IF((I139/H139)*100-100&gt;100,"-o-",(I139/H139)*100-100))))</f>
        <v>-o-</v>
      </c>
      <c r="K139" s="55"/>
    </row>
    <row r="140" spans="1:11" s="166" customFormat="1">
      <c r="A140" s="251"/>
      <c r="B140" s="256"/>
      <c r="C140" s="318">
        <v>47</v>
      </c>
      <c r="D140" s="314" t="s">
        <v>388</v>
      </c>
      <c r="E140" s="314"/>
      <c r="F140" s="315"/>
      <c r="G140" s="253"/>
      <c r="H140" s="316"/>
      <c r="I140" s="316"/>
      <c r="J140" s="254"/>
      <c r="K140" s="55"/>
    </row>
    <row r="141" spans="1:11" s="166" customFormat="1">
      <c r="A141" s="251"/>
      <c r="B141" s="256"/>
      <c r="C141" s="261"/>
      <c r="D141" s="256"/>
      <c r="E141" s="256" t="s">
        <v>333</v>
      </c>
      <c r="F141" s="257"/>
      <c r="G141" s="258"/>
      <c r="H141" s="259"/>
      <c r="I141" s="259"/>
      <c r="J141" s="260"/>
      <c r="K141" s="55"/>
    </row>
    <row r="142" spans="1:11" s="166" customFormat="1">
      <c r="A142" s="251"/>
      <c r="B142" s="256"/>
      <c r="C142" s="261"/>
      <c r="D142" s="256"/>
      <c r="E142" s="256"/>
      <c r="F142" s="257" t="s">
        <v>629</v>
      </c>
      <c r="G142" s="258" t="s">
        <v>354</v>
      </c>
      <c r="H142" s="259">
        <v>3633.8871589999999</v>
      </c>
      <c r="I142" s="259">
        <v>3837.1058750000011</v>
      </c>
      <c r="J142" s="260">
        <f>IF(AND(I142=0,H142&gt;0),"n.a.",IF(OR(I142=0,H142=0),"n.a.",IF((AND(I142&gt;0,H142&lt;0)),"n.a.",IF((I142/H142)*100-100&gt;100,"-o-",(I142/H142)*100-100))))</f>
        <v>5.5923232370243596</v>
      </c>
      <c r="K142" s="55"/>
    </row>
    <row r="143" spans="1:11" s="166" customFormat="1">
      <c r="A143" s="251"/>
      <c r="B143" s="256"/>
      <c r="C143" s="261"/>
      <c r="D143" s="256"/>
      <c r="E143" s="256"/>
      <c r="F143" s="257" t="s">
        <v>607</v>
      </c>
      <c r="G143" s="258" t="s">
        <v>636</v>
      </c>
      <c r="H143" s="259">
        <v>0</v>
      </c>
      <c r="I143" s="259">
        <v>119.55271900000002</v>
      </c>
      <c r="J143" s="260" t="str">
        <f>IF(AND(I143=0,H143&gt;0),"n.a.",IF(OR(I143=0,H143=0),"n.a.",IF((AND(I143&gt;0,H143&lt;0)),"n.a.",IF((I143/H143)*100-100&gt;100,"-o-",(I143/H143)*100-100))))</f>
        <v>n.a.</v>
      </c>
      <c r="K143" s="55"/>
    </row>
    <row r="144" spans="1:11" s="166" customFormat="1">
      <c r="A144" s="251"/>
      <c r="B144" s="256"/>
      <c r="C144" s="318">
        <v>48</v>
      </c>
      <c r="D144" s="314" t="s">
        <v>366</v>
      </c>
      <c r="E144" s="314"/>
      <c r="F144" s="315"/>
      <c r="G144" s="253"/>
      <c r="H144" s="316"/>
      <c r="I144" s="316"/>
      <c r="J144" s="254"/>
      <c r="K144" s="55"/>
    </row>
    <row r="145" spans="1:11" s="166" customFormat="1">
      <c r="A145" s="251"/>
      <c r="B145" s="256"/>
      <c r="C145" s="261"/>
      <c r="D145" s="256"/>
      <c r="E145" s="256" t="s">
        <v>333</v>
      </c>
      <c r="F145" s="257"/>
      <c r="G145" s="258"/>
      <c r="H145" s="259"/>
      <c r="I145" s="259"/>
      <c r="J145" s="260"/>
      <c r="K145" s="55"/>
    </row>
    <row r="146" spans="1:11" s="166" customFormat="1">
      <c r="A146" s="251"/>
      <c r="B146" s="256"/>
      <c r="C146" s="261"/>
      <c r="D146" s="256"/>
      <c r="E146" s="256"/>
      <c r="F146" s="257" t="s">
        <v>414</v>
      </c>
      <c r="G146" s="258" t="s">
        <v>630</v>
      </c>
      <c r="H146" s="259">
        <v>25.979841</v>
      </c>
      <c r="I146" s="259">
        <v>32.479840999999993</v>
      </c>
      <c r="J146" s="260">
        <f>IF(AND(I146=0,H146&gt;0),"n.a.",IF(OR(I146=0,H146=0),"n.a.",IF((AND(I146&gt;0,H146&lt;0)),"n.a.",IF((I146/H146)*100-100&gt;100,"-o-",(I146/H146)*100-100))))</f>
        <v>25.019398694549338</v>
      </c>
      <c r="K146" s="55"/>
    </row>
    <row r="147" spans="1:11" s="166" customFormat="1">
      <c r="A147" s="251"/>
      <c r="B147" s="256"/>
      <c r="C147" s="261"/>
      <c r="D147" s="256"/>
      <c r="E147" s="256"/>
      <c r="F147" s="257" t="s">
        <v>631</v>
      </c>
      <c r="G147" s="258" t="s">
        <v>632</v>
      </c>
      <c r="H147" s="259">
        <v>36.757393999999998</v>
      </c>
      <c r="I147" s="259">
        <v>42.842131279999997</v>
      </c>
      <c r="J147" s="260">
        <f>IF(AND(I147=0,H147&gt;0),"n.a.",IF(OR(I147=0,H147=0),"n.a.",IF((AND(I147&gt;0,H147&lt;0)),"n.a.",IF((I147/H147)*100-100&gt;100,"-o-",(I147/H147)*100-100))))</f>
        <v>16.553777669875075</v>
      </c>
      <c r="K147" s="55"/>
    </row>
    <row r="148" spans="1:11" s="166" customFormat="1">
      <c r="A148" s="251"/>
      <c r="B148" s="256"/>
      <c r="C148" s="261"/>
      <c r="D148" s="256"/>
      <c r="E148" s="256"/>
      <c r="F148" s="257" t="s">
        <v>633</v>
      </c>
      <c r="G148" s="258" t="s">
        <v>255</v>
      </c>
      <c r="H148" s="259">
        <v>43.206575000000001</v>
      </c>
      <c r="I148" s="259">
        <v>46.206575000000001</v>
      </c>
      <c r="J148" s="260">
        <f>IF(AND(I148=0,H148&gt;0),"n.a.",IF(OR(I148=0,H148=0),"n.a.",IF((AND(I148&gt;0,H148&lt;0)),"n.a.",IF((I148/H148)*100-100&gt;100,"-o-",(I148/H148)*100-100))))</f>
        <v>6.9433876672705424</v>
      </c>
      <c r="K148" s="55"/>
    </row>
    <row r="149" spans="1:11" ht="15.75" thickBot="1">
      <c r="A149" s="272"/>
      <c r="B149" s="272"/>
      <c r="C149" s="272"/>
      <c r="D149" s="272"/>
      <c r="E149" s="272"/>
      <c r="F149" s="272"/>
      <c r="G149" s="273"/>
      <c r="H149" s="274"/>
      <c r="I149" s="274"/>
      <c r="J149" s="274"/>
    </row>
    <row r="150" spans="1:11" ht="117.75" customHeight="1">
      <c r="A150" s="415" t="s">
        <v>637</v>
      </c>
      <c r="B150" s="415"/>
      <c r="C150" s="415"/>
      <c r="D150" s="415"/>
      <c r="E150" s="415"/>
      <c r="F150" s="415"/>
      <c r="G150" s="415"/>
      <c r="H150" s="415"/>
      <c r="I150" s="415"/>
      <c r="J150" s="415"/>
      <c r="K150" s="275"/>
    </row>
  </sheetData>
  <mergeCells count="6">
    <mergeCell ref="A150:J150"/>
    <mergeCell ref="N1:Q1"/>
    <mergeCell ref="A3:J3"/>
    <mergeCell ref="A5:G7"/>
    <mergeCell ref="A1:G1"/>
    <mergeCell ref="H1:J1"/>
  </mergeCells>
  <printOptions horizontalCentered="1"/>
  <pageMargins left="0.39370078740157483" right="0.39370078740157483" top="0.39370078740157483" bottom="0.39370078740157483" header="0.31496062992125984" footer="0.31496062992125984"/>
  <pageSetup scale="7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O72"/>
  <sheetViews>
    <sheetView showGridLines="0" zoomScaleNormal="100" workbookViewId="0">
      <selection sqref="A1:E1"/>
    </sheetView>
  </sheetViews>
  <sheetFormatPr baseColWidth="10" defaultRowHeight="12.75"/>
  <cols>
    <col min="1" max="1" width="20.85546875" style="2" customWidth="1"/>
    <col min="2" max="3" width="18.7109375" style="2" customWidth="1"/>
    <col min="4" max="4" width="1.5703125" style="2" customWidth="1"/>
    <col min="5" max="7" width="18.7109375" style="2" customWidth="1"/>
    <col min="8" max="16384" width="11.42578125" style="2"/>
  </cols>
  <sheetData>
    <row r="1" spans="1:15" s="33" customFormat="1" ht="40.5" customHeight="1">
      <c r="A1" s="460" t="s">
        <v>13</v>
      </c>
      <c r="B1" s="460"/>
      <c r="C1" s="460"/>
      <c r="D1" s="460"/>
      <c r="E1" s="460"/>
      <c r="F1" s="459" t="s">
        <v>481</v>
      </c>
      <c r="G1" s="459"/>
      <c r="K1" s="403"/>
    </row>
    <row r="2" spans="1:15" ht="96" customHeight="1" thickBot="1">
      <c r="A2" s="436" t="s">
        <v>491</v>
      </c>
      <c r="B2" s="437"/>
      <c r="C2" s="437"/>
      <c r="D2" s="437"/>
      <c r="E2" s="465"/>
      <c r="F2" s="465"/>
      <c r="G2" s="465"/>
      <c r="H2" s="1"/>
      <c r="I2" s="283"/>
      <c r="K2" s="402"/>
    </row>
    <row r="3" spans="1:15" ht="6" customHeight="1">
      <c r="A3" s="99"/>
      <c r="B3" s="99"/>
      <c r="C3" s="99"/>
      <c r="D3" s="99"/>
      <c r="E3" s="99"/>
      <c r="F3" s="99"/>
      <c r="G3" s="99"/>
      <c r="H3" s="1"/>
    </row>
    <row r="4" spans="1:15" ht="15">
      <c r="A4" s="102"/>
      <c r="B4" s="461" t="s">
        <v>0</v>
      </c>
      <c r="C4" s="461"/>
      <c r="D4" s="102"/>
      <c r="E4" s="462" t="s">
        <v>486</v>
      </c>
      <c r="F4" s="462"/>
      <c r="G4" s="462"/>
    </row>
    <row r="5" spans="1:15" ht="15">
      <c r="A5" s="103"/>
      <c r="B5" s="104" t="s">
        <v>11</v>
      </c>
      <c r="C5" s="104" t="s">
        <v>1</v>
      </c>
      <c r="D5" s="103"/>
      <c r="E5" s="105" t="s">
        <v>11</v>
      </c>
      <c r="F5" s="105" t="s">
        <v>1</v>
      </c>
      <c r="G5" s="105" t="s">
        <v>2</v>
      </c>
    </row>
    <row r="6" spans="1:15" ht="3" customHeight="1" thickBot="1">
      <c r="A6" s="100"/>
      <c r="B6" s="100"/>
      <c r="C6" s="100"/>
      <c r="D6" s="100"/>
      <c r="E6" s="100"/>
      <c r="F6" s="100"/>
      <c r="G6" s="100"/>
    </row>
    <row r="7" spans="1:15" ht="3" customHeight="1" thickBot="1">
      <c r="A7" s="101"/>
      <c r="B7" s="101"/>
      <c r="C7" s="101"/>
      <c r="D7" s="101"/>
      <c r="E7" s="101"/>
      <c r="F7" s="101"/>
      <c r="G7" s="101"/>
    </row>
    <row r="8" spans="1:15" ht="16.5" customHeight="1">
      <c r="A8" s="106" t="s">
        <v>3</v>
      </c>
      <c r="B8" s="106"/>
      <c r="C8" s="106"/>
      <c r="D8" s="106"/>
      <c r="E8" s="107"/>
      <c r="F8" s="107"/>
      <c r="G8" s="107"/>
    </row>
    <row r="9" spans="1:15" ht="16.5" customHeight="1">
      <c r="A9" s="108" t="s">
        <v>4</v>
      </c>
      <c r="B9" s="109">
        <v>49071.319871000014</v>
      </c>
      <c r="C9" s="109">
        <v>113195.31987100001</v>
      </c>
      <c r="D9" s="108">
        <v>0</v>
      </c>
      <c r="E9" s="109">
        <v>23213.820727999962</v>
      </c>
      <c r="F9" s="109">
        <v>98895.858578999992</v>
      </c>
      <c r="G9" s="109">
        <v>-14570.459327000019</v>
      </c>
      <c r="H9" s="3"/>
      <c r="I9" s="3"/>
      <c r="J9" s="3"/>
      <c r="K9" s="3"/>
      <c r="L9" s="3"/>
      <c r="M9" s="3"/>
      <c r="N9" s="3"/>
      <c r="O9" s="3"/>
    </row>
    <row r="10" spans="1:15" ht="16.5" customHeight="1">
      <c r="A10" s="108" t="s">
        <v>5</v>
      </c>
      <c r="B10" s="109">
        <v>49071.319871000014</v>
      </c>
      <c r="C10" s="109">
        <v>113195.31987100001</v>
      </c>
      <c r="D10" s="108">
        <v>0</v>
      </c>
      <c r="E10" s="109">
        <v>23213.820727999962</v>
      </c>
      <c r="F10" s="109">
        <v>98895.858578999992</v>
      </c>
      <c r="G10" s="109">
        <v>-14570.459327000019</v>
      </c>
      <c r="H10" s="3"/>
      <c r="I10" s="3"/>
      <c r="J10" s="3"/>
      <c r="K10" s="3"/>
      <c r="L10" s="3"/>
      <c r="M10" s="3"/>
      <c r="N10" s="3"/>
      <c r="O10" s="3"/>
    </row>
    <row r="11" spans="1:15" ht="16.5" customHeight="1">
      <c r="A11" s="108" t="s">
        <v>6</v>
      </c>
      <c r="B11" s="109">
        <v>-92687</v>
      </c>
      <c r="C11" s="109">
        <v>-28563</v>
      </c>
      <c r="D11" s="108">
        <v>0</v>
      </c>
      <c r="E11" s="109">
        <v>-53004.499055000037</v>
      </c>
      <c r="F11" s="109">
        <v>22677.538795999993</v>
      </c>
      <c r="G11" s="109">
        <v>-91123.162206000023</v>
      </c>
      <c r="H11" s="3"/>
      <c r="I11" s="3"/>
      <c r="J11" s="3"/>
      <c r="K11" s="3"/>
      <c r="L11" s="3"/>
      <c r="M11" s="3"/>
      <c r="N11" s="3"/>
      <c r="O11" s="3"/>
    </row>
    <row r="12" spans="1:15" ht="16.5" customHeight="1">
      <c r="A12" s="106" t="s">
        <v>7</v>
      </c>
      <c r="B12" s="109"/>
      <c r="C12" s="109"/>
      <c r="D12" s="106"/>
      <c r="E12" s="109"/>
      <c r="F12" s="109"/>
      <c r="G12" s="109"/>
      <c r="H12" s="3"/>
      <c r="I12" s="3"/>
      <c r="J12" s="3"/>
      <c r="K12" s="3"/>
      <c r="L12" s="3"/>
      <c r="M12" s="3"/>
      <c r="N12" s="3"/>
      <c r="O12" s="3"/>
    </row>
    <row r="13" spans="1:15" ht="16.5" customHeight="1">
      <c r="A13" s="108" t="s">
        <v>4</v>
      </c>
      <c r="B13" s="109">
        <v>-11700.334031999984</v>
      </c>
      <c r="C13" s="109">
        <v>-11700.334031999984</v>
      </c>
      <c r="D13" s="108">
        <v>0</v>
      </c>
      <c r="E13" s="109">
        <v>-2525.6194079999987</v>
      </c>
      <c r="F13" s="109">
        <v>-3332.6925130000163</v>
      </c>
      <c r="G13" s="109">
        <v>-55770.703207000013</v>
      </c>
      <c r="H13" s="3"/>
      <c r="I13" s="3"/>
      <c r="J13" s="3"/>
      <c r="K13" s="3"/>
      <c r="L13" s="3"/>
      <c r="M13" s="3"/>
      <c r="N13" s="3"/>
      <c r="O13" s="3"/>
    </row>
    <row r="14" spans="1:15" ht="16.5" customHeight="1">
      <c r="A14" s="108" t="s">
        <v>5</v>
      </c>
      <c r="B14" s="109">
        <v>58299.665968000016</v>
      </c>
      <c r="C14" s="109">
        <v>58299.665968000016</v>
      </c>
      <c r="D14" s="108">
        <v>0</v>
      </c>
      <c r="E14" s="109">
        <v>39474.380592000001</v>
      </c>
      <c r="F14" s="109">
        <v>38667.307486999984</v>
      </c>
      <c r="G14" s="109">
        <v>7508.2967929999868</v>
      </c>
      <c r="H14" s="3"/>
      <c r="I14" s="3"/>
      <c r="J14" s="3"/>
      <c r="K14" s="3"/>
      <c r="L14" s="3"/>
      <c r="M14" s="3"/>
      <c r="N14" s="3"/>
      <c r="O14" s="3"/>
    </row>
    <row r="15" spans="1:15" ht="16.5" customHeight="1">
      <c r="A15" s="108" t="s">
        <v>6</v>
      </c>
      <c r="B15" s="109">
        <v>28500.000000000015</v>
      </c>
      <c r="C15" s="109">
        <v>28500.000000000015</v>
      </c>
      <c r="D15" s="108">
        <v>0</v>
      </c>
      <c r="E15" s="109">
        <v>25894.250556999999</v>
      </c>
      <c r="F15" s="109">
        <v>25087.177451999982</v>
      </c>
      <c r="G15" s="109">
        <v>-1709.7156980000127</v>
      </c>
      <c r="H15" s="3"/>
      <c r="I15" s="3"/>
      <c r="J15" s="3"/>
      <c r="K15" s="3"/>
      <c r="L15" s="3"/>
      <c r="M15" s="3"/>
      <c r="N15" s="3"/>
      <c r="O15" s="3"/>
    </row>
    <row r="16" spans="1:15" ht="16.5" customHeight="1">
      <c r="A16" s="106" t="s">
        <v>8</v>
      </c>
      <c r="B16" s="109"/>
      <c r="C16" s="109"/>
      <c r="D16" s="106"/>
      <c r="E16" s="109"/>
      <c r="F16" s="109"/>
      <c r="G16" s="109"/>
      <c r="H16" s="3"/>
      <c r="I16" s="3"/>
      <c r="J16" s="3"/>
      <c r="K16" s="3"/>
      <c r="L16" s="3"/>
      <c r="M16" s="3"/>
      <c r="N16" s="3"/>
      <c r="O16" s="3"/>
    </row>
    <row r="17" spans="1:15" ht="16.5" customHeight="1">
      <c r="A17" s="108" t="s">
        <v>4</v>
      </c>
      <c r="B17" s="109">
        <v>-490282.98047499999</v>
      </c>
      <c r="C17" s="109">
        <v>-490282.98047499987</v>
      </c>
      <c r="D17" s="108">
        <v>0</v>
      </c>
      <c r="E17" s="109">
        <v>-196147.64314899998</v>
      </c>
      <c r="F17" s="109">
        <v>-207095.41288000002</v>
      </c>
      <c r="G17" s="109">
        <v>-199474.57296234003</v>
      </c>
      <c r="H17" s="3"/>
      <c r="I17" s="3"/>
      <c r="J17" s="3"/>
      <c r="K17" s="3"/>
      <c r="L17" s="3"/>
      <c r="M17" s="3"/>
      <c r="N17" s="3"/>
      <c r="O17" s="3"/>
    </row>
    <row r="18" spans="1:15" ht="16.5" customHeight="1">
      <c r="A18" s="108" t="s">
        <v>5</v>
      </c>
      <c r="B18" s="109">
        <v>35340.218160000048</v>
      </c>
      <c r="C18" s="109">
        <v>35340.218160000164</v>
      </c>
      <c r="D18" s="108">
        <v>0</v>
      </c>
      <c r="E18" s="109">
        <v>82474.594902000012</v>
      </c>
      <c r="F18" s="109">
        <v>71525.122727999988</v>
      </c>
      <c r="G18" s="109">
        <v>70791.627058010024</v>
      </c>
      <c r="H18" s="3"/>
      <c r="I18" s="3"/>
      <c r="J18" s="3"/>
      <c r="K18" s="3"/>
      <c r="L18" s="3"/>
      <c r="M18" s="3"/>
      <c r="N18" s="3"/>
      <c r="O18" s="3"/>
    </row>
    <row r="19" spans="1:15" ht="16.5" customHeight="1">
      <c r="A19" s="108" t="s">
        <v>6</v>
      </c>
      <c r="B19" s="109">
        <v>35340.218160000048</v>
      </c>
      <c r="C19" s="109">
        <v>35340.218160000164</v>
      </c>
      <c r="D19" s="108">
        <v>0</v>
      </c>
      <c r="E19" s="109">
        <v>82474.594902000012</v>
      </c>
      <c r="F19" s="109">
        <v>71525.122727999988</v>
      </c>
      <c r="G19" s="109">
        <v>70791.627058010024</v>
      </c>
      <c r="H19" s="3"/>
      <c r="I19" s="3"/>
      <c r="J19" s="3"/>
      <c r="K19" s="3"/>
      <c r="L19" s="3"/>
      <c r="M19" s="3"/>
      <c r="N19" s="3"/>
      <c r="O19" s="3"/>
    </row>
    <row r="20" spans="1:15" ht="16.5" customHeight="1">
      <c r="A20" s="106" t="s">
        <v>9</v>
      </c>
      <c r="B20" s="109"/>
      <c r="C20" s="109"/>
      <c r="D20" s="106"/>
      <c r="E20" s="109"/>
      <c r="F20" s="109"/>
      <c r="G20" s="109"/>
      <c r="H20" s="3"/>
      <c r="I20" s="3"/>
      <c r="J20" s="3"/>
      <c r="K20" s="3"/>
      <c r="L20" s="3"/>
      <c r="M20" s="3"/>
      <c r="N20" s="3"/>
      <c r="O20" s="3"/>
    </row>
    <row r="21" spans="1:15" ht="16.5" customHeight="1">
      <c r="A21" s="108" t="s">
        <v>4</v>
      </c>
      <c r="B21" s="109">
        <v>-281290.81118700001</v>
      </c>
      <c r="C21" s="109">
        <v>-281334.81118700001</v>
      </c>
      <c r="D21" s="108">
        <v>0</v>
      </c>
      <c r="E21" s="109">
        <v>-170616.30114299999</v>
      </c>
      <c r="F21" s="109">
        <v>-170660.30114299999</v>
      </c>
      <c r="G21" s="109">
        <v>-149822.68270900002</v>
      </c>
      <c r="H21" s="3"/>
      <c r="I21" s="3"/>
      <c r="J21" s="3"/>
      <c r="K21" s="3"/>
      <c r="L21" s="3"/>
      <c r="M21" s="3"/>
      <c r="N21" s="3"/>
      <c r="O21" s="3"/>
    </row>
    <row r="22" spans="1:15" ht="16.5" customHeight="1">
      <c r="A22" s="108" t="s">
        <v>5</v>
      </c>
      <c r="B22" s="109">
        <v>9779.0888130000094</v>
      </c>
      <c r="C22" s="109">
        <v>9779.0888130000094</v>
      </c>
      <c r="D22" s="108">
        <v>0</v>
      </c>
      <c r="E22" s="109">
        <v>360.98170900001423</v>
      </c>
      <c r="F22" s="109">
        <v>360.98170900001423</v>
      </c>
      <c r="G22" s="109">
        <v>18638.243471999973</v>
      </c>
      <c r="H22" s="3"/>
      <c r="I22" s="3"/>
      <c r="J22" s="3"/>
      <c r="K22" s="3"/>
      <c r="L22" s="3"/>
      <c r="M22" s="3"/>
      <c r="N22" s="3"/>
      <c r="O22" s="3"/>
    </row>
    <row r="23" spans="1:15" ht="16.5" customHeight="1">
      <c r="A23" s="108" t="s">
        <v>6</v>
      </c>
      <c r="B23" s="109">
        <v>9779.0888130000094</v>
      </c>
      <c r="C23" s="109">
        <v>9779.0888130000094</v>
      </c>
      <c r="D23" s="108">
        <v>0</v>
      </c>
      <c r="E23" s="109">
        <v>360.98170900001423</v>
      </c>
      <c r="F23" s="109">
        <v>360.98170900001423</v>
      </c>
      <c r="G23" s="109">
        <v>18638.243471999973</v>
      </c>
      <c r="H23" s="3"/>
      <c r="I23" s="3"/>
      <c r="J23" s="3"/>
      <c r="K23" s="3"/>
      <c r="L23" s="3"/>
      <c r="M23" s="3"/>
      <c r="N23" s="3"/>
      <c r="O23" s="3"/>
    </row>
    <row r="24" spans="1:15" ht="16.5" customHeight="1">
      <c r="A24" s="106" t="s">
        <v>10</v>
      </c>
      <c r="B24" s="107"/>
      <c r="C24" s="107"/>
      <c r="D24" s="106"/>
      <c r="E24" s="107"/>
      <c r="F24" s="107"/>
      <c r="G24" s="107"/>
      <c r="H24" s="3"/>
      <c r="I24" s="3"/>
      <c r="J24" s="3"/>
      <c r="K24" s="3"/>
      <c r="L24" s="3"/>
      <c r="M24" s="3"/>
      <c r="N24" s="3"/>
      <c r="O24" s="3"/>
    </row>
    <row r="25" spans="1:15" ht="16.5" customHeight="1">
      <c r="A25" s="108" t="s">
        <v>4</v>
      </c>
      <c r="B25" s="109">
        <f>+B9+B13+B17+B21</f>
        <v>-734202.80582299992</v>
      </c>
      <c r="C25" s="109">
        <f t="shared" ref="C25:G25" si="0">+C9+C13+C17+C21</f>
        <v>-670122.80582299992</v>
      </c>
      <c r="D25" s="109">
        <f t="shared" si="0"/>
        <v>0</v>
      </c>
      <c r="E25" s="109">
        <f t="shared" si="0"/>
        <v>-346075.74297200004</v>
      </c>
      <c r="F25" s="109">
        <f t="shared" si="0"/>
        <v>-282192.54795700003</v>
      </c>
      <c r="G25" s="109">
        <f t="shared" si="0"/>
        <v>-419638.4182053401</v>
      </c>
      <c r="H25" s="3"/>
      <c r="I25" s="3"/>
      <c r="J25" s="3"/>
      <c r="K25" s="3"/>
      <c r="L25" s="3"/>
      <c r="M25" s="3"/>
      <c r="N25" s="3"/>
      <c r="O25" s="3"/>
    </row>
    <row r="26" spans="1:15" ht="16.5" customHeight="1">
      <c r="A26" s="108" t="s">
        <v>5</v>
      </c>
      <c r="B26" s="109">
        <f t="shared" ref="B26:G27" si="1">+B10+B14+B18+B22</f>
        <v>152490.29281200009</v>
      </c>
      <c r="C26" s="109">
        <f t="shared" si="1"/>
        <v>216614.2928120002</v>
      </c>
      <c r="D26" s="109">
        <f t="shared" si="1"/>
        <v>0</v>
      </c>
      <c r="E26" s="109">
        <f t="shared" si="1"/>
        <v>145523.77793099999</v>
      </c>
      <c r="F26" s="109">
        <f t="shared" si="1"/>
        <v>209449.27050299998</v>
      </c>
      <c r="G26" s="109">
        <f t="shared" si="1"/>
        <v>82367.707996009965</v>
      </c>
      <c r="H26" s="3"/>
      <c r="I26" s="3"/>
      <c r="J26" s="3"/>
      <c r="K26" s="3"/>
      <c r="L26" s="3"/>
      <c r="M26" s="3"/>
      <c r="N26" s="3"/>
      <c r="O26" s="3"/>
    </row>
    <row r="27" spans="1:15" ht="16.5" customHeight="1">
      <c r="A27" s="108" t="s">
        <v>6</v>
      </c>
      <c r="B27" s="109">
        <f t="shared" si="1"/>
        <v>-19067.693026999928</v>
      </c>
      <c r="C27" s="109">
        <f t="shared" si="1"/>
        <v>45056.306973000188</v>
      </c>
      <c r="D27" s="109">
        <f t="shared" si="1"/>
        <v>0</v>
      </c>
      <c r="E27" s="109">
        <f t="shared" si="1"/>
        <v>55725.328112999989</v>
      </c>
      <c r="F27" s="109">
        <f t="shared" si="1"/>
        <v>119650.82068499998</v>
      </c>
      <c r="G27" s="109">
        <f t="shared" si="1"/>
        <v>-3403.0073739900399</v>
      </c>
      <c r="H27" s="3"/>
      <c r="I27" s="3"/>
      <c r="J27" s="3"/>
      <c r="K27" s="3"/>
      <c r="L27" s="3"/>
      <c r="M27" s="3"/>
      <c r="N27" s="3"/>
      <c r="O27" s="3"/>
    </row>
    <row r="28" spans="1:15" ht="4.5" customHeight="1" thickBot="1">
      <c r="A28" s="110"/>
      <c r="B28" s="111"/>
      <c r="C28" s="111"/>
      <c r="D28" s="111"/>
      <c r="E28" s="111"/>
      <c r="F28" s="111"/>
      <c r="G28" s="111"/>
      <c r="H28" s="3"/>
      <c r="I28" s="3"/>
      <c r="J28" s="3"/>
      <c r="K28" s="3"/>
      <c r="L28" s="3"/>
      <c r="M28" s="3"/>
      <c r="N28" s="3"/>
      <c r="O28" s="3"/>
    </row>
    <row r="29" spans="1:15" ht="15">
      <c r="A29" s="463" t="s">
        <v>12</v>
      </c>
      <c r="B29" s="464"/>
      <c r="C29" s="464"/>
      <c r="D29" s="464"/>
      <c r="E29" s="463"/>
      <c r="F29" s="463"/>
      <c r="G29" s="463"/>
    </row>
    <row r="30" spans="1:15">
      <c r="B30" s="3"/>
      <c r="C30" s="3"/>
      <c r="E30" s="3"/>
      <c r="F30" s="3"/>
    </row>
    <row r="31" spans="1:15">
      <c r="B31" s="4"/>
      <c r="C31" s="4"/>
      <c r="D31" s="4"/>
      <c r="E31" s="4"/>
      <c r="F31" s="4"/>
    </row>
    <row r="32" spans="1:15" ht="17.25">
      <c r="B32" s="4"/>
      <c r="C32" s="4"/>
      <c r="D32" s="4"/>
      <c r="E32" s="5"/>
      <c r="F32" s="5"/>
      <c r="G32" s="5"/>
    </row>
    <row r="33" spans="2:7">
      <c r="B33" s="4"/>
      <c r="C33" s="4"/>
      <c r="D33" s="4"/>
      <c r="E33" s="4"/>
      <c r="F33" s="4"/>
      <c r="G33" s="4"/>
    </row>
    <row r="34" spans="2:7">
      <c r="B34" s="4"/>
      <c r="C34" s="4"/>
      <c r="D34" s="4"/>
      <c r="E34" s="4"/>
      <c r="F34" s="4"/>
      <c r="G34" s="4"/>
    </row>
    <row r="35" spans="2:7">
      <c r="B35" s="4"/>
      <c r="C35" s="4"/>
      <c r="D35" s="4"/>
      <c r="E35" s="4"/>
      <c r="F35" s="4"/>
      <c r="G35" s="4"/>
    </row>
    <row r="36" spans="2:7">
      <c r="B36" s="4"/>
      <c r="C36" s="4"/>
      <c r="D36" s="4"/>
      <c r="E36" s="4"/>
      <c r="F36" s="4"/>
      <c r="G36" s="4"/>
    </row>
    <row r="37" spans="2:7">
      <c r="B37" s="4"/>
      <c r="C37" s="4"/>
      <c r="D37" s="4"/>
      <c r="E37" s="4"/>
      <c r="F37" s="4"/>
      <c r="G37" s="4"/>
    </row>
    <row r="38" spans="2:7">
      <c r="B38" s="4"/>
      <c r="C38" s="4"/>
      <c r="D38" s="4"/>
      <c r="E38" s="4"/>
      <c r="F38" s="4"/>
      <c r="G38" s="4"/>
    </row>
    <row r="39" spans="2:7">
      <c r="B39" s="4"/>
      <c r="C39" s="4"/>
      <c r="D39" s="4"/>
      <c r="E39" s="4"/>
      <c r="F39" s="4"/>
      <c r="G39" s="4"/>
    </row>
    <row r="40" spans="2:7">
      <c r="B40" s="4"/>
      <c r="C40" s="4"/>
      <c r="D40" s="4"/>
      <c r="E40" s="4"/>
      <c r="F40" s="4"/>
      <c r="G40" s="4"/>
    </row>
    <row r="41" spans="2:7">
      <c r="B41" s="4"/>
      <c r="C41" s="4"/>
      <c r="D41" s="4"/>
      <c r="E41" s="4"/>
      <c r="F41" s="4"/>
      <c r="G41" s="4"/>
    </row>
    <row r="54" spans="2:7">
      <c r="B54" s="6"/>
      <c r="C54" s="6"/>
      <c r="D54" s="6"/>
      <c r="E54" s="6"/>
      <c r="F54" s="6"/>
      <c r="G54" s="6"/>
    </row>
    <row r="55" spans="2:7">
      <c r="B55" s="6"/>
      <c r="C55" s="6"/>
      <c r="D55" s="6"/>
      <c r="E55" s="6"/>
      <c r="F55" s="6"/>
      <c r="G55" s="6"/>
    </row>
    <row r="56" spans="2:7">
      <c r="B56" s="6"/>
      <c r="C56" s="6"/>
      <c r="D56" s="6"/>
      <c r="E56" s="6"/>
      <c r="F56" s="6"/>
      <c r="G56" s="6"/>
    </row>
    <row r="57" spans="2:7">
      <c r="B57" s="6"/>
      <c r="C57" s="6"/>
      <c r="D57" s="6"/>
      <c r="E57" s="6"/>
      <c r="F57" s="6"/>
      <c r="G57" s="6"/>
    </row>
    <row r="58" spans="2:7">
      <c r="B58" s="6"/>
      <c r="C58" s="6"/>
      <c r="D58" s="6"/>
      <c r="E58" s="6"/>
      <c r="F58" s="6"/>
      <c r="G58" s="6"/>
    </row>
    <row r="59" spans="2:7">
      <c r="B59" s="6"/>
      <c r="C59" s="6"/>
      <c r="D59" s="6"/>
      <c r="E59" s="6"/>
      <c r="F59" s="6"/>
      <c r="G59" s="6"/>
    </row>
    <row r="60" spans="2:7">
      <c r="B60" s="6"/>
      <c r="C60" s="6"/>
      <c r="D60" s="6"/>
      <c r="E60" s="6"/>
      <c r="F60" s="6"/>
      <c r="G60" s="6"/>
    </row>
    <row r="61" spans="2:7">
      <c r="B61" s="6"/>
      <c r="C61" s="6"/>
      <c r="D61" s="6"/>
      <c r="E61" s="6"/>
      <c r="F61" s="6"/>
      <c r="G61" s="6"/>
    </row>
    <row r="62" spans="2:7">
      <c r="B62" s="6"/>
      <c r="C62" s="6"/>
      <c r="D62" s="6"/>
      <c r="E62" s="6"/>
      <c r="F62" s="6"/>
      <c r="G62" s="6"/>
    </row>
    <row r="63" spans="2:7">
      <c r="B63" s="6"/>
      <c r="C63" s="6"/>
      <c r="D63" s="6"/>
      <c r="E63" s="6"/>
      <c r="F63" s="6"/>
      <c r="G63" s="6"/>
    </row>
    <row r="64" spans="2:7">
      <c r="B64" s="6"/>
      <c r="C64" s="6"/>
      <c r="D64" s="6"/>
      <c r="E64" s="6"/>
      <c r="F64" s="6"/>
      <c r="G64" s="6"/>
    </row>
    <row r="65" spans="2:7">
      <c r="B65" s="6"/>
      <c r="C65" s="6"/>
      <c r="D65" s="6"/>
      <c r="E65" s="6"/>
      <c r="F65" s="6"/>
      <c r="G65" s="6"/>
    </row>
    <row r="66" spans="2:7">
      <c r="B66" s="6"/>
      <c r="C66" s="6"/>
      <c r="D66" s="6"/>
      <c r="E66" s="6"/>
      <c r="F66" s="6"/>
      <c r="G66" s="6"/>
    </row>
    <row r="67" spans="2:7">
      <c r="B67" s="6"/>
      <c r="C67" s="6"/>
      <c r="D67" s="6"/>
      <c r="E67" s="6"/>
      <c r="F67" s="6"/>
      <c r="G67" s="6"/>
    </row>
    <row r="68" spans="2:7">
      <c r="B68" s="6"/>
      <c r="C68" s="6"/>
      <c r="D68" s="6"/>
      <c r="E68" s="6"/>
      <c r="F68" s="6"/>
      <c r="G68" s="6"/>
    </row>
    <row r="69" spans="2:7">
      <c r="B69" s="6"/>
      <c r="C69" s="6"/>
      <c r="D69" s="6"/>
      <c r="E69" s="6"/>
      <c r="F69" s="6"/>
      <c r="G69" s="6"/>
    </row>
    <row r="70" spans="2:7">
      <c r="B70" s="6"/>
      <c r="C70" s="6"/>
      <c r="D70" s="6"/>
      <c r="E70" s="6"/>
      <c r="F70" s="6"/>
      <c r="G70" s="6"/>
    </row>
    <row r="71" spans="2:7">
      <c r="B71" s="6"/>
      <c r="C71" s="6"/>
      <c r="D71" s="6"/>
      <c r="E71" s="6"/>
      <c r="F71" s="6"/>
      <c r="G71" s="6"/>
    </row>
    <row r="72" spans="2:7">
      <c r="B72" s="6"/>
      <c r="C72" s="6"/>
      <c r="D72" s="6"/>
      <c r="E72" s="6"/>
      <c r="F72" s="6"/>
      <c r="G72" s="6"/>
    </row>
  </sheetData>
  <mergeCells count="6">
    <mergeCell ref="F1:G1"/>
    <mergeCell ref="A1:E1"/>
    <mergeCell ref="B4:C4"/>
    <mergeCell ref="E4:G4"/>
    <mergeCell ref="A29:G29"/>
    <mergeCell ref="A2:G2"/>
  </mergeCell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T21"/>
  <sheetViews>
    <sheetView showGridLines="0" zoomScaleNormal="100" workbookViewId="0">
      <selection sqref="A1:D1"/>
    </sheetView>
  </sheetViews>
  <sheetFormatPr baseColWidth="10" defaultColWidth="12.28515625" defaultRowHeight="8.25"/>
  <cols>
    <col min="1" max="1" width="2.28515625" style="142" customWidth="1"/>
    <col min="2" max="3" width="4.42578125" style="142" customWidth="1"/>
    <col min="4" max="4" width="50.42578125" style="142" customWidth="1"/>
    <col min="5" max="5" width="32.140625" style="142" customWidth="1"/>
    <col min="6" max="16384" width="12.28515625" style="142"/>
  </cols>
  <sheetData>
    <row r="1" spans="1:20" s="23" customFormat="1" ht="42.75" customHeight="1">
      <c r="A1" s="440" t="s">
        <v>296</v>
      </c>
      <c r="B1" s="440"/>
      <c r="C1" s="440"/>
      <c r="D1" s="440"/>
      <c r="E1" s="153" t="s">
        <v>481</v>
      </c>
      <c r="F1" s="27"/>
      <c r="G1" s="84"/>
      <c r="H1" s="441"/>
      <c r="I1" s="441"/>
      <c r="J1" s="441"/>
      <c r="K1" s="441"/>
      <c r="L1" s="85"/>
      <c r="M1" s="86"/>
      <c r="N1" s="48"/>
      <c r="O1" s="48"/>
      <c r="P1" s="48"/>
      <c r="Q1" s="48"/>
      <c r="R1" s="48"/>
      <c r="S1" s="48"/>
      <c r="T1" s="48"/>
    </row>
    <row r="2" spans="1:20" s="136" customFormat="1" ht="16.5" customHeight="1">
      <c r="A2" s="139"/>
      <c r="B2" s="139"/>
      <c r="C2" s="139"/>
      <c r="D2" s="139"/>
      <c r="E2" s="139"/>
      <c r="F2" s="140"/>
      <c r="G2" s="140"/>
      <c r="H2" s="140"/>
      <c r="I2" s="137"/>
      <c r="J2" s="138"/>
      <c r="K2" s="138"/>
      <c r="L2" s="138"/>
      <c r="M2" s="138"/>
    </row>
    <row r="3" spans="1:20" ht="57" customHeight="1" thickBot="1">
      <c r="A3" s="442" t="s">
        <v>490</v>
      </c>
      <c r="B3" s="443"/>
      <c r="C3" s="443"/>
      <c r="D3" s="443"/>
      <c r="E3" s="443"/>
      <c r="F3" s="141"/>
      <c r="G3" s="141"/>
      <c r="H3" s="141"/>
    </row>
    <row r="4" spans="1:20" s="143" customFormat="1" ht="6" customHeight="1">
      <c r="A4" s="156"/>
      <c r="B4" s="156"/>
      <c r="C4" s="156"/>
      <c r="D4" s="156"/>
      <c r="E4" s="157"/>
      <c r="G4" s="144"/>
      <c r="H4" s="144"/>
      <c r="I4" s="144"/>
      <c r="J4" s="144"/>
      <c r="K4" s="144"/>
      <c r="L4" s="144"/>
    </row>
    <row r="5" spans="1:20" s="143" customFormat="1" ht="26.25" customHeight="1">
      <c r="A5" s="145"/>
      <c r="B5" s="154" t="s">
        <v>278</v>
      </c>
      <c r="C5" s="154"/>
      <c r="D5" s="154"/>
      <c r="E5" s="155" t="s">
        <v>392</v>
      </c>
      <c r="G5" s="144"/>
      <c r="H5" s="144"/>
      <c r="I5" s="146"/>
      <c r="J5" s="146"/>
      <c r="K5" s="146"/>
      <c r="L5" s="144"/>
    </row>
    <row r="6" spans="1:20" s="143" customFormat="1" ht="3" customHeight="1" thickBot="1">
      <c r="A6" s="158"/>
      <c r="B6" s="158"/>
      <c r="C6" s="158"/>
      <c r="D6" s="158"/>
      <c r="E6" s="158"/>
      <c r="G6" s="144"/>
      <c r="H6" s="144"/>
      <c r="I6" s="144"/>
      <c r="J6" s="144"/>
      <c r="K6" s="144"/>
      <c r="L6" s="144"/>
    </row>
    <row r="7" spans="1:20" s="143" customFormat="1" ht="3" customHeight="1" thickBot="1">
      <c r="A7" s="159"/>
      <c r="B7" s="159"/>
      <c r="C7" s="159"/>
      <c r="D7" s="159"/>
      <c r="E7" s="159"/>
      <c r="G7" s="144"/>
      <c r="H7" s="144"/>
      <c r="I7" s="144"/>
      <c r="J7" s="144"/>
      <c r="K7" s="144"/>
      <c r="L7" s="144"/>
    </row>
    <row r="8" spans="1:20" ht="5.0999999999999996" customHeight="1">
      <c r="A8" s="147"/>
      <c r="B8" s="148"/>
      <c r="C8" s="148"/>
      <c r="D8" s="148"/>
      <c r="E8" s="149"/>
    </row>
    <row r="9" spans="1:20" ht="18.75" customHeight="1">
      <c r="A9" s="288" t="s">
        <v>24</v>
      </c>
      <c r="B9" s="150"/>
      <c r="C9" s="150"/>
      <c r="D9" s="150"/>
      <c r="E9" s="278">
        <f>+E10+E12</f>
        <v>462.08801655999997</v>
      </c>
    </row>
    <row r="10" spans="1:20" s="310" customFormat="1" ht="18.75" customHeight="1">
      <c r="A10" s="288"/>
      <c r="B10" s="288" t="s">
        <v>383</v>
      </c>
      <c r="C10" s="307"/>
      <c r="D10" s="308"/>
      <c r="E10" s="309">
        <f>+E11</f>
        <v>129.69125578000001</v>
      </c>
      <c r="H10" s="311"/>
    </row>
    <row r="11" spans="1:20" ht="18.75" customHeight="1">
      <c r="A11" s="150"/>
      <c r="B11" s="279"/>
      <c r="C11" s="340">
        <v>49</v>
      </c>
      <c r="D11" s="305" t="s">
        <v>398</v>
      </c>
      <c r="E11" s="306">
        <v>129.69125578000001</v>
      </c>
      <c r="H11" s="151"/>
    </row>
    <row r="12" spans="1:20" s="310" customFormat="1" ht="18.75" customHeight="1">
      <c r="A12" s="288"/>
      <c r="B12" s="288" t="s">
        <v>322</v>
      </c>
      <c r="C12" s="307"/>
      <c r="D12" s="308"/>
      <c r="E12" s="309">
        <f>SUM(E13:E17)</f>
        <v>332.39676077999997</v>
      </c>
      <c r="H12" s="311"/>
    </row>
    <row r="13" spans="1:20" ht="18.75" customHeight="1">
      <c r="A13" s="150"/>
      <c r="B13" s="150"/>
      <c r="C13" s="280">
        <v>2</v>
      </c>
      <c r="D13" s="281" t="s">
        <v>27</v>
      </c>
      <c r="E13" s="282">
        <v>7.1128595500000005</v>
      </c>
      <c r="H13" s="151"/>
    </row>
    <row r="14" spans="1:20" ht="18.75" customHeight="1">
      <c r="A14" s="150"/>
      <c r="B14" s="150"/>
      <c r="C14" s="280">
        <v>6</v>
      </c>
      <c r="D14" s="281" t="s">
        <v>282</v>
      </c>
      <c r="E14" s="282">
        <v>3.5531886299999997</v>
      </c>
      <c r="H14" s="151"/>
    </row>
    <row r="15" spans="1:20" ht="18.75" customHeight="1">
      <c r="A15" s="150"/>
      <c r="B15" s="150"/>
      <c r="C15" s="280">
        <v>7</v>
      </c>
      <c r="D15" s="281" t="s">
        <v>283</v>
      </c>
      <c r="E15" s="282">
        <v>49.339242990000002</v>
      </c>
      <c r="H15" s="151"/>
    </row>
    <row r="16" spans="1:20" ht="18.75" customHeight="1">
      <c r="A16" s="150"/>
      <c r="B16" s="150"/>
      <c r="C16" s="280">
        <v>13</v>
      </c>
      <c r="D16" s="281" t="s">
        <v>287</v>
      </c>
      <c r="E16" s="282">
        <v>244.69421960999998</v>
      </c>
      <c r="H16" s="151"/>
    </row>
    <row r="17" spans="1:8" ht="18.75" customHeight="1">
      <c r="A17" s="150"/>
      <c r="B17" s="150"/>
      <c r="C17" s="280">
        <v>36</v>
      </c>
      <c r="D17" s="281" t="s">
        <v>382</v>
      </c>
      <c r="E17" s="282">
        <v>27.69725</v>
      </c>
      <c r="H17" s="151"/>
    </row>
    <row r="18" spans="1:8" ht="4.5" customHeight="1" thickBot="1">
      <c r="A18" s="160"/>
      <c r="B18" s="160"/>
      <c r="C18" s="160"/>
      <c r="D18" s="160"/>
      <c r="E18" s="161"/>
    </row>
    <row r="19" spans="1:8" ht="27.75" customHeight="1">
      <c r="A19" s="444" t="s">
        <v>374</v>
      </c>
      <c r="B19" s="444"/>
      <c r="C19" s="444"/>
      <c r="D19" s="444"/>
      <c r="E19" s="444"/>
    </row>
    <row r="20" spans="1:8" ht="13.5">
      <c r="A20" s="150"/>
      <c r="B20" s="150"/>
      <c r="C20" s="150"/>
      <c r="D20" s="150"/>
      <c r="E20" s="152"/>
    </row>
    <row r="21" spans="1:8" ht="13.5">
      <c r="A21" s="150"/>
      <c r="B21" s="150"/>
      <c r="C21" s="150"/>
      <c r="D21" s="150"/>
      <c r="E21" s="152"/>
    </row>
  </sheetData>
  <mergeCells count="4">
    <mergeCell ref="A3:E3"/>
    <mergeCell ref="H1:K1"/>
    <mergeCell ref="A1:D1"/>
    <mergeCell ref="A19:E19"/>
  </mergeCells>
  <printOptions horizontalCentered="1"/>
  <pageMargins left="0.39370078740157483" right="0.39370078740157483" top="0.78740157480314965" bottom="0.39370078740157483" header="0.31496062992125984" footer="0.31496062992125984"/>
  <pageSetup scale="13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pageSetUpPr fitToPage="1"/>
  </sheetPr>
  <dimension ref="A1:S275"/>
  <sheetViews>
    <sheetView showGridLines="0" zoomScaleNormal="100" workbookViewId="0">
      <selection sqref="A1:D1"/>
    </sheetView>
  </sheetViews>
  <sheetFormatPr baseColWidth="10" defaultColWidth="11.5703125" defaultRowHeight="15"/>
  <cols>
    <col min="1" max="1" width="6.28515625" style="324" customWidth="1"/>
    <col min="2" max="2" width="54.42578125" style="7" customWidth="1"/>
    <col min="3" max="3" width="15.85546875" style="7" customWidth="1"/>
    <col min="4" max="4" width="13.5703125" style="7" customWidth="1"/>
    <col min="5" max="5" width="16" style="7" customWidth="1"/>
    <col min="6" max="6" width="14" style="7" customWidth="1"/>
    <col min="7" max="7" width="17.42578125" style="7" customWidth="1"/>
    <col min="8" max="16384" width="11.5703125" style="7"/>
  </cols>
  <sheetData>
    <row r="1" spans="1:19" s="33" customFormat="1" ht="40.5" customHeight="1">
      <c r="A1" s="420" t="s">
        <v>13</v>
      </c>
      <c r="B1" s="420"/>
      <c r="C1" s="420"/>
      <c r="D1" s="420" t="s">
        <v>394</v>
      </c>
      <c r="E1" s="467" t="s">
        <v>481</v>
      </c>
      <c r="F1" s="467"/>
      <c r="G1" s="467"/>
      <c r="P1" s="34"/>
      <c r="S1" s="35"/>
    </row>
    <row r="2" spans="1:19" s="8" customFormat="1">
      <c r="A2" s="324"/>
      <c r="B2" s="7"/>
      <c r="C2" s="7"/>
      <c r="D2" s="7"/>
      <c r="E2" s="7"/>
      <c r="F2" s="7"/>
      <c r="G2" s="7"/>
    </row>
    <row r="3" spans="1:19" s="10" customFormat="1" ht="18.75">
      <c r="A3" s="468" t="s">
        <v>444</v>
      </c>
      <c r="B3" s="468"/>
      <c r="C3" s="468"/>
      <c r="D3" s="468"/>
      <c r="E3" s="468"/>
      <c r="F3" s="468"/>
      <c r="G3" s="468"/>
    </row>
    <row r="4" spans="1:19" s="8" customFormat="1" ht="68.25" customHeight="1" thickBot="1">
      <c r="A4" s="469" t="s">
        <v>489</v>
      </c>
      <c r="B4" s="469"/>
      <c r="C4" s="469"/>
      <c r="D4" s="469"/>
      <c r="E4" s="469"/>
      <c r="F4" s="469"/>
      <c r="G4" s="469"/>
    </row>
    <row r="5" spans="1:19" s="8" customFormat="1" ht="7.5" customHeight="1" thickTop="1">
      <c r="A5" s="325"/>
      <c r="B5" s="262"/>
      <c r="C5" s="262"/>
      <c r="D5" s="262"/>
      <c r="E5" s="262"/>
      <c r="F5" s="262"/>
      <c r="G5" s="262"/>
    </row>
    <row r="6" spans="1:19" s="8" customFormat="1" ht="33.75" customHeight="1">
      <c r="A6" s="470" t="s">
        <v>14</v>
      </c>
      <c r="B6" s="470"/>
      <c r="C6" s="11"/>
      <c r="D6" s="12"/>
      <c r="E6" s="12"/>
      <c r="F6" s="12"/>
      <c r="G6" s="470" t="s">
        <v>468</v>
      </c>
    </row>
    <row r="7" spans="1:19" s="8" customFormat="1" ht="21.75" customHeight="1">
      <c r="A7" s="470"/>
      <c r="B7" s="470"/>
      <c r="C7" s="470" t="s">
        <v>467</v>
      </c>
      <c r="D7" s="473" t="s">
        <v>15</v>
      </c>
      <c r="E7" s="474"/>
      <c r="F7" s="474"/>
      <c r="G7" s="470"/>
    </row>
    <row r="8" spans="1:19" s="8" customFormat="1" ht="30.75" customHeight="1">
      <c r="A8" s="470"/>
      <c r="B8" s="470"/>
      <c r="C8" s="472"/>
      <c r="D8" s="11" t="s">
        <v>16</v>
      </c>
      <c r="E8" s="11" t="s">
        <v>17</v>
      </c>
      <c r="F8" s="11" t="s">
        <v>18</v>
      </c>
      <c r="G8" s="470"/>
    </row>
    <row r="9" spans="1:19" s="8" customFormat="1" ht="17.25" customHeight="1">
      <c r="A9" s="470"/>
      <c r="B9" s="470"/>
      <c r="C9" s="12"/>
      <c r="D9" s="12"/>
      <c r="E9" s="12"/>
      <c r="F9" s="12"/>
      <c r="G9" s="471"/>
    </row>
    <row r="10" spans="1:19" s="8" customFormat="1">
      <c r="A10" s="326"/>
      <c r="B10" s="13"/>
      <c r="C10" s="14" t="s">
        <v>19</v>
      </c>
      <c r="D10" s="14" t="s">
        <v>20</v>
      </c>
      <c r="E10" s="14" t="s">
        <v>21</v>
      </c>
      <c r="F10" s="14" t="s">
        <v>22</v>
      </c>
      <c r="G10" s="14" t="s">
        <v>23</v>
      </c>
    </row>
    <row r="11" spans="1:19" s="8" customFormat="1" ht="7.5" customHeight="1" thickBot="1">
      <c r="A11" s="327"/>
      <c r="B11" s="263"/>
      <c r="C11" s="263"/>
      <c r="D11" s="263"/>
      <c r="E11" s="263"/>
      <c r="F11" s="263"/>
      <c r="G11" s="263"/>
    </row>
    <row r="12" spans="1:19" s="8" customFormat="1" ht="7.5" customHeight="1" thickTop="1" thickBot="1">
      <c r="A12" s="328"/>
      <c r="B12" s="264"/>
      <c r="C12" s="264"/>
      <c r="D12" s="264"/>
      <c r="E12" s="264"/>
      <c r="F12" s="264"/>
      <c r="G12" s="264"/>
    </row>
    <row r="13" spans="1:19" s="15" customFormat="1" ht="25.5" customHeight="1" thickTop="1">
      <c r="A13" s="329" t="s">
        <v>415</v>
      </c>
      <c r="B13" s="296"/>
      <c r="C13" s="297">
        <f>SUM(C14,C16,C29,C36,C45,C47,C64,C77,C83,C113,C153,C155,C160,C166,C175,C181,C189,C194,C196,C198,C200,C204,C214,C216,C242,C244,C246,C258)</f>
        <v>832361.26922800008</v>
      </c>
      <c r="D13" s="297">
        <f>SUM(D14,D16,D29,D36,D45,D47,D64,D77,D83,D113,D153,D155,D160,D166,D175,D181,D189,D194,D196,D198,D200,D204,D214,D216,D242,D244,D246,D258)</f>
        <v>676.92289510000012</v>
      </c>
      <c r="E13" s="297">
        <f>SUM(E14,E16,E29,E36,E45,E47,E64,E77,E83,E113,E153,E155,E160,E166,E175,E181,E189,E194,E196,E198,E200,E204,E214,E216,E242,E244,E246,E258)</f>
        <v>63.638940330303036</v>
      </c>
      <c r="F13" s="297">
        <f>SUM(D13:E13)</f>
        <v>740.56183543030318</v>
      </c>
      <c r="G13" s="297">
        <f>F13/C13*100</f>
        <v>8.8971203107174948E-2</v>
      </c>
    </row>
    <row r="14" spans="1:19" s="16" customFormat="1">
      <c r="A14" s="330" t="s">
        <v>25</v>
      </c>
      <c r="B14" s="298" t="s">
        <v>26</v>
      </c>
      <c r="C14" s="299">
        <f>SUM(C15)</f>
        <v>488.47</v>
      </c>
      <c r="D14" s="299">
        <f t="shared" ref="D14:E14" si="0">SUM(D15)</f>
        <v>0</v>
      </c>
      <c r="E14" s="299">
        <f t="shared" si="0"/>
        <v>0</v>
      </c>
      <c r="F14" s="299">
        <f>SUM(D14:E14)</f>
        <v>0</v>
      </c>
      <c r="G14" s="297">
        <f>F14/C14*100</f>
        <v>0</v>
      </c>
    </row>
    <row r="15" spans="1:19" s="16" customFormat="1" ht="20.100000000000001" customHeight="1">
      <c r="A15" s="331"/>
      <c r="B15" s="321" t="s">
        <v>27</v>
      </c>
      <c r="C15" s="301">
        <v>488.47</v>
      </c>
      <c r="D15" s="303"/>
      <c r="E15" s="303"/>
      <c r="F15" s="302">
        <f>SUM(D15:E15)</f>
        <v>0</v>
      </c>
      <c r="G15" s="301">
        <f t="shared" ref="G15:G78" si="1">F15/C15*100</f>
        <v>0</v>
      </c>
    </row>
    <row r="16" spans="1:19" s="16" customFormat="1" ht="20.100000000000001" customHeight="1">
      <c r="A16" s="330" t="s">
        <v>28</v>
      </c>
      <c r="B16" s="322" t="s">
        <v>29</v>
      </c>
      <c r="C16" s="299">
        <f>SUM(C17:C28)</f>
        <v>3806.88</v>
      </c>
      <c r="D16" s="299">
        <f t="shared" ref="D16:E16" si="2">SUM(D17:D28)</f>
        <v>0</v>
      </c>
      <c r="E16" s="299">
        <f t="shared" si="2"/>
        <v>0</v>
      </c>
      <c r="F16" s="299">
        <f t="shared" ref="F16:F44" si="3">SUM(D16:E16)</f>
        <v>0</v>
      </c>
      <c r="G16" s="297">
        <f t="shared" si="1"/>
        <v>0</v>
      </c>
    </row>
    <row r="17" spans="1:7" s="16" customFormat="1">
      <c r="A17" s="331"/>
      <c r="B17" s="321" t="s">
        <v>30</v>
      </c>
      <c r="C17" s="301">
        <v>1499.79</v>
      </c>
      <c r="D17" s="303"/>
      <c r="E17" s="303"/>
      <c r="F17" s="302">
        <f t="shared" si="3"/>
        <v>0</v>
      </c>
      <c r="G17" s="301">
        <f t="shared" si="1"/>
        <v>0</v>
      </c>
    </row>
    <row r="18" spans="1:7" s="16" customFormat="1" ht="30">
      <c r="A18" s="331"/>
      <c r="B18" s="321" t="s">
        <v>38</v>
      </c>
      <c r="C18" s="301">
        <v>24.7</v>
      </c>
      <c r="D18" s="303"/>
      <c r="E18" s="303"/>
      <c r="F18" s="302">
        <f t="shared" si="3"/>
        <v>0</v>
      </c>
      <c r="G18" s="301">
        <f t="shared" si="1"/>
        <v>0</v>
      </c>
    </row>
    <row r="19" spans="1:7" s="16" customFormat="1">
      <c r="A19" s="331"/>
      <c r="B19" s="321" t="s">
        <v>332</v>
      </c>
      <c r="C19" s="301">
        <v>52.93</v>
      </c>
      <c r="D19" s="303"/>
      <c r="E19" s="303"/>
      <c r="F19" s="302">
        <f t="shared" si="3"/>
        <v>0</v>
      </c>
      <c r="G19" s="301">
        <f t="shared" si="1"/>
        <v>0</v>
      </c>
    </row>
    <row r="20" spans="1:7" s="16" customFormat="1" ht="30">
      <c r="A20" s="331"/>
      <c r="B20" s="321" t="s">
        <v>41</v>
      </c>
      <c r="C20" s="301">
        <v>31.97</v>
      </c>
      <c r="D20" s="303"/>
      <c r="E20" s="303"/>
      <c r="F20" s="302">
        <f t="shared" si="3"/>
        <v>0</v>
      </c>
      <c r="G20" s="301">
        <f t="shared" si="1"/>
        <v>0</v>
      </c>
    </row>
    <row r="21" spans="1:7" s="16" customFormat="1" ht="30">
      <c r="A21" s="331"/>
      <c r="B21" s="321" t="s">
        <v>37</v>
      </c>
      <c r="C21" s="301">
        <v>27.56</v>
      </c>
      <c r="D21" s="303"/>
      <c r="E21" s="303"/>
      <c r="F21" s="302">
        <f t="shared" si="3"/>
        <v>0</v>
      </c>
      <c r="G21" s="301">
        <f t="shared" si="1"/>
        <v>0</v>
      </c>
    </row>
    <row r="22" spans="1:7" s="16" customFormat="1" ht="30">
      <c r="A22" s="331"/>
      <c r="B22" s="321" t="s">
        <v>40</v>
      </c>
      <c r="C22" s="301">
        <v>56.74</v>
      </c>
      <c r="D22" s="303"/>
      <c r="E22" s="303"/>
      <c r="F22" s="302">
        <f t="shared" si="3"/>
        <v>0</v>
      </c>
      <c r="G22" s="301">
        <f t="shared" si="1"/>
        <v>0</v>
      </c>
    </row>
    <row r="23" spans="1:7" s="16" customFormat="1">
      <c r="A23" s="331"/>
      <c r="B23" s="321" t="s">
        <v>36</v>
      </c>
      <c r="C23" s="301">
        <v>1603.05</v>
      </c>
      <c r="D23" s="303"/>
      <c r="E23" s="303"/>
      <c r="F23" s="302">
        <f t="shared" si="3"/>
        <v>0</v>
      </c>
      <c r="G23" s="301">
        <f t="shared" si="1"/>
        <v>0</v>
      </c>
    </row>
    <row r="24" spans="1:7" s="16" customFormat="1" ht="30">
      <c r="A24" s="331"/>
      <c r="B24" s="321" t="s">
        <v>31</v>
      </c>
      <c r="C24" s="301">
        <v>27.29</v>
      </c>
      <c r="D24" s="303"/>
      <c r="E24" s="303"/>
      <c r="F24" s="302">
        <f t="shared" si="3"/>
        <v>0</v>
      </c>
      <c r="G24" s="301">
        <f t="shared" si="1"/>
        <v>0</v>
      </c>
    </row>
    <row r="25" spans="1:7" s="16" customFormat="1" ht="30">
      <c r="A25" s="331"/>
      <c r="B25" s="321" t="s">
        <v>384</v>
      </c>
      <c r="C25" s="301">
        <v>35.58</v>
      </c>
      <c r="D25" s="303"/>
      <c r="E25" s="303"/>
      <c r="F25" s="302">
        <f t="shared" si="3"/>
        <v>0</v>
      </c>
      <c r="G25" s="301">
        <f t="shared" si="1"/>
        <v>0</v>
      </c>
    </row>
    <row r="26" spans="1:7" s="16" customFormat="1">
      <c r="A26" s="331"/>
      <c r="B26" s="321" t="s">
        <v>34</v>
      </c>
      <c r="C26" s="301">
        <v>46.53</v>
      </c>
      <c r="D26" s="303"/>
      <c r="E26" s="303"/>
      <c r="F26" s="302">
        <f t="shared" si="3"/>
        <v>0</v>
      </c>
      <c r="G26" s="301">
        <f t="shared" si="1"/>
        <v>0</v>
      </c>
    </row>
    <row r="27" spans="1:7" s="16" customFormat="1">
      <c r="A27" s="331"/>
      <c r="B27" s="321" t="s">
        <v>44</v>
      </c>
      <c r="C27" s="301">
        <v>62.98</v>
      </c>
      <c r="D27" s="303"/>
      <c r="E27" s="303"/>
      <c r="F27" s="302">
        <f t="shared" si="3"/>
        <v>0</v>
      </c>
      <c r="G27" s="301">
        <f t="shared" si="1"/>
        <v>0</v>
      </c>
    </row>
    <row r="28" spans="1:7" s="16" customFormat="1">
      <c r="A28" s="331"/>
      <c r="B28" s="321" t="s">
        <v>33</v>
      </c>
      <c r="C28" s="301">
        <v>337.76</v>
      </c>
      <c r="D28" s="303"/>
      <c r="E28" s="303"/>
      <c r="F28" s="302">
        <f t="shared" si="3"/>
        <v>0</v>
      </c>
      <c r="G28" s="301">
        <f t="shared" si="1"/>
        <v>0</v>
      </c>
    </row>
    <row r="29" spans="1:7" s="16" customFormat="1" ht="20.100000000000001" customHeight="1">
      <c r="A29" s="330" t="s">
        <v>45</v>
      </c>
      <c r="B29" s="322" t="s">
        <v>46</v>
      </c>
      <c r="C29" s="299">
        <f>SUM(C30:C35)</f>
        <v>5249.24</v>
      </c>
      <c r="D29" s="299">
        <f t="shared" ref="D29:E29" si="4">SUM(D30:D35)</f>
        <v>0</v>
      </c>
      <c r="E29" s="299">
        <f t="shared" si="4"/>
        <v>0</v>
      </c>
      <c r="F29" s="299">
        <f t="shared" si="3"/>
        <v>0</v>
      </c>
      <c r="G29" s="297">
        <f t="shared" si="1"/>
        <v>0</v>
      </c>
    </row>
    <row r="30" spans="1:7" s="16" customFormat="1">
      <c r="A30" s="331"/>
      <c r="B30" s="321" t="s">
        <v>47</v>
      </c>
      <c r="C30" s="301">
        <v>5126.16</v>
      </c>
      <c r="D30" s="303"/>
      <c r="E30" s="303"/>
      <c r="F30" s="302">
        <f t="shared" si="3"/>
        <v>0</v>
      </c>
      <c r="G30" s="301">
        <f t="shared" si="1"/>
        <v>0</v>
      </c>
    </row>
    <row r="31" spans="1:7" s="16" customFormat="1" ht="30">
      <c r="A31" s="331"/>
      <c r="B31" s="321" t="s">
        <v>52</v>
      </c>
      <c r="C31" s="301">
        <v>69.02</v>
      </c>
      <c r="D31" s="303"/>
      <c r="E31" s="303"/>
      <c r="F31" s="302">
        <f t="shared" si="3"/>
        <v>0</v>
      </c>
      <c r="G31" s="301">
        <f t="shared" si="1"/>
        <v>0</v>
      </c>
    </row>
    <row r="32" spans="1:7" s="16" customFormat="1">
      <c r="A32" s="331"/>
      <c r="B32" s="321" t="s">
        <v>51</v>
      </c>
      <c r="C32" s="301">
        <v>15.94</v>
      </c>
      <c r="D32" s="303"/>
      <c r="E32" s="303"/>
      <c r="F32" s="302">
        <f t="shared" si="3"/>
        <v>0</v>
      </c>
      <c r="G32" s="301">
        <f t="shared" si="1"/>
        <v>0</v>
      </c>
    </row>
    <row r="33" spans="1:7" s="16" customFormat="1">
      <c r="A33" s="331"/>
      <c r="B33" s="321" t="s">
        <v>50</v>
      </c>
      <c r="C33" s="301">
        <v>11.87</v>
      </c>
      <c r="D33" s="303"/>
      <c r="E33" s="303"/>
      <c r="F33" s="302">
        <f t="shared" si="3"/>
        <v>0</v>
      </c>
      <c r="G33" s="301">
        <f t="shared" si="1"/>
        <v>0</v>
      </c>
    </row>
    <row r="34" spans="1:7" s="16" customFormat="1" ht="30">
      <c r="A34" s="331"/>
      <c r="B34" s="321" t="s">
        <v>48</v>
      </c>
      <c r="C34" s="301">
        <v>17.920000000000002</v>
      </c>
      <c r="D34" s="303"/>
      <c r="E34" s="303"/>
      <c r="F34" s="302">
        <f t="shared" si="3"/>
        <v>0</v>
      </c>
      <c r="G34" s="301">
        <f t="shared" si="1"/>
        <v>0</v>
      </c>
    </row>
    <row r="35" spans="1:7" s="16" customFormat="1" ht="45">
      <c r="A35" s="331"/>
      <c r="B35" s="321" t="s">
        <v>49</v>
      </c>
      <c r="C35" s="301">
        <v>8.33</v>
      </c>
      <c r="D35" s="303"/>
      <c r="E35" s="303"/>
      <c r="F35" s="302">
        <f t="shared" si="3"/>
        <v>0</v>
      </c>
      <c r="G35" s="301">
        <f t="shared" si="1"/>
        <v>0</v>
      </c>
    </row>
    <row r="36" spans="1:7" s="16" customFormat="1" ht="20.100000000000001" customHeight="1">
      <c r="A36" s="330" t="s">
        <v>53</v>
      </c>
      <c r="B36" s="322" t="s">
        <v>54</v>
      </c>
      <c r="C36" s="299">
        <f>SUM(C37:C44)</f>
        <v>16656.150000000001</v>
      </c>
      <c r="D36" s="299">
        <f>SUM(D37:D44)</f>
        <v>0</v>
      </c>
      <c r="E36" s="299">
        <f>SUM(E37:E44)</f>
        <v>0</v>
      </c>
      <c r="F36" s="299">
        <f t="shared" si="3"/>
        <v>0</v>
      </c>
      <c r="G36" s="297">
        <f t="shared" si="1"/>
        <v>0</v>
      </c>
    </row>
    <row r="37" spans="1:7" s="16" customFormat="1">
      <c r="A37" s="331"/>
      <c r="B37" s="321" t="s">
        <v>55</v>
      </c>
      <c r="C37" s="301">
        <v>2447.46</v>
      </c>
      <c r="D37" s="303"/>
      <c r="E37" s="303"/>
      <c r="F37" s="302">
        <f t="shared" si="3"/>
        <v>0</v>
      </c>
      <c r="G37" s="301">
        <f t="shared" si="1"/>
        <v>0</v>
      </c>
    </row>
    <row r="38" spans="1:7" s="16" customFormat="1">
      <c r="A38" s="331"/>
      <c r="B38" s="321" t="s">
        <v>57</v>
      </c>
      <c r="C38" s="301">
        <v>1415.43</v>
      </c>
      <c r="D38" s="303"/>
      <c r="E38" s="303"/>
      <c r="F38" s="302">
        <f t="shared" si="3"/>
        <v>0</v>
      </c>
      <c r="G38" s="301">
        <f t="shared" si="1"/>
        <v>0</v>
      </c>
    </row>
    <row r="39" spans="1:7" s="16" customFormat="1">
      <c r="A39" s="331"/>
      <c r="B39" s="321" t="s">
        <v>58</v>
      </c>
      <c r="C39" s="301">
        <v>204.16</v>
      </c>
      <c r="D39" s="303"/>
      <c r="E39" s="303"/>
      <c r="F39" s="302">
        <f t="shared" si="3"/>
        <v>0</v>
      </c>
      <c r="G39" s="301">
        <f t="shared" si="1"/>
        <v>0</v>
      </c>
    </row>
    <row r="40" spans="1:7" s="16" customFormat="1">
      <c r="A40" s="331"/>
      <c r="B40" s="321" t="s">
        <v>59</v>
      </c>
      <c r="C40" s="301">
        <v>172.38</v>
      </c>
      <c r="D40" s="303"/>
      <c r="E40" s="303"/>
      <c r="F40" s="302">
        <f t="shared" si="3"/>
        <v>0</v>
      </c>
      <c r="G40" s="301">
        <f t="shared" si="1"/>
        <v>0</v>
      </c>
    </row>
    <row r="41" spans="1:7" s="16" customFormat="1" ht="30">
      <c r="A41" s="331"/>
      <c r="B41" s="321" t="s">
        <v>56</v>
      </c>
      <c r="C41" s="301">
        <v>108.81</v>
      </c>
      <c r="D41" s="303"/>
      <c r="E41" s="303"/>
      <c r="F41" s="302">
        <f t="shared" si="3"/>
        <v>0</v>
      </c>
      <c r="G41" s="301">
        <f t="shared" si="1"/>
        <v>0</v>
      </c>
    </row>
    <row r="42" spans="1:7" s="16" customFormat="1">
      <c r="A42" s="331"/>
      <c r="B42" s="321" t="s">
        <v>60</v>
      </c>
      <c r="C42" s="301">
        <v>11306.93</v>
      </c>
      <c r="D42" s="303"/>
      <c r="E42" s="303"/>
      <c r="F42" s="302">
        <f t="shared" si="3"/>
        <v>0</v>
      </c>
      <c r="G42" s="301">
        <f t="shared" si="1"/>
        <v>0</v>
      </c>
    </row>
    <row r="43" spans="1:7" s="16" customFormat="1" ht="30">
      <c r="A43" s="331"/>
      <c r="B43" s="321" t="s">
        <v>61</v>
      </c>
      <c r="C43" s="301">
        <v>449.89</v>
      </c>
      <c r="D43" s="303"/>
      <c r="E43" s="303"/>
      <c r="F43" s="302">
        <f t="shared" si="3"/>
        <v>0</v>
      </c>
      <c r="G43" s="301">
        <f t="shared" si="1"/>
        <v>0</v>
      </c>
    </row>
    <row r="44" spans="1:7" s="16" customFormat="1">
      <c r="A44" s="331"/>
      <c r="B44" s="321" t="s">
        <v>429</v>
      </c>
      <c r="C44" s="301">
        <v>551.09</v>
      </c>
      <c r="D44" s="303"/>
      <c r="E44" s="303"/>
      <c r="F44" s="302">
        <f t="shared" si="3"/>
        <v>0</v>
      </c>
      <c r="G44" s="301">
        <f t="shared" si="1"/>
        <v>0</v>
      </c>
    </row>
    <row r="45" spans="1:7" s="16" customFormat="1" ht="20.100000000000001" customHeight="1">
      <c r="A45" s="330" t="s">
        <v>62</v>
      </c>
      <c r="B45" s="322" t="s">
        <v>63</v>
      </c>
      <c r="C45" s="299">
        <f>SUM(C46)</f>
        <v>64118.81</v>
      </c>
      <c r="D45" s="299">
        <f t="shared" ref="D45:E45" si="5">SUM(D46)</f>
        <v>0</v>
      </c>
      <c r="E45" s="299">
        <f t="shared" si="5"/>
        <v>0</v>
      </c>
      <c r="F45" s="299">
        <f>SUM(D45:E45)</f>
        <v>0</v>
      </c>
      <c r="G45" s="297">
        <f t="shared" si="1"/>
        <v>0</v>
      </c>
    </row>
    <row r="46" spans="1:7" s="16" customFormat="1" ht="20.100000000000001" customHeight="1">
      <c r="A46" s="331"/>
      <c r="B46" s="321" t="s">
        <v>64</v>
      </c>
      <c r="C46" s="301">
        <v>64118.81</v>
      </c>
      <c r="D46" s="303"/>
      <c r="E46" s="303"/>
      <c r="F46" s="302">
        <f>SUM(D46:E46)</f>
        <v>0</v>
      </c>
      <c r="G46" s="301">
        <f t="shared" si="1"/>
        <v>0</v>
      </c>
    </row>
    <row r="47" spans="1:7" s="16" customFormat="1" ht="20.100000000000001" customHeight="1">
      <c r="A47" s="330" t="s">
        <v>65</v>
      </c>
      <c r="B47" s="322" t="s">
        <v>347</v>
      </c>
      <c r="C47" s="299">
        <f>SUM(C48:C63)</f>
        <v>8164.42</v>
      </c>
      <c r="D47" s="299">
        <f t="shared" ref="D47:E47" si="6">SUM(D48:D63)</f>
        <v>0</v>
      </c>
      <c r="E47" s="299">
        <f t="shared" si="6"/>
        <v>0</v>
      </c>
      <c r="F47" s="299">
        <f t="shared" ref="F47:F110" si="7">SUM(D47:E47)</f>
        <v>0</v>
      </c>
      <c r="G47" s="297">
        <f t="shared" si="1"/>
        <v>0</v>
      </c>
    </row>
    <row r="48" spans="1:7" s="16" customFormat="1">
      <c r="A48" s="331"/>
      <c r="B48" s="321" t="s">
        <v>348</v>
      </c>
      <c r="C48" s="301">
        <v>3028.83</v>
      </c>
      <c r="D48" s="303"/>
      <c r="E48" s="303"/>
      <c r="F48" s="302">
        <f t="shared" si="7"/>
        <v>0</v>
      </c>
      <c r="G48" s="301">
        <f t="shared" si="1"/>
        <v>0</v>
      </c>
    </row>
    <row r="49" spans="1:7" s="16" customFormat="1">
      <c r="A49" s="331"/>
      <c r="B49" s="321" t="s">
        <v>68</v>
      </c>
      <c r="C49" s="301">
        <v>67.989999999999995</v>
      </c>
      <c r="D49" s="303"/>
      <c r="E49" s="303"/>
      <c r="F49" s="302">
        <f t="shared" si="7"/>
        <v>0</v>
      </c>
      <c r="G49" s="301">
        <f t="shared" si="1"/>
        <v>0</v>
      </c>
    </row>
    <row r="50" spans="1:7" s="16" customFormat="1">
      <c r="A50" s="331"/>
      <c r="B50" s="321" t="s">
        <v>71</v>
      </c>
      <c r="C50" s="301">
        <v>245.92</v>
      </c>
      <c r="D50" s="303"/>
      <c r="E50" s="303"/>
      <c r="F50" s="302">
        <f t="shared" si="7"/>
        <v>0</v>
      </c>
      <c r="G50" s="301">
        <f t="shared" si="1"/>
        <v>0</v>
      </c>
    </row>
    <row r="51" spans="1:7" s="16" customFormat="1">
      <c r="A51" s="331"/>
      <c r="B51" s="321" t="s">
        <v>70</v>
      </c>
      <c r="C51" s="301">
        <v>34.5</v>
      </c>
      <c r="D51" s="303"/>
      <c r="E51" s="303"/>
      <c r="F51" s="302">
        <f t="shared" si="7"/>
        <v>0</v>
      </c>
      <c r="G51" s="301">
        <f t="shared" si="1"/>
        <v>0</v>
      </c>
    </row>
    <row r="52" spans="1:7" s="16" customFormat="1" ht="30">
      <c r="A52" s="331"/>
      <c r="B52" s="321" t="s">
        <v>67</v>
      </c>
      <c r="C52" s="301">
        <v>22.55</v>
      </c>
      <c r="D52" s="303"/>
      <c r="E52" s="303"/>
      <c r="F52" s="302">
        <f t="shared" si="7"/>
        <v>0</v>
      </c>
      <c r="G52" s="301">
        <f t="shared" si="1"/>
        <v>0</v>
      </c>
    </row>
    <row r="53" spans="1:7" s="16" customFormat="1" ht="30">
      <c r="A53" s="331"/>
      <c r="B53" s="321" t="s">
        <v>66</v>
      </c>
      <c r="C53" s="301">
        <v>616.64</v>
      </c>
      <c r="D53" s="303"/>
      <c r="E53" s="303"/>
      <c r="F53" s="302">
        <f t="shared" si="7"/>
        <v>0</v>
      </c>
      <c r="G53" s="301">
        <f t="shared" si="1"/>
        <v>0</v>
      </c>
    </row>
    <row r="54" spans="1:7" s="16" customFormat="1" ht="30">
      <c r="A54" s="331"/>
      <c r="B54" s="321" t="s">
        <v>69</v>
      </c>
      <c r="C54" s="301">
        <v>141.6</v>
      </c>
      <c r="D54" s="303"/>
      <c r="E54" s="303"/>
      <c r="F54" s="302">
        <f t="shared" si="7"/>
        <v>0</v>
      </c>
      <c r="G54" s="301">
        <f t="shared" si="1"/>
        <v>0</v>
      </c>
    </row>
    <row r="55" spans="1:7" s="16" customFormat="1">
      <c r="A55" s="331"/>
      <c r="B55" s="321" t="s">
        <v>77</v>
      </c>
      <c r="C55" s="301">
        <v>814.56</v>
      </c>
      <c r="D55" s="303"/>
      <c r="E55" s="303"/>
      <c r="F55" s="302">
        <f t="shared" si="7"/>
        <v>0</v>
      </c>
      <c r="G55" s="301">
        <f t="shared" si="1"/>
        <v>0</v>
      </c>
    </row>
    <row r="56" spans="1:7" s="16" customFormat="1">
      <c r="A56" s="331"/>
      <c r="B56" s="321" t="s">
        <v>78</v>
      </c>
      <c r="C56" s="301">
        <v>44.86</v>
      </c>
      <c r="D56" s="303"/>
      <c r="E56" s="303"/>
      <c r="F56" s="302">
        <f t="shared" si="7"/>
        <v>0</v>
      </c>
      <c r="G56" s="301">
        <f t="shared" si="1"/>
        <v>0</v>
      </c>
    </row>
    <row r="57" spans="1:7" s="16" customFormat="1" ht="30">
      <c r="A57" s="331"/>
      <c r="B57" s="321" t="s">
        <v>73</v>
      </c>
      <c r="C57" s="301">
        <v>7.89</v>
      </c>
      <c r="D57" s="303"/>
      <c r="E57" s="303"/>
      <c r="F57" s="302">
        <f t="shared" si="7"/>
        <v>0</v>
      </c>
      <c r="G57" s="301">
        <f t="shared" si="1"/>
        <v>0</v>
      </c>
    </row>
    <row r="58" spans="1:7" s="16" customFormat="1">
      <c r="A58" s="331"/>
      <c r="B58" s="321" t="s">
        <v>74</v>
      </c>
      <c r="C58" s="301">
        <v>223.6</v>
      </c>
      <c r="D58" s="303"/>
      <c r="E58" s="303"/>
      <c r="F58" s="302">
        <f t="shared" si="7"/>
        <v>0</v>
      </c>
      <c r="G58" s="301">
        <f t="shared" si="1"/>
        <v>0</v>
      </c>
    </row>
    <row r="59" spans="1:7" s="16" customFormat="1">
      <c r="A59" s="331"/>
      <c r="B59" s="321" t="s">
        <v>75</v>
      </c>
      <c r="C59" s="301">
        <v>5.66</v>
      </c>
      <c r="D59" s="303"/>
      <c r="E59" s="303"/>
      <c r="F59" s="302">
        <f t="shared" si="7"/>
        <v>0</v>
      </c>
      <c r="G59" s="301">
        <f t="shared" si="1"/>
        <v>0</v>
      </c>
    </row>
    <row r="60" spans="1:7" s="16" customFormat="1" ht="30">
      <c r="A60" s="331"/>
      <c r="B60" s="321" t="s">
        <v>79</v>
      </c>
      <c r="C60" s="301">
        <v>1015.54</v>
      </c>
      <c r="D60" s="303"/>
      <c r="E60" s="303"/>
      <c r="F60" s="302">
        <f t="shared" si="7"/>
        <v>0</v>
      </c>
      <c r="G60" s="301">
        <f t="shared" si="1"/>
        <v>0</v>
      </c>
    </row>
    <row r="61" spans="1:7" s="16" customFormat="1">
      <c r="A61" s="331"/>
      <c r="B61" s="321" t="s">
        <v>80</v>
      </c>
      <c r="C61" s="301">
        <v>155.28</v>
      </c>
      <c r="D61" s="303"/>
      <c r="E61" s="303"/>
      <c r="F61" s="302">
        <f t="shared" si="7"/>
        <v>0</v>
      </c>
      <c r="G61" s="301">
        <f t="shared" si="1"/>
        <v>0</v>
      </c>
    </row>
    <row r="62" spans="1:7" s="16" customFormat="1" ht="30">
      <c r="A62" s="331"/>
      <c r="B62" s="321" t="s">
        <v>76</v>
      </c>
      <c r="C62" s="301">
        <v>22.42</v>
      </c>
      <c r="D62" s="303"/>
      <c r="E62" s="303"/>
      <c r="F62" s="302">
        <f t="shared" si="7"/>
        <v>0</v>
      </c>
      <c r="G62" s="301">
        <f>F62/C62*100</f>
        <v>0</v>
      </c>
    </row>
    <row r="63" spans="1:7" s="16" customFormat="1">
      <c r="A63" s="331"/>
      <c r="B63" s="321" t="s">
        <v>72</v>
      </c>
      <c r="C63" s="301">
        <v>1716.58</v>
      </c>
      <c r="D63" s="303"/>
      <c r="E63" s="303"/>
      <c r="F63" s="302">
        <f t="shared" si="7"/>
        <v>0</v>
      </c>
      <c r="G63" s="301">
        <f t="shared" si="1"/>
        <v>0</v>
      </c>
    </row>
    <row r="64" spans="1:7" s="16" customFormat="1" ht="20.100000000000001" customHeight="1">
      <c r="A64" s="330" t="s">
        <v>81</v>
      </c>
      <c r="B64" s="322" t="s">
        <v>82</v>
      </c>
      <c r="C64" s="299">
        <f>SUM(C65:C76)</f>
        <v>9528.69</v>
      </c>
      <c r="D64" s="299">
        <f t="shared" ref="D64:E64" si="8">SUM(D65:D76)</f>
        <v>0</v>
      </c>
      <c r="E64" s="299">
        <f t="shared" si="8"/>
        <v>0</v>
      </c>
      <c r="F64" s="299">
        <f t="shared" si="7"/>
        <v>0</v>
      </c>
      <c r="G64" s="297">
        <f t="shared" si="1"/>
        <v>0</v>
      </c>
    </row>
    <row r="65" spans="1:7" s="16" customFormat="1">
      <c r="A65" s="331"/>
      <c r="B65" s="321" t="s">
        <v>83</v>
      </c>
      <c r="C65" s="301">
        <v>4359.16</v>
      </c>
      <c r="D65" s="303"/>
      <c r="E65" s="303"/>
      <c r="F65" s="302">
        <f t="shared" si="7"/>
        <v>0</v>
      </c>
      <c r="G65" s="301">
        <f t="shared" si="1"/>
        <v>0</v>
      </c>
    </row>
    <row r="66" spans="1:7" s="16" customFormat="1">
      <c r="A66" s="331"/>
      <c r="B66" s="321" t="s">
        <v>409</v>
      </c>
      <c r="C66" s="301">
        <v>337.78</v>
      </c>
      <c r="D66" s="303"/>
      <c r="E66" s="303"/>
      <c r="F66" s="302">
        <f t="shared" si="7"/>
        <v>0</v>
      </c>
      <c r="G66" s="301">
        <f t="shared" si="1"/>
        <v>0</v>
      </c>
    </row>
    <row r="67" spans="1:7" s="16" customFormat="1">
      <c r="A67" s="331"/>
      <c r="B67" s="321" t="s">
        <v>86</v>
      </c>
      <c r="C67" s="301">
        <v>36.369999999999997</v>
      </c>
      <c r="D67" s="303"/>
      <c r="E67" s="303"/>
      <c r="F67" s="302">
        <f t="shared" si="7"/>
        <v>0</v>
      </c>
      <c r="G67" s="301">
        <f t="shared" si="1"/>
        <v>0</v>
      </c>
    </row>
    <row r="68" spans="1:7" s="16" customFormat="1">
      <c r="A68" s="331"/>
      <c r="B68" s="321" t="s">
        <v>84</v>
      </c>
      <c r="C68" s="301">
        <v>93.37</v>
      </c>
      <c r="D68" s="303"/>
      <c r="E68" s="303"/>
      <c r="F68" s="302">
        <f t="shared" si="7"/>
        <v>0</v>
      </c>
      <c r="G68" s="301">
        <f t="shared" si="1"/>
        <v>0</v>
      </c>
    </row>
    <row r="69" spans="1:7" s="16" customFormat="1">
      <c r="A69" s="331"/>
      <c r="B69" s="321" t="s">
        <v>85</v>
      </c>
      <c r="C69" s="301">
        <v>2663.6</v>
      </c>
      <c r="D69" s="303"/>
      <c r="E69" s="303"/>
      <c r="F69" s="302">
        <f t="shared" si="7"/>
        <v>0</v>
      </c>
      <c r="G69" s="301">
        <f t="shared" si="1"/>
        <v>0</v>
      </c>
    </row>
    <row r="70" spans="1:7" s="16" customFormat="1" ht="30">
      <c r="A70" s="331"/>
      <c r="B70" s="321" t="s">
        <v>87</v>
      </c>
      <c r="C70" s="301">
        <v>11.93</v>
      </c>
      <c r="D70" s="303"/>
      <c r="E70" s="303"/>
      <c r="F70" s="302">
        <f t="shared" si="7"/>
        <v>0</v>
      </c>
      <c r="G70" s="301">
        <f t="shared" si="1"/>
        <v>0</v>
      </c>
    </row>
    <row r="71" spans="1:7" s="16" customFormat="1">
      <c r="A71" s="331"/>
      <c r="B71" s="321" t="s">
        <v>91</v>
      </c>
      <c r="C71" s="301">
        <v>35.01</v>
      </c>
      <c r="D71" s="303"/>
      <c r="E71" s="303"/>
      <c r="F71" s="302">
        <f t="shared" si="7"/>
        <v>0</v>
      </c>
      <c r="G71" s="301">
        <f t="shared" si="1"/>
        <v>0</v>
      </c>
    </row>
    <row r="72" spans="1:7" s="16" customFormat="1" ht="30">
      <c r="A72" s="331"/>
      <c r="B72" s="321" t="s">
        <v>90</v>
      </c>
      <c r="C72" s="301">
        <v>81.14</v>
      </c>
      <c r="D72" s="303"/>
      <c r="E72" s="303"/>
      <c r="F72" s="302">
        <f t="shared" si="7"/>
        <v>0</v>
      </c>
      <c r="G72" s="301">
        <f t="shared" si="1"/>
        <v>0</v>
      </c>
    </row>
    <row r="73" spans="1:7" s="16" customFormat="1" ht="30">
      <c r="A73" s="331"/>
      <c r="B73" s="321" t="s">
        <v>92</v>
      </c>
      <c r="C73" s="301">
        <v>164.02</v>
      </c>
      <c r="D73" s="303"/>
      <c r="E73" s="303"/>
      <c r="F73" s="302">
        <f t="shared" si="7"/>
        <v>0</v>
      </c>
      <c r="G73" s="301">
        <f t="shared" si="1"/>
        <v>0</v>
      </c>
    </row>
    <row r="74" spans="1:7" s="16" customFormat="1" ht="30">
      <c r="A74" s="331"/>
      <c r="B74" s="321" t="s">
        <v>89</v>
      </c>
      <c r="C74" s="301">
        <v>59.3</v>
      </c>
      <c r="D74" s="303"/>
      <c r="E74" s="303"/>
      <c r="F74" s="302">
        <f t="shared" si="7"/>
        <v>0</v>
      </c>
      <c r="G74" s="301">
        <f t="shared" si="1"/>
        <v>0</v>
      </c>
    </row>
    <row r="75" spans="1:7" s="16" customFormat="1">
      <c r="A75" s="331"/>
      <c r="B75" s="321" t="s">
        <v>378</v>
      </c>
      <c r="C75" s="301">
        <v>1264.78</v>
      </c>
      <c r="D75" s="303"/>
      <c r="E75" s="303"/>
      <c r="F75" s="302">
        <f t="shared" si="7"/>
        <v>0</v>
      </c>
      <c r="G75" s="301">
        <f t="shared" si="1"/>
        <v>0</v>
      </c>
    </row>
    <row r="76" spans="1:7" s="16" customFormat="1">
      <c r="A76" s="331"/>
      <c r="B76" s="321" t="s">
        <v>379</v>
      </c>
      <c r="C76" s="301">
        <v>422.23</v>
      </c>
      <c r="D76" s="303"/>
      <c r="E76" s="303"/>
      <c r="F76" s="302">
        <f t="shared" si="7"/>
        <v>0</v>
      </c>
      <c r="G76" s="301">
        <f t="shared" si="1"/>
        <v>0</v>
      </c>
    </row>
    <row r="77" spans="1:7" s="16" customFormat="1" ht="20.100000000000001" customHeight="1">
      <c r="A77" s="330" t="s">
        <v>93</v>
      </c>
      <c r="B77" s="322" t="s">
        <v>94</v>
      </c>
      <c r="C77" s="299">
        <f>SUM(C78:C82)</f>
        <v>2545.7900000000004</v>
      </c>
      <c r="D77" s="299">
        <f>SUM(D78:D82)</f>
        <v>0</v>
      </c>
      <c r="E77" s="299">
        <f>SUM(E78:E82)</f>
        <v>0</v>
      </c>
      <c r="F77" s="299">
        <f t="shared" si="7"/>
        <v>0</v>
      </c>
      <c r="G77" s="297">
        <f t="shared" si="1"/>
        <v>0</v>
      </c>
    </row>
    <row r="78" spans="1:7" s="16" customFormat="1">
      <c r="A78" s="331"/>
      <c r="B78" s="321" t="s">
        <v>95</v>
      </c>
      <c r="C78" s="301">
        <v>1220.48</v>
      </c>
      <c r="D78" s="303"/>
      <c r="E78" s="303"/>
      <c r="F78" s="302">
        <f t="shared" si="7"/>
        <v>0</v>
      </c>
      <c r="G78" s="301">
        <f t="shared" si="1"/>
        <v>0</v>
      </c>
    </row>
    <row r="79" spans="1:7" s="16" customFormat="1">
      <c r="A79" s="331"/>
      <c r="B79" s="321" t="s">
        <v>349</v>
      </c>
      <c r="C79" s="301">
        <v>51.68</v>
      </c>
      <c r="D79" s="303"/>
      <c r="E79" s="303"/>
      <c r="F79" s="302">
        <f t="shared" si="7"/>
        <v>0</v>
      </c>
      <c r="G79" s="301">
        <f t="shared" ref="G79:G142" si="9">F79/C79*100</f>
        <v>0</v>
      </c>
    </row>
    <row r="80" spans="1:7" s="16" customFormat="1">
      <c r="A80" s="331"/>
      <c r="B80" s="321" t="s">
        <v>96</v>
      </c>
      <c r="C80" s="301">
        <v>135.43</v>
      </c>
      <c r="D80" s="303"/>
      <c r="E80" s="303"/>
      <c r="F80" s="302">
        <f t="shared" si="7"/>
        <v>0</v>
      </c>
      <c r="G80" s="301">
        <f t="shared" si="9"/>
        <v>0</v>
      </c>
    </row>
    <row r="81" spans="1:7" s="16" customFormat="1">
      <c r="A81" s="331"/>
      <c r="B81" s="321" t="s">
        <v>97</v>
      </c>
      <c r="C81" s="301">
        <v>914.15</v>
      </c>
      <c r="D81" s="303"/>
      <c r="E81" s="303"/>
      <c r="F81" s="302">
        <f t="shared" si="7"/>
        <v>0</v>
      </c>
      <c r="G81" s="301">
        <f t="shared" si="9"/>
        <v>0</v>
      </c>
    </row>
    <row r="82" spans="1:7" s="16" customFormat="1">
      <c r="A82" s="331"/>
      <c r="B82" s="321" t="s">
        <v>98</v>
      </c>
      <c r="C82" s="301">
        <v>224.05</v>
      </c>
      <c r="D82" s="303"/>
      <c r="E82" s="303"/>
      <c r="F82" s="302">
        <f t="shared" si="7"/>
        <v>0</v>
      </c>
      <c r="G82" s="301">
        <f t="shared" si="9"/>
        <v>0</v>
      </c>
    </row>
    <row r="83" spans="1:7" s="16" customFormat="1" ht="20.100000000000001" customHeight="1">
      <c r="A83" s="330" t="s">
        <v>99</v>
      </c>
      <c r="B83" s="322" t="s">
        <v>100</v>
      </c>
      <c r="C83" s="299">
        <f>SUM(C84:C112)</f>
        <v>112931.61000000003</v>
      </c>
      <c r="D83" s="299">
        <f>SUM(D84:D112)</f>
        <v>676.37861290000012</v>
      </c>
      <c r="E83" s="299">
        <f>SUM(E84:E112)</f>
        <v>63.457512930303039</v>
      </c>
      <c r="F83" s="299">
        <f t="shared" si="7"/>
        <v>739.83612583030322</v>
      </c>
      <c r="G83" s="297">
        <f t="shared" si="9"/>
        <v>0.65511872701567175</v>
      </c>
    </row>
    <row r="84" spans="1:7" s="16" customFormat="1">
      <c r="A84" s="331"/>
      <c r="B84" s="321" t="s">
        <v>101</v>
      </c>
      <c r="C84" s="301">
        <v>36810.49</v>
      </c>
      <c r="D84" s="303"/>
      <c r="E84" s="303"/>
      <c r="F84" s="302">
        <f t="shared" si="7"/>
        <v>0</v>
      </c>
      <c r="G84" s="301">
        <f t="shared" si="9"/>
        <v>0</v>
      </c>
    </row>
    <row r="85" spans="1:7" s="16" customFormat="1">
      <c r="A85" s="331"/>
      <c r="B85" s="321" t="s">
        <v>105</v>
      </c>
      <c r="C85" s="301">
        <v>7.28</v>
      </c>
      <c r="D85" s="303"/>
      <c r="E85" s="303"/>
      <c r="F85" s="302">
        <f t="shared" si="7"/>
        <v>0</v>
      </c>
      <c r="G85" s="301">
        <f t="shared" si="9"/>
        <v>0</v>
      </c>
    </row>
    <row r="86" spans="1:7" s="16" customFormat="1">
      <c r="A86" s="331"/>
      <c r="B86" s="321" t="s">
        <v>108</v>
      </c>
      <c r="C86" s="301">
        <v>26.63</v>
      </c>
      <c r="D86" s="303"/>
      <c r="E86" s="303"/>
      <c r="F86" s="302">
        <f t="shared" si="7"/>
        <v>0</v>
      </c>
      <c r="G86" s="301">
        <f t="shared" si="9"/>
        <v>0</v>
      </c>
    </row>
    <row r="87" spans="1:7" s="16" customFormat="1" ht="30">
      <c r="A87" s="331"/>
      <c r="B87" s="321" t="s">
        <v>395</v>
      </c>
      <c r="C87" s="301">
        <v>444.67</v>
      </c>
      <c r="D87" s="303"/>
      <c r="E87" s="303"/>
      <c r="F87" s="302">
        <f t="shared" si="7"/>
        <v>0</v>
      </c>
      <c r="G87" s="301">
        <f t="shared" si="9"/>
        <v>0</v>
      </c>
    </row>
    <row r="88" spans="1:7" s="16" customFormat="1">
      <c r="A88" s="331"/>
      <c r="B88" s="321" t="s">
        <v>103</v>
      </c>
      <c r="C88" s="301">
        <v>14148.76</v>
      </c>
      <c r="D88" s="303"/>
      <c r="E88" s="303"/>
      <c r="F88" s="302">
        <f t="shared" si="7"/>
        <v>0</v>
      </c>
      <c r="G88" s="301">
        <f t="shared" si="9"/>
        <v>0</v>
      </c>
    </row>
    <row r="89" spans="1:7" s="16" customFormat="1">
      <c r="A89" s="331"/>
      <c r="B89" s="321" t="s">
        <v>107</v>
      </c>
      <c r="C89" s="301">
        <v>13675.75</v>
      </c>
      <c r="D89" s="303"/>
      <c r="E89" s="303"/>
      <c r="F89" s="302">
        <f t="shared" si="7"/>
        <v>0</v>
      </c>
      <c r="G89" s="301">
        <f t="shared" si="9"/>
        <v>0</v>
      </c>
    </row>
    <row r="90" spans="1:7" s="16" customFormat="1" ht="30">
      <c r="A90" s="331"/>
      <c r="B90" s="321" t="s">
        <v>441</v>
      </c>
      <c r="C90" s="301">
        <v>94.1</v>
      </c>
      <c r="D90" s="303"/>
      <c r="E90" s="303"/>
      <c r="F90" s="302">
        <f t="shared" si="7"/>
        <v>0</v>
      </c>
      <c r="G90" s="301">
        <f t="shared" si="9"/>
        <v>0</v>
      </c>
    </row>
    <row r="91" spans="1:7" s="16" customFormat="1">
      <c r="A91" s="331"/>
      <c r="B91" s="321" t="s">
        <v>106</v>
      </c>
      <c r="C91" s="301">
        <v>167.92</v>
      </c>
      <c r="D91" s="303"/>
      <c r="E91" s="303"/>
      <c r="F91" s="302">
        <f t="shared" si="7"/>
        <v>0</v>
      </c>
      <c r="G91" s="301">
        <f t="shared" si="9"/>
        <v>0</v>
      </c>
    </row>
    <row r="92" spans="1:7" s="16" customFormat="1">
      <c r="A92" s="331"/>
      <c r="B92" s="321" t="s">
        <v>102</v>
      </c>
      <c r="C92" s="301">
        <v>751.1</v>
      </c>
      <c r="D92" s="303"/>
      <c r="E92" s="303"/>
      <c r="F92" s="302">
        <f t="shared" si="7"/>
        <v>0</v>
      </c>
      <c r="G92" s="301">
        <f t="shared" si="9"/>
        <v>0</v>
      </c>
    </row>
    <row r="93" spans="1:7" s="16" customFormat="1">
      <c r="A93" s="331"/>
      <c r="B93" s="321" t="s">
        <v>104</v>
      </c>
      <c r="C93" s="301">
        <v>248.12</v>
      </c>
      <c r="D93" s="303"/>
      <c r="E93" s="303"/>
      <c r="F93" s="302">
        <f t="shared" si="7"/>
        <v>0</v>
      </c>
      <c r="G93" s="301">
        <f t="shared" si="9"/>
        <v>0</v>
      </c>
    </row>
    <row r="94" spans="1:7" s="16" customFormat="1">
      <c r="A94" s="331"/>
      <c r="B94" s="321" t="s">
        <v>112</v>
      </c>
      <c r="C94" s="301">
        <v>299.42</v>
      </c>
      <c r="D94" s="303"/>
      <c r="E94" s="303"/>
      <c r="F94" s="302">
        <f t="shared" si="7"/>
        <v>0</v>
      </c>
      <c r="G94" s="301">
        <f t="shared" si="9"/>
        <v>0</v>
      </c>
    </row>
    <row r="95" spans="1:7" s="16" customFormat="1" ht="30">
      <c r="A95" s="331"/>
      <c r="B95" s="321" t="s">
        <v>113</v>
      </c>
      <c r="C95" s="301">
        <v>1938.62</v>
      </c>
      <c r="D95" s="303">
        <v>5.7352049999999997</v>
      </c>
      <c r="E95" s="303">
        <v>1.911735</v>
      </c>
      <c r="F95" s="302">
        <f t="shared" si="7"/>
        <v>7.6469399999999998</v>
      </c>
      <c r="G95" s="301">
        <f t="shared" si="9"/>
        <v>0.39445275505256316</v>
      </c>
    </row>
    <row r="96" spans="1:7" s="16" customFormat="1">
      <c r="A96" s="331"/>
      <c r="B96" s="321" t="s">
        <v>114</v>
      </c>
      <c r="C96" s="301">
        <v>2015.85</v>
      </c>
      <c r="D96" s="303"/>
      <c r="E96" s="303"/>
      <c r="F96" s="302">
        <f t="shared" si="7"/>
        <v>0</v>
      </c>
      <c r="G96" s="301">
        <f t="shared" si="9"/>
        <v>0</v>
      </c>
    </row>
    <row r="97" spans="1:7" s="16" customFormat="1">
      <c r="A97" s="331"/>
      <c r="B97" s="321" t="s">
        <v>115</v>
      </c>
      <c r="C97" s="301">
        <v>1263.29</v>
      </c>
      <c r="D97" s="303"/>
      <c r="E97" s="303"/>
      <c r="F97" s="302">
        <f t="shared" si="7"/>
        <v>0</v>
      </c>
      <c r="G97" s="301">
        <f t="shared" si="9"/>
        <v>0</v>
      </c>
    </row>
    <row r="98" spans="1:7" s="16" customFormat="1" ht="30">
      <c r="A98" s="331"/>
      <c r="B98" s="321" t="s">
        <v>116</v>
      </c>
      <c r="C98" s="301">
        <v>147.91999999999999</v>
      </c>
      <c r="D98" s="303"/>
      <c r="E98" s="303"/>
      <c r="F98" s="302">
        <f t="shared" si="7"/>
        <v>0</v>
      </c>
      <c r="G98" s="301">
        <f t="shared" si="9"/>
        <v>0</v>
      </c>
    </row>
    <row r="99" spans="1:7" s="16" customFormat="1">
      <c r="A99" s="331"/>
      <c r="B99" s="321" t="s">
        <v>117</v>
      </c>
      <c r="C99" s="301">
        <v>217.13</v>
      </c>
      <c r="D99" s="303"/>
      <c r="E99" s="303"/>
      <c r="F99" s="302">
        <f t="shared" si="7"/>
        <v>0</v>
      </c>
      <c r="G99" s="301">
        <f t="shared" si="9"/>
        <v>0</v>
      </c>
    </row>
    <row r="100" spans="1:7" s="16" customFormat="1">
      <c r="A100" s="331"/>
      <c r="B100" s="321" t="s">
        <v>118</v>
      </c>
      <c r="C100" s="301">
        <v>131.99</v>
      </c>
      <c r="D100" s="303"/>
      <c r="E100" s="303"/>
      <c r="F100" s="302">
        <f t="shared" si="7"/>
        <v>0</v>
      </c>
      <c r="G100" s="301">
        <f t="shared" si="9"/>
        <v>0</v>
      </c>
    </row>
    <row r="101" spans="1:7" s="16" customFormat="1">
      <c r="A101" s="331"/>
      <c r="B101" s="321" t="s">
        <v>119</v>
      </c>
      <c r="C101" s="301">
        <v>519.85</v>
      </c>
      <c r="D101" s="303"/>
      <c r="E101" s="303"/>
      <c r="F101" s="302">
        <f t="shared" si="7"/>
        <v>0</v>
      </c>
      <c r="G101" s="301">
        <f t="shared" si="9"/>
        <v>0</v>
      </c>
    </row>
    <row r="102" spans="1:7" s="16" customFormat="1">
      <c r="A102" s="331"/>
      <c r="B102" s="321" t="s">
        <v>120</v>
      </c>
      <c r="C102" s="301">
        <v>471.46</v>
      </c>
      <c r="D102" s="303"/>
      <c r="E102" s="303"/>
      <c r="F102" s="302">
        <f t="shared" si="7"/>
        <v>0</v>
      </c>
      <c r="G102" s="301">
        <f t="shared" si="9"/>
        <v>0</v>
      </c>
    </row>
    <row r="103" spans="1:7" s="16" customFormat="1" ht="45">
      <c r="A103" s="331"/>
      <c r="B103" s="321" t="s">
        <v>121</v>
      </c>
      <c r="C103" s="301">
        <v>45.56</v>
      </c>
      <c r="D103" s="303"/>
      <c r="E103" s="303"/>
      <c r="F103" s="302">
        <f t="shared" si="7"/>
        <v>0</v>
      </c>
      <c r="G103" s="301">
        <f t="shared" si="9"/>
        <v>0</v>
      </c>
    </row>
    <row r="104" spans="1:7" s="16" customFormat="1">
      <c r="A104" s="331"/>
      <c r="B104" s="321" t="s">
        <v>109</v>
      </c>
      <c r="C104" s="301">
        <v>89.11</v>
      </c>
      <c r="D104" s="303"/>
      <c r="E104" s="303"/>
      <c r="F104" s="302">
        <f t="shared" si="7"/>
        <v>0</v>
      </c>
      <c r="G104" s="301">
        <f t="shared" si="9"/>
        <v>0</v>
      </c>
    </row>
    <row r="105" spans="1:7" s="16" customFormat="1">
      <c r="A105" s="331"/>
      <c r="B105" s="321" t="s">
        <v>124</v>
      </c>
      <c r="C105" s="301">
        <v>107.71</v>
      </c>
      <c r="D105" s="303"/>
      <c r="E105" s="303"/>
      <c r="F105" s="302">
        <f t="shared" si="7"/>
        <v>0</v>
      </c>
      <c r="G105" s="301">
        <f t="shared" si="9"/>
        <v>0</v>
      </c>
    </row>
    <row r="106" spans="1:7" s="16" customFormat="1">
      <c r="A106" s="331"/>
      <c r="B106" s="321" t="s">
        <v>123</v>
      </c>
      <c r="C106" s="301">
        <v>134.69</v>
      </c>
      <c r="D106" s="303"/>
      <c r="E106" s="303"/>
      <c r="F106" s="302">
        <f t="shared" si="7"/>
        <v>0</v>
      </c>
      <c r="G106" s="301">
        <f t="shared" si="9"/>
        <v>0</v>
      </c>
    </row>
    <row r="107" spans="1:7" s="16" customFormat="1">
      <c r="A107" s="331"/>
      <c r="B107" s="321" t="s">
        <v>122</v>
      </c>
      <c r="C107" s="301">
        <v>379.1</v>
      </c>
      <c r="D107" s="303"/>
      <c r="E107" s="303"/>
      <c r="F107" s="302">
        <f t="shared" si="7"/>
        <v>0</v>
      </c>
      <c r="G107" s="301">
        <f t="shared" si="9"/>
        <v>0</v>
      </c>
    </row>
    <row r="108" spans="1:7" s="16" customFormat="1" ht="30">
      <c r="A108" s="331"/>
      <c r="B108" s="321" t="s">
        <v>385</v>
      </c>
      <c r="C108" s="301">
        <v>12.74</v>
      </c>
      <c r="D108" s="303"/>
      <c r="E108" s="303"/>
      <c r="F108" s="302">
        <f t="shared" si="7"/>
        <v>0</v>
      </c>
      <c r="G108" s="301">
        <f t="shared" si="9"/>
        <v>0</v>
      </c>
    </row>
    <row r="109" spans="1:7" s="16" customFormat="1" ht="30">
      <c r="A109" s="331"/>
      <c r="B109" s="321" t="s">
        <v>125</v>
      </c>
      <c r="C109" s="301">
        <v>35.46</v>
      </c>
      <c r="D109" s="303"/>
      <c r="E109" s="303"/>
      <c r="F109" s="302">
        <f t="shared" si="7"/>
        <v>0</v>
      </c>
      <c r="G109" s="301">
        <f t="shared" si="9"/>
        <v>0</v>
      </c>
    </row>
    <row r="110" spans="1:7" s="16" customFormat="1">
      <c r="A110" s="331"/>
      <c r="B110" s="321" t="s">
        <v>126</v>
      </c>
      <c r="C110" s="301">
        <v>771.72</v>
      </c>
      <c r="D110" s="303"/>
      <c r="E110" s="303"/>
      <c r="F110" s="302">
        <f t="shared" si="7"/>
        <v>0</v>
      </c>
      <c r="G110" s="301">
        <f t="shared" si="9"/>
        <v>0</v>
      </c>
    </row>
    <row r="111" spans="1:7" s="16" customFormat="1">
      <c r="A111" s="331"/>
      <c r="B111" s="321" t="s">
        <v>110</v>
      </c>
      <c r="C111" s="301">
        <v>5562.98</v>
      </c>
      <c r="D111" s="303">
        <v>115.46832247</v>
      </c>
      <c r="E111" s="303">
        <v>11.075315618484845</v>
      </c>
      <c r="F111" s="302">
        <f t="shared" ref="F111:F152" si="10">SUM(D111:E111)</f>
        <v>126.54363808848485</v>
      </c>
      <c r="G111" s="301">
        <f t="shared" si="9"/>
        <v>2.2747455156855652</v>
      </c>
    </row>
    <row r="112" spans="1:7" s="16" customFormat="1">
      <c r="A112" s="331"/>
      <c r="B112" s="321" t="s">
        <v>111</v>
      </c>
      <c r="C112" s="301">
        <v>32412.19</v>
      </c>
      <c r="D112" s="303">
        <v>555.17508543000008</v>
      </c>
      <c r="E112" s="303">
        <v>50.470462311818196</v>
      </c>
      <c r="F112" s="302">
        <f t="shared" si="10"/>
        <v>605.64554774181829</v>
      </c>
      <c r="G112" s="301">
        <f t="shared" si="9"/>
        <v>1.8685733600284902</v>
      </c>
    </row>
    <row r="113" spans="1:7" s="16" customFormat="1" ht="20.100000000000001" customHeight="1">
      <c r="A113" s="330" t="s">
        <v>127</v>
      </c>
      <c r="B113" s="322" t="s">
        <v>128</v>
      </c>
      <c r="C113" s="299">
        <f>SUM(C114:C152)</f>
        <v>29350.479999999996</v>
      </c>
      <c r="D113" s="299">
        <f t="shared" ref="D113:E113" si="11">SUM(D114:D152)</f>
        <v>0</v>
      </c>
      <c r="E113" s="299">
        <f t="shared" si="11"/>
        <v>0</v>
      </c>
      <c r="F113" s="299">
        <f t="shared" si="10"/>
        <v>0</v>
      </c>
      <c r="G113" s="297">
        <f t="shared" si="9"/>
        <v>0</v>
      </c>
    </row>
    <row r="114" spans="1:7" s="16" customFormat="1">
      <c r="A114" s="331"/>
      <c r="B114" s="321" t="s">
        <v>129</v>
      </c>
      <c r="C114" s="301">
        <v>6077.74</v>
      </c>
      <c r="D114" s="303"/>
      <c r="E114" s="303"/>
      <c r="F114" s="302">
        <f t="shared" si="10"/>
        <v>0</v>
      </c>
      <c r="G114" s="301">
        <f t="shared" si="9"/>
        <v>0</v>
      </c>
    </row>
    <row r="115" spans="1:7" s="16" customFormat="1" ht="30">
      <c r="A115" s="331"/>
      <c r="B115" s="321" t="s">
        <v>130</v>
      </c>
      <c r="C115" s="301">
        <v>51.16</v>
      </c>
      <c r="D115" s="303"/>
      <c r="E115" s="303"/>
      <c r="F115" s="302">
        <f t="shared" si="10"/>
        <v>0</v>
      </c>
      <c r="G115" s="301">
        <f t="shared" si="9"/>
        <v>0</v>
      </c>
    </row>
    <row r="116" spans="1:7" s="16" customFormat="1" ht="30">
      <c r="A116" s="331"/>
      <c r="B116" s="321" t="s">
        <v>133</v>
      </c>
      <c r="C116" s="301">
        <v>93.21</v>
      </c>
      <c r="D116" s="303"/>
      <c r="E116" s="303"/>
      <c r="F116" s="302">
        <f t="shared" si="10"/>
        <v>0</v>
      </c>
      <c r="G116" s="301">
        <f t="shared" si="9"/>
        <v>0</v>
      </c>
    </row>
    <row r="117" spans="1:7" s="16" customFormat="1">
      <c r="A117" s="331"/>
      <c r="B117" s="321" t="s">
        <v>140</v>
      </c>
      <c r="C117" s="301">
        <v>29.29</v>
      </c>
      <c r="D117" s="303"/>
      <c r="E117" s="303"/>
      <c r="F117" s="302">
        <f t="shared" si="10"/>
        <v>0</v>
      </c>
      <c r="G117" s="301">
        <f t="shared" si="9"/>
        <v>0</v>
      </c>
    </row>
    <row r="118" spans="1:7" s="16" customFormat="1">
      <c r="A118" s="331"/>
      <c r="B118" s="321" t="s">
        <v>131</v>
      </c>
      <c r="C118" s="301">
        <v>67.38</v>
      </c>
      <c r="D118" s="303"/>
      <c r="E118" s="303"/>
      <c r="F118" s="302">
        <f t="shared" si="10"/>
        <v>0</v>
      </c>
      <c r="G118" s="301">
        <f t="shared" si="9"/>
        <v>0</v>
      </c>
    </row>
    <row r="119" spans="1:7" s="16" customFormat="1" ht="30">
      <c r="A119" s="331"/>
      <c r="B119" s="321" t="s">
        <v>136</v>
      </c>
      <c r="C119" s="301">
        <v>169.88</v>
      </c>
      <c r="D119" s="303"/>
      <c r="E119" s="303"/>
      <c r="F119" s="302">
        <f t="shared" si="10"/>
        <v>0</v>
      </c>
      <c r="G119" s="301">
        <f t="shared" si="9"/>
        <v>0</v>
      </c>
    </row>
    <row r="120" spans="1:7" s="16" customFormat="1">
      <c r="A120" s="331"/>
      <c r="B120" s="321" t="s">
        <v>137</v>
      </c>
      <c r="C120" s="301">
        <v>20.28</v>
      </c>
      <c r="D120" s="303"/>
      <c r="E120" s="303"/>
      <c r="F120" s="302">
        <f t="shared" si="10"/>
        <v>0</v>
      </c>
      <c r="G120" s="301">
        <f t="shared" si="9"/>
        <v>0</v>
      </c>
    </row>
    <row r="121" spans="1:7" s="16" customFormat="1" ht="30">
      <c r="A121" s="331"/>
      <c r="B121" s="321" t="s">
        <v>132</v>
      </c>
      <c r="C121" s="301">
        <v>35.36</v>
      </c>
      <c r="D121" s="303"/>
      <c r="E121" s="303"/>
      <c r="F121" s="302">
        <f t="shared" si="10"/>
        <v>0</v>
      </c>
      <c r="G121" s="301">
        <f t="shared" si="9"/>
        <v>0</v>
      </c>
    </row>
    <row r="122" spans="1:7" s="16" customFormat="1" ht="30">
      <c r="A122" s="331"/>
      <c r="B122" s="321" t="s">
        <v>138</v>
      </c>
      <c r="C122" s="301">
        <v>47.59</v>
      </c>
      <c r="D122" s="303"/>
      <c r="E122" s="303"/>
      <c r="F122" s="302">
        <f t="shared" si="10"/>
        <v>0</v>
      </c>
      <c r="G122" s="301">
        <f t="shared" si="9"/>
        <v>0</v>
      </c>
    </row>
    <row r="123" spans="1:7" s="16" customFormat="1" ht="30">
      <c r="A123" s="331"/>
      <c r="B123" s="321" t="s">
        <v>139</v>
      </c>
      <c r="C123" s="301">
        <v>698.89</v>
      </c>
      <c r="D123" s="303"/>
      <c r="E123" s="303"/>
      <c r="F123" s="302">
        <f t="shared" si="10"/>
        <v>0</v>
      </c>
      <c r="G123" s="301">
        <f t="shared" si="9"/>
        <v>0</v>
      </c>
    </row>
    <row r="124" spans="1:7" s="16" customFormat="1">
      <c r="A124" s="331"/>
      <c r="B124" s="321" t="s">
        <v>142</v>
      </c>
      <c r="C124" s="301">
        <v>547.97</v>
      </c>
      <c r="D124" s="303"/>
      <c r="E124" s="303"/>
      <c r="F124" s="302">
        <f t="shared" si="10"/>
        <v>0</v>
      </c>
      <c r="G124" s="301">
        <f t="shared" si="9"/>
        <v>0</v>
      </c>
    </row>
    <row r="125" spans="1:7" s="16" customFormat="1">
      <c r="A125" s="331"/>
      <c r="B125" s="321" t="s">
        <v>134</v>
      </c>
      <c r="C125" s="301">
        <v>78.849999999999994</v>
      </c>
      <c r="D125" s="303"/>
      <c r="E125" s="303"/>
      <c r="F125" s="302">
        <f t="shared" si="10"/>
        <v>0</v>
      </c>
      <c r="G125" s="301">
        <f t="shared" si="9"/>
        <v>0</v>
      </c>
    </row>
    <row r="126" spans="1:7" s="16" customFormat="1">
      <c r="A126" s="331"/>
      <c r="B126" s="321" t="s">
        <v>141</v>
      </c>
      <c r="C126" s="301">
        <v>23.75</v>
      </c>
      <c r="D126" s="303"/>
      <c r="E126" s="303"/>
      <c r="F126" s="302">
        <f t="shared" si="10"/>
        <v>0</v>
      </c>
      <c r="G126" s="301">
        <f t="shared" si="9"/>
        <v>0</v>
      </c>
    </row>
    <row r="127" spans="1:7" s="16" customFormat="1">
      <c r="A127" s="331"/>
      <c r="B127" s="321" t="s">
        <v>135</v>
      </c>
      <c r="C127" s="301">
        <v>901.14</v>
      </c>
      <c r="D127" s="303"/>
      <c r="E127" s="303"/>
      <c r="F127" s="302">
        <f t="shared" si="10"/>
        <v>0</v>
      </c>
      <c r="G127" s="301">
        <f t="shared" si="9"/>
        <v>0</v>
      </c>
    </row>
    <row r="128" spans="1:7" s="16" customFormat="1">
      <c r="A128" s="331"/>
      <c r="B128" s="321" t="s">
        <v>143</v>
      </c>
      <c r="C128" s="301">
        <v>1005.16</v>
      </c>
      <c r="D128" s="303"/>
      <c r="E128" s="303"/>
      <c r="F128" s="302">
        <f t="shared" si="10"/>
        <v>0</v>
      </c>
      <c r="G128" s="301">
        <f t="shared" si="9"/>
        <v>0</v>
      </c>
    </row>
    <row r="129" spans="1:7" s="16" customFormat="1">
      <c r="A129" s="331"/>
      <c r="B129" s="321" t="s">
        <v>145</v>
      </c>
      <c r="C129" s="301">
        <v>748.23</v>
      </c>
      <c r="D129" s="303"/>
      <c r="E129" s="303"/>
      <c r="F129" s="302">
        <f t="shared" si="10"/>
        <v>0</v>
      </c>
      <c r="G129" s="301">
        <f t="shared" si="9"/>
        <v>0</v>
      </c>
    </row>
    <row r="130" spans="1:7" s="16" customFormat="1">
      <c r="A130" s="331"/>
      <c r="B130" s="321" t="s">
        <v>147</v>
      </c>
      <c r="C130" s="301">
        <v>870.83</v>
      </c>
      <c r="D130" s="303"/>
      <c r="E130" s="303"/>
      <c r="F130" s="302">
        <f t="shared" si="10"/>
        <v>0</v>
      </c>
      <c r="G130" s="301">
        <f t="shared" si="9"/>
        <v>0</v>
      </c>
    </row>
    <row r="131" spans="1:7" s="16" customFormat="1">
      <c r="A131" s="331"/>
      <c r="B131" s="321" t="s">
        <v>148</v>
      </c>
      <c r="C131" s="301">
        <v>2678.38</v>
      </c>
      <c r="D131" s="303"/>
      <c r="E131" s="303"/>
      <c r="F131" s="302">
        <f t="shared" si="10"/>
        <v>0</v>
      </c>
      <c r="G131" s="301">
        <f t="shared" si="9"/>
        <v>0</v>
      </c>
    </row>
    <row r="132" spans="1:7" s="16" customFormat="1">
      <c r="A132" s="331"/>
      <c r="B132" s="321" t="s">
        <v>149</v>
      </c>
      <c r="C132" s="301">
        <v>1216.4000000000001</v>
      </c>
      <c r="D132" s="303"/>
      <c r="E132" s="303"/>
      <c r="F132" s="302">
        <f t="shared" si="10"/>
        <v>0</v>
      </c>
      <c r="G132" s="301">
        <f t="shared" si="9"/>
        <v>0</v>
      </c>
    </row>
    <row r="133" spans="1:7" s="16" customFormat="1">
      <c r="A133" s="331"/>
      <c r="B133" s="321" t="s">
        <v>146</v>
      </c>
      <c r="C133" s="301">
        <v>1100.78</v>
      </c>
      <c r="D133" s="303"/>
      <c r="E133" s="303"/>
      <c r="F133" s="302">
        <f t="shared" si="10"/>
        <v>0</v>
      </c>
      <c r="G133" s="301">
        <f t="shared" si="9"/>
        <v>0</v>
      </c>
    </row>
    <row r="134" spans="1:7" s="16" customFormat="1" ht="30">
      <c r="A134" s="331"/>
      <c r="B134" s="321" t="s">
        <v>153</v>
      </c>
      <c r="C134" s="301">
        <v>302.83999999999997</v>
      </c>
      <c r="D134" s="303"/>
      <c r="E134" s="303"/>
      <c r="F134" s="302">
        <f t="shared" si="10"/>
        <v>0</v>
      </c>
      <c r="G134" s="301">
        <f t="shared" si="9"/>
        <v>0</v>
      </c>
    </row>
    <row r="135" spans="1:7" s="16" customFormat="1">
      <c r="A135" s="331"/>
      <c r="B135" s="321" t="s">
        <v>154</v>
      </c>
      <c r="C135" s="301">
        <v>462.88</v>
      </c>
      <c r="D135" s="303"/>
      <c r="E135" s="303"/>
      <c r="F135" s="302">
        <f t="shared" si="10"/>
        <v>0</v>
      </c>
      <c r="G135" s="301">
        <f t="shared" si="9"/>
        <v>0</v>
      </c>
    </row>
    <row r="136" spans="1:7" s="16" customFormat="1" ht="30">
      <c r="A136" s="331"/>
      <c r="B136" s="321" t="s">
        <v>152</v>
      </c>
      <c r="C136" s="301">
        <v>657.19</v>
      </c>
      <c r="D136" s="303"/>
      <c r="E136" s="303"/>
      <c r="F136" s="302">
        <f t="shared" si="10"/>
        <v>0</v>
      </c>
      <c r="G136" s="301">
        <f t="shared" si="9"/>
        <v>0</v>
      </c>
    </row>
    <row r="137" spans="1:7" s="16" customFormat="1">
      <c r="A137" s="331"/>
      <c r="B137" s="321" t="s">
        <v>151</v>
      </c>
      <c r="C137" s="301">
        <v>426.59</v>
      </c>
      <c r="D137" s="303"/>
      <c r="E137" s="303"/>
      <c r="F137" s="302">
        <f t="shared" si="10"/>
        <v>0</v>
      </c>
      <c r="G137" s="301">
        <f t="shared" si="9"/>
        <v>0</v>
      </c>
    </row>
    <row r="138" spans="1:7" s="16" customFormat="1">
      <c r="A138" s="331"/>
      <c r="B138" s="321" t="s">
        <v>150</v>
      </c>
      <c r="C138" s="301">
        <v>608.94000000000005</v>
      </c>
      <c r="D138" s="303"/>
      <c r="E138" s="303"/>
      <c r="F138" s="302">
        <f t="shared" si="10"/>
        <v>0</v>
      </c>
      <c r="G138" s="301">
        <f t="shared" si="9"/>
        <v>0</v>
      </c>
    </row>
    <row r="139" spans="1:7" s="16" customFormat="1">
      <c r="A139" s="331"/>
      <c r="B139" s="321" t="s">
        <v>401</v>
      </c>
      <c r="C139" s="301">
        <v>391.66</v>
      </c>
      <c r="D139" s="303"/>
      <c r="E139" s="303"/>
      <c r="F139" s="302">
        <f t="shared" si="10"/>
        <v>0</v>
      </c>
      <c r="G139" s="301">
        <f t="shared" si="9"/>
        <v>0</v>
      </c>
    </row>
    <row r="140" spans="1:7" s="16" customFormat="1">
      <c r="A140" s="331"/>
      <c r="B140" s="321" t="s">
        <v>155</v>
      </c>
      <c r="C140" s="301">
        <v>817.23</v>
      </c>
      <c r="D140" s="303"/>
      <c r="E140" s="303"/>
      <c r="F140" s="302">
        <f t="shared" si="10"/>
        <v>0</v>
      </c>
      <c r="G140" s="301">
        <f t="shared" si="9"/>
        <v>0</v>
      </c>
    </row>
    <row r="141" spans="1:7" s="16" customFormat="1">
      <c r="A141" s="331"/>
      <c r="B141" s="321" t="s">
        <v>156</v>
      </c>
      <c r="C141" s="301">
        <v>909.01</v>
      </c>
      <c r="D141" s="303"/>
      <c r="E141" s="303"/>
      <c r="F141" s="302">
        <f t="shared" si="10"/>
        <v>0</v>
      </c>
      <c r="G141" s="301">
        <f t="shared" si="9"/>
        <v>0</v>
      </c>
    </row>
    <row r="142" spans="1:7" s="16" customFormat="1" ht="30">
      <c r="A142" s="331"/>
      <c r="B142" s="321" t="s">
        <v>159</v>
      </c>
      <c r="C142" s="301">
        <v>1211.43</v>
      </c>
      <c r="D142" s="303"/>
      <c r="E142" s="303"/>
      <c r="F142" s="302">
        <f t="shared" si="10"/>
        <v>0</v>
      </c>
      <c r="G142" s="301">
        <f t="shared" si="9"/>
        <v>0</v>
      </c>
    </row>
    <row r="143" spans="1:7" s="16" customFormat="1" ht="30">
      <c r="A143" s="331"/>
      <c r="B143" s="321" t="s">
        <v>157</v>
      </c>
      <c r="C143" s="301">
        <v>940.6</v>
      </c>
      <c r="D143" s="303"/>
      <c r="E143" s="303"/>
      <c r="F143" s="302">
        <f t="shared" si="10"/>
        <v>0</v>
      </c>
      <c r="G143" s="301">
        <f t="shared" ref="G143:G205" si="12">F143/C143*100</f>
        <v>0</v>
      </c>
    </row>
    <row r="144" spans="1:7" s="16" customFormat="1">
      <c r="A144" s="331"/>
      <c r="B144" s="321" t="s">
        <v>158</v>
      </c>
      <c r="C144" s="301">
        <v>35.270000000000003</v>
      </c>
      <c r="D144" s="303"/>
      <c r="E144" s="303"/>
      <c r="F144" s="302">
        <f t="shared" si="10"/>
        <v>0</v>
      </c>
      <c r="G144" s="301">
        <f t="shared" si="12"/>
        <v>0</v>
      </c>
    </row>
    <row r="145" spans="1:7" s="16" customFormat="1">
      <c r="A145" s="331"/>
      <c r="B145" s="321" t="s">
        <v>160</v>
      </c>
      <c r="C145" s="301">
        <v>121.45</v>
      </c>
      <c r="D145" s="303"/>
      <c r="E145" s="303"/>
      <c r="F145" s="302">
        <f t="shared" si="10"/>
        <v>0</v>
      </c>
      <c r="G145" s="301">
        <f t="shared" si="12"/>
        <v>0</v>
      </c>
    </row>
    <row r="146" spans="1:7" s="16" customFormat="1" ht="30">
      <c r="A146" s="331"/>
      <c r="B146" s="321" t="s">
        <v>161</v>
      </c>
      <c r="C146" s="301">
        <v>603.70000000000005</v>
      </c>
      <c r="D146" s="303"/>
      <c r="E146" s="303"/>
      <c r="F146" s="302">
        <f t="shared" si="10"/>
        <v>0</v>
      </c>
      <c r="G146" s="301">
        <f t="shared" si="12"/>
        <v>0</v>
      </c>
    </row>
    <row r="147" spans="1:7" s="16" customFormat="1">
      <c r="A147" s="331"/>
      <c r="B147" s="321" t="s">
        <v>162</v>
      </c>
      <c r="C147" s="301">
        <v>1143.5999999999999</v>
      </c>
      <c r="D147" s="303"/>
      <c r="E147" s="303"/>
      <c r="F147" s="302">
        <f t="shared" si="10"/>
        <v>0</v>
      </c>
      <c r="G147" s="301">
        <f t="shared" si="12"/>
        <v>0</v>
      </c>
    </row>
    <row r="148" spans="1:7" s="16" customFormat="1" ht="30">
      <c r="A148" s="331"/>
      <c r="B148" s="321" t="s">
        <v>163</v>
      </c>
      <c r="C148" s="301">
        <v>728.44</v>
      </c>
      <c r="D148" s="303"/>
      <c r="E148" s="303"/>
      <c r="F148" s="302">
        <f t="shared" si="10"/>
        <v>0</v>
      </c>
      <c r="G148" s="301">
        <f t="shared" si="12"/>
        <v>0</v>
      </c>
    </row>
    <row r="149" spans="1:7" s="16" customFormat="1" ht="30">
      <c r="A149" s="331"/>
      <c r="B149" s="321" t="s">
        <v>144</v>
      </c>
      <c r="C149" s="301">
        <v>316.55</v>
      </c>
      <c r="D149" s="303"/>
      <c r="E149" s="303"/>
      <c r="F149" s="302">
        <f t="shared" si="10"/>
        <v>0</v>
      </c>
      <c r="G149" s="301">
        <f t="shared" si="12"/>
        <v>0</v>
      </c>
    </row>
    <row r="150" spans="1:7" s="16" customFormat="1" ht="30">
      <c r="A150" s="331"/>
      <c r="B150" s="321" t="s">
        <v>164</v>
      </c>
      <c r="C150" s="301">
        <v>1188.71</v>
      </c>
      <c r="D150" s="303"/>
      <c r="E150" s="303"/>
      <c r="F150" s="302">
        <f t="shared" si="10"/>
        <v>0</v>
      </c>
      <c r="G150" s="301">
        <f t="shared" si="12"/>
        <v>0</v>
      </c>
    </row>
    <row r="151" spans="1:7" s="16" customFormat="1">
      <c r="A151" s="331"/>
      <c r="B151" s="321" t="s">
        <v>165</v>
      </c>
      <c r="C151" s="301">
        <v>384.74</v>
      </c>
      <c r="D151" s="303"/>
      <c r="E151" s="303"/>
      <c r="F151" s="302">
        <f t="shared" si="10"/>
        <v>0</v>
      </c>
      <c r="G151" s="301">
        <f t="shared" si="12"/>
        <v>0</v>
      </c>
    </row>
    <row r="152" spans="1:7" s="16" customFormat="1" ht="30">
      <c r="A152" s="331"/>
      <c r="B152" s="321" t="s">
        <v>166</v>
      </c>
      <c r="C152" s="301">
        <v>1637.38</v>
      </c>
      <c r="D152" s="303"/>
      <c r="E152" s="303"/>
      <c r="F152" s="302">
        <f t="shared" si="10"/>
        <v>0</v>
      </c>
      <c r="G152" s="301">
        <f t="shared" si="12"/>
        <v>0</v>
      </c>
    </row>
    <row r="153" spans="1:7" s="16" customFormat="1" ht="20.100000000000001" customHeight="1">
      <c r="A153" s="330">
        <v>13</v>
      </c>
      <c r="B153" s="322" t="s">
        <v>167</v>
      </c>
      <c r="C153" s="299">
        <f>SUM(C154)</f>
        <v>25283.42</v>
      </c>
      <c r="D153" s="299">
        <f t="shared" ref="D153:E153" si="13">SUM(D154)</f>
        <v>0</v>
      </c>
      <c r="E153" s="299">
        <f t="shared" si="13"/>
        <v>0</v>
      </c>
      <c r="F153" s="299">
        <f>SUM(D153:E153)</f>
        <v>0</v>
      </c>
      <c r="G153" s="297">
        <f t="shared" si="12"/>
        <v>0</v>
      </c>
    </row>
    <row r="154" spans="1:7" s="16" customFormat="1">
      <c r="A154" s="332"/>
      <c r="B154" s="321" t="s">
        <v>168</v>
      </c>
      <c r="C154" s="301">
        <v>25283.42</v>
      </c>
      <c r="D154" s="304"/>
      <c r="E154" s="304"/>
      <c r="F154" s="302">
        <f>SUM(D154:E154)</f>
        <v>0</v>
      </c>
      <c r="G154" s="301">
        <f t="shared" si="12"/>
        <v>0</v>
      </c>
    </row>
    <row r="155" spans="1:7" s="16" customFormat="1" ht="20.100000000000001" customHeight="1">
      <c r="A155" s="330">
        <v>14</v>
      </c>
      <c r="B155" s="322" t="s">
        <v>169</v>
      </c>
      <c r="C155" s="299">
        <f>SUM(C156:C159)</f>
        <v>2062.7600000000002</v>
      </c>
      <c r="D155" s="299">
        <f>SUM(D156:D159)</f>
        <v>0</v>
      </c>
      <c r="E155" s="299">
        <f>SUM(E156:E159)</f>
        <v>0</v>
      </c>
      <c r="F155" s="299">
        <f>SUM(D155:E155)</f>
        <v>0</v>
      </c>
      <c r="G155" s="297">
        <f t="shared" si="12"/>
        <v>0</v>
      </c>
    </row>
    <row r="156" spans="1:7" s="16" customFormat="1">
      <c r="A156" s="331"/>
      <c r="B156" s="321" t="s">
        <v>170</v>
      </c>
      <c r="C156" s="301">
        <v>1719.63</v>
      </c>
      <c r="D156" s="303"/>
      <c r="E156" s="303"/>
      <c r="F156" s="302">
        <f>SUM(D156:E156)</f>
        <v>0</v>
      </c>
      <c r="G156" s="301">
        <f t="shared" si="12"/>
        <v>0</v>
      </c>
    </row>
    <row r="157" spans="1:7" s="16" customFormat="1">
      <c r="A157" s="331"/>
      <c r="B157" s="321" t="s">
        <v>171</v>
      </c>
      <c r="C157" s="301">
        <v>159.97</v>
      </c>
      <c r="D157" s="303"/>
      <c r="E157" s="303"/>
      <c r="F157" s="302">
        <f t="shared" ref="F157:F189" si="14">SUM(D157:E157)</f>
        <v>0</v>
      </c>
      <c r="G157" s="301">
        <f t="shared" si="12"/>
        <v>0</v>
      </c>
    </row>
    <row r="158" spans="1:7" s="16" customFormat="1">
      <c r="A158" s="331"/>
      <c r="B158" s="321" t="s">
        <v>432</v>
      </c>
      <c r="C158" s="301">
        <v>152.33000000000001</v>
      </c>
      <c r="D158" s="303"/>
      <c r="E158" s="303"/>
      <c r="F158" s="302">
        <f t="shared" si="14"/>
        <v>0</v>
      </c>
      <c r="G158" s="301">
        <f t="shared" si="12"/>
        <v>0</v>
      </c>
    </row>
    <row r="159" spans="1:7" s="16" customFormat="1">
      <c r="A159" s="331"/>
      <c r="B159" s="321" t="s">
        <v>172</v>
      </c>
      <c r="C159" s="301">
        <v>30.83</v>
      </c>
      <c r="D159" s="303"/>
      <c r="E159" s="303"/>
      <c r="F159" s="302">
        <f t="shared" si="14"/>
        <v>0</v>
      </c>
      <c r="G159" s="301">
        <f t="shared" si="12"/>
        <v>0</v>
      </c>
    </row>
    <row r="160" spans="1:7" s="16" customFormat="1" ht="20.100000000000001" customHeight="1">
      <c r="A160" s="330">
        <v>15</v>
      </c>
      <c r="B160" s="322" t="s">
        <v>173</v>
      </c>
      <c r="C160" s="299">
        <f>SUM(C161:C165)</f>
        <v>1901.0699999999997</v>
      </c>
      <c r="D160" s="299">
        <f t="shared" ref="D160:E160" si="15">SUM(D161:D165)</f>
        <v>0</v>
      </c>
      <c r="E160" s="299">
        <f t="shared" si="15"/>
        <v>0</v>
      </c>
      <c r="F160" s="299">
        <f t="shared" si="14"/>
        <v>0</v>
      </c>
      <c r="G160" s="297">
        <f t="shared" si="12"/>
        <v>0</v>
      </c>
    </row>
    <row r="161" spans="1:7" s="16" customFormat="1">
      <c r="A161" s="331"/>
      <c r="B161" s="321" t="s">
        <v>174</v>
      </c>
      <c r="C161" s="301">
        <v>618.9</v>
      </c>
      <c r="D161" s="303"/>
      <c r="E161" s="303"/>
      <c r="F161" s="302">
        <f t="shared" si="14"/>
        <v>0</v>
      </c>
      <c r="G161" s="301">
        <f t="shared" si="12"/>
        <v>0</v>
      </c>
    </row>
    <row r="162" spans="1:7" s="16" customFormat="1">
      <c r="A162" s="331"/>
      <c r="B162" s="321" t="s">
        <v>175</v>
      </c>
      <c r="C162" s="301">
        <v>383.9</v>
      </c>
      <c r="D162" s="303"/>
      <c r="E162" s="303"/>
      <c r="F162" s="302">
        <f t="shared" si="14"/>
        <v>0</v>
      </c>
      <c r="G162" s="301">
        <f t="shared" si="12"/>
        <v>0</v>
      </c>
    </row>
    <row r="163" spans="1:7" s="16" customFormat="1">
      <c r="A163" s="331"/>
      <c r="B163" s="321" t="s">
        <v>176</v>
      </c>
      <c r="C163" s="301">
        <v>47.51</v>
      </c>
      <c r="D163" s="303"/>
      <c r="E163" s="303"/>
      <c r="F163" s="302">
        <f t="shared" si="14"/>
        <v>0</v>
      </c>
      <c r="G163" s="301">
        <f t="shared" si="12"/>
        <v>0</v>
      </c>
    </row>
    <row r="164" spans="1:7" s="16" customFormat="1">
      <c r="A164" s="331"/>
      <c r="B164" s="321" t="s">
        <v>177</v>
      </c>
      <c r="C164" s="301">
        <v>193.89</v>
      </c>
      <c r="D164" s="303"/>
      <c r="E164" s="303"/>
      <c r="F164" s="302">
        <f t="shared" si="14"/>
        <v>0</v>
      </c>
      <c r="G164" s="301">
        <f t="shared" si="12"/>
        <v>0</v>
      </c>
    </row>
    <row r="165" spans="1:7" s="16" customFormat="1">
      <c r="A165" s="331"/>
      <c r="B165" s="321" t="s">
        <v>178</v>
      </c>
      <c r="C165" s="301">
        <v>656.87</v>
      </c>
      <c r="D165" s="303"/>
      <c r="E165" s="303"/>
      <c r="F165" s="302">
        <f t="shared" si="14"/>
        <v>0</v>
      </c>
      <c r="G165" s="301">
        <f t="shared" si="12"/>
        <v>0</v>
      </c>
    </row>
    <row r="166" spans="1:7" s="16" customFormat="1" ht="20.100000000000001" customHeight="1">
      <c r="A166" s="330">
        <v>16</v>
      </c>
      <c r="B166" s="322" t="s">
        <v>179</v>
      </c>
      <c r="C166" s="299">
        <f>SUM(C167:C174)</f>
        <v>7846.4500000000007</v>
      </c>
      <c r="D166" s="299">
        <f t="shared" ref="D166:E166" si="16">SUM(D167:D174)</f>
        <v>0</v>
      </c>
      <c r="E166" s="299">
        <f t="shared" si="16"/>
        <v>0</v>
      </c>
      <c r="F166" s="299">
        <f t="shared" si="14"/>
        <v>0</v>
      </c>
      <c r="G166" s="297">
        <f t="shared" si="12"/>
        <v>0</v>
      </c>
    </row>
    <row r="167" spans="1:7" s="16" customFormat="1">
      <c r="A167" s="331"/>
      <c r="B167" s="321" t="s">
        <v>180</v>
      </c>
      <c r="C167" s="301">
        <v>1289.96</v>
      </c>
      <c r="D167" s="303"/>
      <c r="E167" s="303"/>
      <c r="F167" s="302">
        <f t="shared" si="14"/>
        <v>0</v>
      </c>
      <c r="G167" s="301">
        <f t="shared" si="12"/>
        <v>0</v>
      </c>
    </row>
    <row r="168" spans="1:7" s="16" customFormat="1" ht="45">
      <c r="A168" s="331"/>
      <c r="B168" s="321" t="s">
        <v>442</v>
      </c>
      <c r="C168" s="301">
        <v>244.8</v>
      </c>
      <c r="D168" s="303"/>
      <c r="E168" s="303"/>
      <c r="F168" s="302">
        <f t="shared" si="14"/>
        <v>0</v>
      </c>
      <c r="G168" s="301">
        <f t="shared" si="12"/>
        <v>0</v>
      </c>
    </row>
    <row r="169" spans="1:7" s="16" customFormat="1">
      <c r="A169" s="331"/>
      <c r="B169" s="321" t="s">
        <v>181</v>
      </c>
      <c r="C169" s="301">
        <v>3986.31</v>
      </c>
      <c r="D169" s="303"/>
      <c r="E169" s="303"/>
      <c r="F169" s="302">
        <f t="shared" si="14"/>
        <v>0</v>
      </c>
      <c r="G169" s="301">
        <f t="shared" si="12"/>
        <v>0</v>
      </c>
    </row>
    <row r="170" spans="1:7" s="16" customFormat="1">
      <c r="A170" s="331"/>
      <c r="B170" s="321" t="s">
        <v>182</v>
      </c>
      <c r="C170" s="301">
        <v>565.41</v>
      </c>
      <c r="D170" s="303"/>
      <c r="E170" s="303"/>
      <c r="F170" s="302">
        <f t="shared" si="14"/>
        <v>0</v>
      </c>
      <c r="G170" s="301">
        <f t="shared" si="12"/>
        <v>0</v>
      </c>
    </row>
    <row r="171" spans="1:7" s="16" customFormat="1">
      <c r="A171" s="331"/>
      <c r="B171" s="321" t="s">
        <v>183</v>
      </c>
      <c r="C171" s="301">
        <v>408.38</v>
      </c>
      <c r="D171" s="303"/>
      <c r="E171" s="303"/>
      <c r="F171" s="302">
        <f t="shared" si="14"/>
        <v>0</v>
      </c>
      <c r="G171" s="301">
        <f t="shared" si="12"/>
        <v>0</v>
      </c>
    </row>
    <row r="172" spans="1:7" s="16" customFormat="1">
      <c r="A172" s="331"/>
      <c r="B172" s="321" t="s">
        <v>184</v>
      </c>
      <c r="C172" s="301">
        <v>1047.6500000000001</v>
      </c>
      <c r="D172" s="303"/>
      <c r="E172" s="303"/>
      <c r="F172" s="302">
        <f t="shared" si="14"/>
        <v>0</v>
      </c>
      <c r="G172" s="301">
        <f t="shared" si="12"/>
        <v>0</v>
      </c>
    </row>
    <row r="173" spans="1:7" s="16" customFormat="1">
      <c r="A173" s="331"/>
      <c r="B173" s="321" t="s">
        <v>185</v>
      </c>
      <c r="C173" s="301">
        <v>187.85</v>
      </c>
      <c r="D173" s="303"/>
      <c r="E173" s="303"/>
      <c r="F173" s="302">
        <f t="shared" si="14"/>
        <v>0</v>
      </c>
      <c r="G173" s="301">
        <f t="shared" si="12"/>
        <v>0</v>
      </c>
    </row>
    <row r="174" spans="1:7" s="16" customFormat="1">
      <c r="A174" s="331"/>
      <c r="B174" s="321" t="s">
        <v>186</v>
      </c>
      <c r="C174" s="301">
        <v>116.09</v>
      </c>
      <c r="D174" s="303"/>
      <c r="E174" s="303"/>
      <c r="F174" s="302">
        <f t="shared" si="14"/>
        <v>0</v>
      </c>
      <c r="G174" s="301">
        <f t="shared" si="12"/>
        <v>0</v>
      </c>
    </row>
    <row r="175" spans="1:7" s="16" customFormat="1" ht="20.100000000000001" customHeight="1">
      <c r="A175" s="330">
        <v>18</v>
      </c>
      <c r="B175" s="322" t="s">
        <v>187</v>
      </c>
      <c r="C175" s="299">
        <f>SUM(C176:C180)</f>
        <v>1488.36</v>
      </c>
      <c r="D175" s="299">
        <f t="shared" ref="D175:E175" si="17">SUM(D176:D180)</f>
        <v>0</v>
      </c>
      <c r="E175" s="299">
        <f t="shared" si="17"/>
        <v>0</v>
      </c>
      <c r="F175" s="299">
        <f t="shared" si="14"/>
        <v>0</v>
      </c>
      <c r="G175" s="297">
        <f t="shared" si="12"/>
        <v>0</v>
      </c>
    </row>
    <row r="176" spans="1:7" s="16" customFormat="1">
      <c r="A176" s="331"/>
      <c r="B176" s="321" t="s">
        <v>188</v>
      </c>
      <c r="C176" s="301">
        <v>455.55</v>
      </c>
      <c r="D176" s="303"/>
      <c r="E176" s="303"/>
      <c r="F176" s="302">
        <f t="shared" si="14"/>
        <v>0</v>
      </c>
      <c r="G176" s="301">
        <f t="shared" si="12"/>
        <v>0</v>
      </c>
    </row>
    <row r="177" spans="1:7" s="16" customFormat="1" ht="30">
      <c r="A177" s="331"/>
      <c r="B177" s="321" t="s">
        <v>189</v>
      </c>
      <c r="C177" s="301">
        <v>80.28</v>
      </c>
      <c r="D177" s="303"/>
      <c r="E177" s="303"/>
      <c r="F177" s="302">
        <f t="shared" si="14"/>
        <v>0</v>
      </c>
      <c r="G177" s="301">
        <f t="shared" si="12"/>
        <v>0</v>
      </c>
    </row>
    <row r="178" spans="1:7" s="16" customFormat="1">
      <c r="A178" s="331"/>
      <c r="B178" s="321" t="s">
        <v>190</v>
      </c>
      <c r="C178" s="301">
        <v>59.28</v>
      </c>
      <c r="D178" s="303"/>
      <c r="E178" s="303"/>
      <c r="F178" s="302">
        <f t="shared" si="14"/>
        <v>0</v>
      </c>
      <c r="G178" s="301">
        <f t="shared" si="12"/>
        <v>0</v>
      </c>
    </row>
    <row r="179" spans="1:7" s="16" customFormat="1">
      <c r="A179" s="331"/>
      <c r="B179" s="321" t="s">
        <v>191</v>
      </c>
      <c r="C179" s="301">
        <v>301.69</v>
      </c>
      <c r="D179" s="303"/>
      <c r="E179" s="303"/>
      <c r="F179" s="302">
        <f t="shared" si="14"/>
        <v>0</v>
      </c>
      <c r="G179" s="301">
        <f t="shared" si="12"/>
        <v>0</v>
      </c>
    </row>
    <row r="180" spans="1:7" s="16" customFormat="1">
      <c r="A180" s="331"/>
      <c r="B180" s="321" t="s">
        <v>192</v>
      </c>
      <c r="C180" s="301">
        <v>591.55999999999995</v>
      </c>
      <c r="D180" s="303"/>
      <c r="E180" s="303"/>
      <c r="F180" s="302">
        <f t="shared" si="14"/>
        <v>0</v>
      </c>
      <c r="G180" s="301">
        <f t="shared" si="12"/>
        <v>0</v>
      </c>
    </row>
    <row r="181" spans="1:7" s="16" customFormat="1" ht="20.100000000000001" customHeight="1">
      <c r="A181" s="330">
        <v>20</v>
      </c>
      <c r="B181" s="322" t="s">
        <v>350</v>
      </c>
      <c r="C181" s="299">
        <f>SUM(C182:C188)</f>
        <v>5935.4100000000008</v>
      </c>
      <c r="D181" s="299">
        <f>SUM(D182:D188)</f>
        <v>0</v>
      </c>
      <c r="E181" s="299">
        <f>SUM(E182:E188)</f>
        <v>0</v>
      </c>
      <c r="F181" s="299">
        <f t="shared" si="14"/>
        <v>0</v>
      </c>
      <c r="G181" s="297">
        <f t="shared" si="12"/>
        <v>0</v>
      </c>
    </row>
    <row r="182" spans="1:7" s="16" customFormat="1">
      <c r="A182" s="331"/>
      <c r="B182" s="321" t="s">
        <v>351</v>
      </c>
      <c r="C182" s="301">
        <v>5188.8500000000004</v>
      </c>
      <c r="D182" s="303"/>
      <c r="E182" s="303"/>
      <c r="F182" s="302">
        <f t="shared" si="14"/>
        <v>0</v>
      </c>
      <c r="G182" s="301">
        <f t="shared" si="12"/>
        <v>0</v>
      </c>
    </row>
    <row r="183" spans="1:7" s="16" customFormat="1">
      <c r="A183" s="331"/>
      <c r="B183" s="321" t="s">
        <v>193</v>
      </c>
      <c r="C183" s="301">
        <v>49.01</v>
      </c>
      <c r="D183" s="303"/>
      <c r="E183" s="303"/>
      <c r="F183" s="302">
        <f t="shared" si="14"/>
        <v>0</v>
      </c>
      <c r="G183" s="301">
        <f t="shared" si="12"/>
        <v>0</v>
      </c>
    </row>
    <row r="184" spans="1:7" s="16" customFormat="1">
      <c r="A184" s="331"/>
      <c r="B184" s="321" t="s">
        <v>194</v>
      </c>
      <c r="C184" s="301">
        <v>184.81</v>
      </c>
      <c r="D184" s="303"/>
      <c r="E184" s="303"/>
      <c r="F184" s="302">
        <f t="shared" si="14"/>
        <v>0</v>
      </c>
      <c r="G184" s="301">
        <f t="shared" si="12"/>
        <v>0</v>
      </c>
    </row>
    <row r="185" spans="1:7" s="16" customFormat="1" ht="30">
      <c r="A185" s="331"/>
      <c r="B185" s="321" t="s">
        <v>196</v>
      </c>
      <c r="C185" s="301">
        <v>134.80000000000001</v>
      </c>
      <c r="D185" s="303"/>
      <c r="E185" s="303"/>
      <c r="F185" s="302">
        <f t="shared" si="14"/>
        <v>0</v>
      </c>
      <c r="G185" s="301">
        <f t="shared" si="12"/>
        <v>0</v>
      </c>
    </row>
    <row r="186" spans="1:7" s="16" customFormat="1" ht="30">
      <c r="A186" s="331"/>
      <c r="B186" s="321" t="s">
        <v>197</v>
      </c>
      <c r="C186" s="301">
        <v>19.690000000000001</v>
      </c>
      <c r="D186" s="303"/>
      <c r="E186" s="303"/>
      <c r="F186" s="302">
        <f t="shared" si="14"/>
        <v>0</v>
      </c>
      <c r="G186" s="301">
        <f t="shared" si="12"/>
        <v>0</v>
      </c>
    </row>
    <row r="187" spans="1:7" s="16" customFormat="1">
      <c r="A187" s="331"/>
      <c r="B187" s="321" t="s">
        <v>198</v>
      </c>
      <c r="C187" s="301">
        <v>69.2</v>
      </c>
      <c r="D187" s="303"/>
      <c r="E187" s="303"/>
      <c r="F187" s="302">
        <f t="shared" si="14"/>
        <v>0</v>
      </c>
      <c r="G187" s="301">
        <f t="shared" si="12"/>
        <v>0</v>
      </c>
    </row>
    <row r="188" spans="1:7" s="16" customFormat="1">
      <c r="A188" s="331"/>
      <c r="B188" s="321" t="s">
        <v>195</v>
      </c>
      <c r="C188" s="301">
        <v>289.05</v>
      </c>
      <c r="D188" s="303"/>
      <c r="E188" s="303"/>
      <c r="F188" s="302">
        <f t="shared" si="14"/>
        <v>0</v>
      </c>
      <c r="G188" s="301">
        <f t="shared" si="12"/>
        <v>0</v>
      </c>
    </row>
    <row r="189" spans="1:7" s="16" customFormat="1" ht="20.100000000000001" customHeight="1">
      <c r="A189" s="330">
        <v>21</v>
      </c>
      <c r="B189" s="322" t="s">
        <v>200</v>
      </c>
      <c r="C189" s="299">
        <f>SUM(C190:C193)</f>
        <v>721.43000000000006</v>
      </c>
      <c r="D189" s="299">
        <f>SUM(D190:D193)</f>
        <v>0</v>
      </c>
      <c r="E189" s="299">
        <f>SUM(E190:E193)</f>
        <v>0</v>
      </c>
      <c r="F189" s="299">
        <f t="shared" si="14"/>
        <v>0</v>
      </c>
      <c r="G189" s="297">
        <f t="shared" si="12"/>
        <v>0</v>
      </c>
    </row>
    <row r="190" spans="1:7" s="16" customFormat="1">
      <c r="A190" s="331"/>
      <c r="B190" s="321" t="s">
        <v>201</v>
      </c>
      <c r="C190" s="301">
        <v>280.69</v>
      </c>
      <c r="D190" s="303"/>
      <c r="E190" s="303"/>
      <c r="F190" s="302">
        <f>SUM(D190:E190)</f>
        <v>0</v>
      </c>
      <c r="G190" s="301">
        <f t="shared" si="12"/>
        <v>0</v>
      </c>
    </row>
    <row r="191" spans="1:7" s="16" customFormat="1">
      <c r="A191" s="331"/>
      <c r="B191" s="321" t="s">
        <v>203</v>
      </c>
      <c r="C191" s="301">
        <v>183.42</v>
      </c>
      <c r="D191" s="303"/>
      <c r="E191" s="303"/>
      <c r="F191" s="302">
        <f t="shared" ref="F191:F241" si="18">SUM(D191:E191)</f>
        <v>0</v>
      </c>
      <c r="G191" s="301">
        <f t="shared" si="12"/>
        <v>0</v>
      </c>
    </row>
    <row r="192" spans="1:7" s="16" customFormat="1">
      <c r="A192" s="331"/>
      <c r="B192" s="321" t="s">
        <v>202</v>
      </c>
      <c r="C192" s="301">
        <v>11.96</v>
      </c>
      <c r="D192" s="303"/>
      <c r="E192" s="303"/>
      <c r="F192" s="302">
        <f t="shared" si="18"/>
        <v>0</v>
      </c>
      <c r="G192" s="301">
        <f t="shared" si="12"/>
        <v>0</v>
      </c>
    </row>
    <row r="193" spans="1:7" s="16" customFormat="1">
      <c r="A193" s="331"/>
      <c r="B193" s="321" t="s">
        <v>204</v>
      </c>
      <c r="C193" s="301">
        <v>245.36</v>
      </c>
      <c r="D193" s="303"/>
      <c r="E193" s="303"/>
      <c r="F193" s="302">
        <f t="shared" si="18"/>
        <v>0</v>
      </c>
      <c r="G193" s="301">
        <f t="shared" si="12"/>
        <v>0</v>
      </c>
    </row>
    <row r="194" spans="1:7" s="16" customFormat="1" ht="27.75" customHeight="1">
      <c r="A194" s="330">
        <v>25</v>
      </c>
      <c r="B194" s="322" t="s">
        <v>352</v>
      </c>
      <c r="C194" s="299">
        <f>SUM(C195)</f>
        <v>40700.639999999999</v>
      </c>
      <c r="D194" s="299">
        <f t="shared" ref="D194:E194" si="19">SUM(D195)</f>
        <v>0.54428219999999994</v>
      </c>
      <c r="E194" s="299">
        <f t="shared" si="19"/>
        <v>0.18142739999999999</v>
      </c>
      <c r="F194" s="299">
        <f t="shared" si="18"/>
        <v>0.72570959999999995</v>
      </c>
      <c r="G194" s="297">
        <f t="shared" si="12"/>
        <v>1.7830422322597382E-3</v>
      </c>
    </row>
    <row r="195" spans="1:7" s="16" customFormat="1">
      <c r="A195" s="331"/>
      <c r="B195" s="321" t="s">
        <v>274</v>
      </c>
      <c r="C195" s="301">
        <v>40700.639999999999</v>
      </c>
      <c r="D195" s="303">
        <v>0.54428219999999994</v>
      </c>
      <c r="E195" s="303">
        <v>0.18142739999999999</v>
      </c>
      <c r="F195" s="302">
        <f t="shared" si="18"/>
        <v>0.72570959999999995</v>
      </c>
      <c r="G195" s="301">
        <f t="shared" si="12"/>
        <v>1.7830422322597382E-3</v>
      </c>
    </row>
    <row r="196" spans="1:7" s="16" customFormat="1" ht="20.100000000000001" customHeight="1">
      <c r="A196" s="330">
        <v>27</v>
      </c>
      <c r="B196" s="322" t="s">
        <v>205</v>
      </c>
      <c r="C196" s="299">
        <f>SUM(C197)</f>
        <v>1282.5899999999999</v>
      </c>
      <c r="D196" s="299">
        <f t="shared" ref="D196:E196" si="20">SUM(D197)</f>
        <v>0</v>
      </c>
      <c r="E196" s="299">
        <f t="shared" si="20"/>
        <v>0</v>
      </c>
      <c r="F196" s="299">
        <f t="shared" si="18"/>
        <v>0</v>
      </c>
      <c r="G196" s="297">
        <f t="shared" si="12"/>
        <v>0</v>
      </c>
    </row>
    <row r="197" spans="1:7" s="16" customFormat="1" ht="20.100000000000001" customHeight="1">
      <c r="A197" s="331"/>
      <c r="B197" s="321" t="s">
        <v>206</v>
      </c>
      <c r="C197" s="301">
        <v>1282.5899999999999</v>
      </c>
      <c r="D197" s="303"/>
      <c r="E197" s="303"/>
      <c r="F197" s="302">
        <f t="shared" si="18"/>
        <v>0</v>
      </c>
      <c r="G197" s="301">
        <f t="shared" si="12"/>
        <v>0</v>
      </c>
    </row>
    <row r="198" spans="1:7" s="17" customFormat="1" ht="20.100000000000001" customHeight="1">
      <c r="A198" s="330">
        <v>31</v>
      </c>
      <c r="B198" s="322" t="s">
        <v>207</v>
      </c>
      <c r="C198" s="299">
        <f>SUM(C199)</f>
        <v>559.53</v>
      </c>
      <c r="D198" s="299">
        <f t="shared" ref="D198:E198" si="21">SUM(D199)</f>
        <v>0</v>
      </c>
      <c r="E198" s="299">
        <f t="shared" si="21"/>
        <v>0</v>
      </c>
      <c r="F198" s="299">
        <f t="shared" si="18"/>
        <v>0</v>
      </c>
      <c r="G198" s="297">
        <f t="shared" si="12"/>
        <v>0</v>
      </c>
    </row>
    <row r="199" spans="1:7" s="17" customFormat="1" ht="20.100000000000001" customHeight="1">
      <c r="A199" s="331"/>
      <c r="B199" s="321" t="s">
        <v>208</v>
      </c>
      <c r="C199" s="301">
        <v>559.53</v>
      </c>
      <c r="D199" s="303"/>
      <c r="E199" s="303"/>
      <c r="F199" s="302">
        <f t="shared" si="18"/>
        <v>0</v>
      </c>
      <c r="G199" s="301">
        <f t="shared" si="12"/>
        <v>0</v>
      </c>
    </row>
    <row r="200" spans="1:7" s="17" customFormat="1" ht="29.25" customHeight="1">
      <c r="A200" s="330">
        <v>33</v>
      </c>
      <c r="B200" s="322" t="s">
        <v>209</v>
      </c>
      <c r="C200" s="299">
        <f>SUM(C201:C203)</f>
        <v>446045.19922800001</v>
      </c>
      <c r="D200" s="299">
        <f t="shared" ref="D200:E200" si="22">SUM(D201:D203)</f>
        <v>0</v>
      </c>
      <c r="E200" s="299">
        <f t="shared" si="22"/>
        <v>0</v>
      </c>
      <c r="F200" s="299">
        <f t="shared" si="18"/>
        <v>0</v>
      </c>
      <c r="G200" s="297">
        <f t="shared" si="12"/>
        <v>0</v>
      </c>
    </row>
    <row r="201" spans="1:7" s="16" customFormat="1">
      <c r="A201" s="331"/>
      <c r="B201" s="321" t="s">
        <v>210</v>
      </c>
      <c r="C201" s="301">
        <v>68091.81</v>
      </c>
      <c r="D201" s="303"/>
      <c r="E201" s="303"/>
      <c r="F201" s="302">
        <f t="shared" si="18"/>
        <v>0</v>
      </c>
      <c r="G201" s="301">
        <f t="shared" si="12"/>
        <v>0</v>
      </c>
    </row>
    <row r="202" spans="1:7" s="16" customFormat="1">
      <c r="A202" s="331"/>
      <c r="B202" s="323" t="s">
        <v>211</v>
      </c>
      <c r="C202" s="301">
        <v>371636.439228</v>
      </c>
      <c r="D202" s="303"/>
      <c r="E202" s="303"/>
      <c r="F202" s="302">
        <f t="shared" si="18"/>
        <v>0</v>
      </c>
      <c r="G202" s="301">
        <f t="shared" si="12"/>
        <v>0</v>
      </c>
    </row>
    <row r="203" spans="1:7" s="17" customFormat="1">
      <c r="A203" s="331"/>
      <c r="B203" s="323" t="s">
        <v>212</v>
      </c>
      <c r="C203" s="301">
        <v>6316.95</v>
      </c>
      <c r="D203" s="303"/>
      <c r="E203" s="303"/>
      <c r="F203" s="302">
        <f t="shared" si="18"/>
        <v>0</v>
      </c>
      <c r="G203" s="301">
        <f t="shared" si="12"/>
        <v>0</v>
      </c>
    </row>
    <row r="204" spans="1:7" s="17" customFormat="1" ht="20.100000000000001" customHeight="1">
      <c r="A204" s="330">
        <v>36</v>
      </c>
      <c r="B204" s="322" t="s">
        <v>389</v>
      </c>
      <c r="C204" s="299">
        <f>SUM(C205:C213)</f>
        <v>29989.5</v>
      </c>
      <c r="D204" s="299">
        <f>SUM(D205:D213)</f>
        <v>0</v>
      </c>
      <c r="E204" s="299">
        <f>SUM(E205:E213)</f>
        <v>0</v>
      </c>
      <c r="F204" s="299">
        <f t="shared" si="18"/>
        <v>0</v>
      </c>
      <c r="G204" s="297">
        <f t="shared" si="12"/>
        <v>0</v>
      </c>
    </row>
    <row r="205" spans="1:7" s="17" customFormat="1">
      <c r="A205" s="331"/>
      <c r="B205" s="321" t="s">
        <v>390</v>
      </c>
      <c r="C205" s="301">
        <v>1077.29</v>
      </c>
      <c r="D205" s="303"/>
      <c r="E205" s="303"/>
      <c r="F205" s="302">
        <f t="shared" si="18"/>
        <v>0</v>
      </c>
      <c r="G205" s="301">
        <f t="shared" si="12"/>
        <v>0</v>
      </c>
    </row>
    <row r="206" spans="1:7" s="17" customFormat="1">
      <c r="A206" s="331"/>
      <c r="B206" s="321" t="s">
        <v>387</v>
      </c>
      <c r="C206" s="301">
        <v>1969.87</v>
      </c>
      <c r="D206" s="303"/>
      <c r="E206" s="303"/>
      <c r="F206" s="302">
        <f>SUM(D206:E206)</f>
        <v>0</v>
      </c>
      <c r="G206" s="301">
        <f>F206/C206*100</f>
        <v>0</v>
      </c>
    </row>
    <row r="207" spans="1:7" s="17" customFormat="1">
      <c r="A207" s="331"/>
      <c r="B207" s="321" t="s">
        <v>35</v>
      </c>
      <c r="C207" s="301">
        <v>64.16</v>
      </c>
      <c r="D207" s="303"/>
      <c r="E207" s="303"/>
      <c r="F207" s="302">
        <f>SUM(D207:E207)</f>
        <v>0</v>
      </c>
      <c r="G207" s="301">
        <f>F207/C207*100</f>
        <v>0</v>
      </c>
    </row>
    <row r="208" spans="1:7" s="17" customFormat="1">
      <c r="A208" s="331"/>
      <c r="B208" s="321" t="s">
        <v>39</v>
      </c>
      <c r="C208" s="301">
        <v>44.84</v>
      </c>
      <c r="D208" s="303"/>
      <c r="E208" s="303"/>
      <c r="F208" s="302">
        <f>SUM(D208:E208)</f>
        <v>0</v>
      </c>
      <c r="G208" s="301">
        <f>F208/C208*100</f>
        <v>0</v>
      </c>
    </row>
    <row r="209" spans="1:7" s="17" customFormat="1">
      <c r="A209" s="331"/>
      <c r="B209" s="321" t="s">
        <v>391</v>
      </c>
      <c r="C209" s="301">
        <v>19656.95</v>
      </c>
      <c r="D209" s="303"/>
      <c r="E209" s="303"/>
      <c r="F209" s="302">
        <f t="shared" si="18"/>
        <v>0</v>
      </c>
      <c r="G209" s="301">
        <f t="shared" ref="G209:G271" si="23">F209/C209*100</f>
        <v>0</v>
      </c>
    </row>
    <row r="210" spans="1:7" s="17" customFormat="1">
      <c r="A210" s="331"/>
      <c r="B210" s="321" t="s">
        <v>443</v>
      </c>
      <c r="C210" s="301">
        <v>100</v>
      </c>
      <c r="D210" s="303"/>
      <c r="E210" s="303"/>
      <c r="F210" s="302">
        <f t="shared" si="18"/>
        <v>0</v>
      </c>
      <c r="G210" s="301">
        <f t="shared" si="23"/>
        <v>0</v>
      </c>
    </row>
    <row r="211" spans="1:7" s="17" customFormat="1">
      <c r="A211" s="331"/>
      <c r="B211" s="321" t="s">
        <v>32</v>
      </c>
      <c r="C211" s="301">
        <v>4984.21</v>
      </c>
      <c r="D211" s="303"/>
      <c r="E211" s="303"/>
      <c r="F211" s="302">
        <f t="shared" si="18"/>
        <v>0</v>
      </c>
      <c r="G211" s="301">
        <f t="shared" si="23"/>
        <v>0</v>
      </c>
    </row>
    <row r="212" spans="1:7" s="17" customFormat="1" ht="30">
      <c r="A212" s="331"/>
      <c r="B212" s="321" t="s">
        <v>42</v>
      </c>
      <c r="C212" s="301">
        <v>215.12</v>
      </c>
      <c r="D212" s="303"/>
      <c r="E212" s="303"/>
      <c r="F212" s="302">
        <f t="shared" si="18"/>
        <v>0</v>
      </c>
      <c r="G212" s="301">
        <f t="shared" si="23"/>
        <v>0</v>
      </c>
    </row>
    <row r="213" spans="1:7" s="16" customFormat="1">
      <c r="A213" s="331"/>
      <c r="B213" s="321" t="s">
        <v>386</v>
      </c>
      <c r="C213" s="301">
        <v>1877.06</v>
      </c>
      <c r="D213" s="303"/>
      <c r="E213" s="303"/>
      <c r="F213" s="302">
        <f t="shared" si="18"/>
        <v>0</v>
      </c>
      <c r="G213" s="301">
        <f t="shared" si="23"/>
        <v>0</v>
      </c>
    </row>
    <row r="214" spans="1:7" s="16" customFormat="1" ht="20.100000000000001" customHeight="1">
      <c r="A214" s="330">
        <v>37</v>
      </c>
      <c r="B214" s="322" t="s">
        <v>213</v>
      </c>
      <c r="C214" s="299">
        <f>SUM(C215)</f>
        <v>121.22</v>
      </c>
      <c r="D214" s="299">
        <f t="shared" ref="D214:E214" si="24">SUM(D215)</f>
        <v>0</v>
      </c>
      <c r="E214" s="299">
        <f t="shared" si="24"/>
        <v>0</v>
      </c>
      <c r="F214" s="299">
        <f t="shared" si="18"/>
        <v>0</v>
      </c>
      <c r="G214" s="297">
        <f t="shared" si="23"/>
        <v>0</v>
      </c>
    </row>
    <row r="215" spans="1:7" s="16" customFormat="1">
      <c r="A215" s="331"/>
      <c r="B215" s="321" t="s">
        <v>214</v>
      </c>
      <c r="C215" s="301">
        <v>121.22</v>
      </c>
      <c r="D215" s="303"/>
      <c r="E215" s="303"/>
      <c r="F215" s="302">
        <f t="shared" si="18"/>
        <v>0</v>
      </c>
      <c r="G215" s="301">
        <f t="shared" si="23"/>
        <v>0</v>
      </c>
    </row>
    <row r="216" spans="1:7" s="16" customFormat="1" ht="20.100000000000001" customHeight="1">
      <c r="A216" s="330">
        <v>38</v>
      </c>
      <c r="B216" s="322" t="s">
        <v>215</v>
      </c>
      <c r="C216" s="299">
        <f>SUM(C217:C241)</f>
        <v>6526.6500000000005</v>
      </c>
      <c r="D216" s="299">
        <f t="shared" ref="D216:E216" si="25">SUM(D217:D241)</f>
        <v>0</v>
      </c>
      <c r="E216" s="299">
        <f t="shared" si="25"/>
        <v>0</v>
      </c>
      <c r="F216" s="299">
        <f t="shared" si="18"/>
        <v>0</v>
      </c>
      <c r="G216" s="297">
        <f t="shared" si="23"/>
        <v>0</v>
      </c>
    </row>
    <row r="217" spans="1:7" s="16" customFormat="1">
      <c r="A217" s="331"/>
      <c r="B217" s="321" t="s">
        <v>236</v>
      </c>
      <c r="C217" s="301">
        <v>190.03</v>
      </c>
      <c r="D217" s="303"/>
      <c r="E217" s="303"/>
      <c r="F217" s="302">
        <f t="shared" si="18"/>
        <v>0</v>
      </c>
      <c r="G217" s="301">
        <f t="shared" si="23"/>
        <v>0</v>
      </c>
    </row>
    <row r="218" spans="1:7" s="16" customFormat="1">
      <c r="A218" s="331"/>
      <c r="B218" s="321" t="s">
        <v>223</v>
      </c>
      <c r="C218" s="301">
        <v>241.95</v>
      </c>
      <c r="D218" s="303"/>
      <c r="E218" s="303"/>
      <c r="F218" s="302">
        <f t="shared" si="18"/>
        <v>0</v>
      </c>
      <c r="G218" s="301">
        <f t="shared" si="23"/>
        <v>0</v>
      </c>
    </row>
    <row r="219" spans="1:7" s="16" customFormat="1" ht="30">
      <c r="A219" s="331"/>
      <c r="B219" s="321" t="s">
        <v>237</v>
      </c>
      <c r="C219" s="301">
        <v>443.22</v>
      </c>
      <c r="D219" s="303"/>
      <c r="E219" s="303"/>
      <c r="F219" s="302">
        <f t="shared" si="18"/>
        <v>0</v>
      </c>
      <c r="G219" s="301">
        <f t="shared" si="23"/>
        <v>0</v>
      </c>
    </row>
    <row r="220" spans="1:7" s="16" customFormat="1" ht="30">
      <c r="A220" s="331"/>
      <c r="B220" s="321" t="s">
        <v>238</v>
      </c>
      <c r="C220" s="301">
        <v>319.76</v>
      </c>
      <c r="D220" s="303"/>
      <c r="E220" s="303"/>
      <c r="F220" s="302">
        <f t="shared" si="18"/>
        <v>0</v>
      </c>
      <c r="G220" s="301">
        <f t="shared" si="23"/>
        <v>0</v>
      </c>
    </row>
    <row r="221" spans="1:7" s="16" customFormat="1" ht="30">
      <c r="A221" s="331"/>
      <c r="B221" s="321" t="s">
        <v>353</v>
      </c>
      <c r="C221" s="301">
        <v>49.63</v>
      </c>
      <c r="D221" s="303"/>
      <c r="E221" s="303"/>
      <c r="F221" s="302">
        <f t="shared" si="18"/>
        <v>0</v>
      </c>
      <c r="G221" s="301">
        <f t="shared" si="23"/>
        <v>0</v>
      </c>
    </row>
    <row r="222" spans="1:7" s="16" customFormat="1">
      <c r="A222" s="331"/>
      <c r="B222" s="321" t="s">
        <v>216</v>
      </c>
      <c r="C222" s="301">
        <v>153.55000000000001</v>
      </c>
      <c r="D222" s="303"/>
      <c r="E222" s="303"/>
      <c r="F222" s="302">
        <f t="shared" si="18"/>
        <v>0</v>
      </c>
      <c r="G222" s="301">
        <f t="shared" si="23"/>
        <v>0</v>
      </c>
    </row>
    <row r="223" spans="1:7" s="16" customFormat="1">
      <c r="A223" s="331"/>
      <c r="B223" s="321" t="s">
        <v>217</v>
      </c>
      <c r="C223" s="301">
        <v>157.13999999999999</v>
      </c>
      <c r="D223" s="303"/>
      <c r="E223" s="303"/>
      <c r="F223" s="302">
        <f t="shared" si="18"/>
        <v>0</v>
      </c>
      <c r="G223" s="301">
        <f t="shared" si="23"/>
        <v>0</v>
      </c>
    </row>
    <row r="224" spans="1:7" s="16" customFormat="1">
      <c r="A224" s="331"/>
      <c r="B224" s="321" t="s">
        <v>225</v>
      </c>
      <c r="C224" s="301">
        <v>158.88</v>
      </c>
      <c r="D224" s="303"/>
      <c r="E224" s="303"/>
      <c r="F224" s="302">
        <f t="shared" si="18"/>
        <v>0</v>
      </c>
      <c r="G224" s="301">
        <f t="shared" si="23"/>
        <v>0</v>
      </c>
    </row>
    <row r="225" spans="1:7" s="16" customFormat="1" ht="30">
      <c r="A225" s="331"/>
      <c r="B225" s="321" t="s">
        <v>219</v>
      </c>
      <c r="C225" s="301">
        <v>145.44999999999999</v>
      </c>
      <c r="D225" s="303"/>
      <c r="E225" s="303"/>
      <c r="F225" s="302">
        <f t="shared" si="18"/>
        <v>0</v>
      </c>
      <c r="G225" s="301">
        <f t="shared" si="23"/>
        <v>0</v>
      </c>
    </row>
    <row r="226" spans="1:7" s="16" customFormat="1" ht="30">
      <c r="A226" s="331"/>
      <c r="B226" s="321" t="s">
        <v>220</v>
      </c>
      <c r="C226" s="301">
        <v>93.9</v>
      </c>
      <c r="D226" s="303"/>
      <c r="E226" s="303"/>
      <c r="F226" s="302">
        <f t="shared" si="18"/>
        <v>0</v>
      </c>
      <c r="G226" s="301">
        <f t="shared" si="23"/>
        <v>0</v>
      </c>
    </row>
    <row r="227" spans="1:7" s="16" customFormat="1">
      <c r="A227" s="331"/>
      <c r="B227" s="321" t="s">
        <v>221</v>
      </c>
      <c r="C227" s="301">
        <v>281.68</v>
      </c>
      <c r="D227" s="303"/>
      <c r="E227" s="303"/>
      <c r="F227" s="302">
        <f t="shared" si="18"/>
        <v>0</v>
      </c>
      <c r="G227" s="301">
        <f t="shared" si="23"/>
        <v>0</v>
      </c>
    </row>
    <row r="228" spans="1:7" s="16" customFormat="1">
      <c r="A228" s="331"/>
      <c r="B228" s="321" t="s">
        <v>222</v>
      </c>
      <c r="C228" s="301">
        <v>406.57</v>
      </c>
      <c r="D228" s="303"/>
      <c r="E228" s="303"/>
      <c r="F228" s="302">
        <f t="shared" si="18"/>
        <v>0</v>
      </c>
      <c r="G228" s="301">
        <f t="shared" si="23"/>
        <v>0</v>
      </c>
    </row>
    <row r="229" spans="1:7" s="16" customFormat="1">
      <c r="A229" s="331"/>
      <c r="B229" s="321" t="s">
        <v>224</v>
      </c>
      <c r="C229" s="301">
        <v>165.59</v>
      </c>
      <c r="D229" s="303"/>
      <c r="E229" s="303"/>
      <c r="F229" s="302">
        <f t="shared" si="18"/>
        <v>0</v>
      </c>
      <c r="G229" s="301">
        <f t="shared" si="23"/>
        <v>0</v>
      </c>
    </row>
    <row r="230" spans="1:7" s="16" customFormat="1" ht="30">
      <c r="A230" s="331"/>
      <c r="B230" s="321" t="s">
        <v>226</v>
      </c>
      <c r="C230" s="301">
        <v>247.3</v>
      </c>
      <c r="D230" s="303"/>
      <c r="E230" s="303"/>
      <c r="F230" s="302">
        <f t="shared" si="18"/>
        <v>0</v>
      </c>
      <c r="G230" s="301">
        <f t="shared" si="23"/>
        <v>0</v>
      </c>
    </row>
    <row r="231" spans="1:7" s="16" customFormat="1" ht="30">
      <c r="A231" s="331"/>
      <c r="B231" s="321" t="s">
        <v>218</v>
      </c>
      <c r="C231" s="301">
        <v>131.15</v>
      </c>
      <c r="D231" s="303"/>
      <c r="E231" s="303"/>
      <c r="F231" s="302">
        <f t="shared" si="18"/>
        <v>0</v>
      </c>
      <c r="G231" s="301">
        <f t="shared" si="23"/>
        <v>0</v>
      </c>
    </row>
    <row r="232" spans="1:7" s="16" customFormat="1">
      <c r="A232" s="331"/>
      <c r="B232" s="321" t="s">
        <v>227</v>
      </c>
      <c r="C232" s="301">
        <v>203.38</v>
      </c>
      <c r="D232" s="303"/>
      <c r="E232" s="303"/>
      <c r="F232" s="302">
        <f t="shared" si="18"/>
        <v>0</v>
      </c>
      <c r="G232" s="301">
        <f t="shared" si="23"/>
        <v>0</v>
      </c>
    </row>
    <row r="233" spans="1:7" s="16" customFormat="1">
      <c r="A233" s="331"/>
      <c r="B233" s="321" t="s">
        <v>275</v>
      </c>
      <c r="C233" s="301">
        <v>1665.02</v>
      </c>
      <c r="D233" s="303"/>
      <c r="E233" s="303"/>
      <c r="F233" s="302">
        <f t="shared" si="18"/>
        <v>0</v>
      </c>
      <c r="G233" s="301">
        <f t="shared" si="23"/>
        <v>0</v>
      </c>
    </row>
    <row r="234" spans="1:7" s="16" customFormat="1">
      <c r="A234" s="331"/>
      <c r="B234" s="321" t="s">
        <v>228</v>
      </c>
      <c r="C234" s="301">
        <v>248.51</v>
      </c>
      <c r="D234" s="303"/>
      <c r="E234" s="303"/>
      <c r="F234" s="302">
        <f t="shared" si="18"/>
        <v>0</v>
      </c>
      <c r="G234" s="301">
        <f t="shared" si="23"/>
        <v>0</v>
      </c>
    </row>
    <row r="235" spans="1:7" s="16" customFormat="1">
      <c r="A235" s="331"/>
      <c r="B235" s="321" t="s">
        <v>229</v>
      </c>
      <c r="C235" s="301">
        <v>317.29000000000002</v>
      </c>
      <c r="D235" s="303"/>
      <c r="E235" s="303"/>
      <c r="F235" s="302">
        <f t="shared" si="18"/>
        <v>0</v>
      </c>
      <c r="G235" s="301">
        <f t="shared" si="23"/>
        <v>0</v>
      </c>
    </row>
    <row r="236" spans="1:7" s="16" customFormat="1">
      <c r="A236" s="331"/>
      <c r="B236" s="321" t="s">
        <v>230</v>
      </c>
      <c r="C236" s="301">
        <v>119.55</v>
      </c>
      <c r="D236" s="303"/>
      <c r="E236" s="303"/>
      <c r="F236" s="302">
        <f t="shared" si="18"/>
        <v>0</v>
      </c>
      <c r="G236" s="301">
        <f t="shared" si="23"/>
        <v>0</v>
      </c>
    </row>
    <row r="237" spans="1:7" s="16" customFormat="1">
      <c r="A237" s="331"/>
      <c r="B237" s="321" t="s">
        <v>231</v>
      </c>
      <c r="C237" s="301">
        <v>86.27</v>
      </c>
      <c r="D237" s="303"/>
      <c r="E237" s="303"/>
      <c r="F237" s="302">
        <f t="shared" si="18"/>
        <v>0</v>
      </c>
      <c r="G237" s="301">
        <f t="shared" si="23"/>
        <v>0</v>
      </c>
    </row>
    <row r="238" spans="1:7" s="16" customFormat="1">
      <c r="A238" s="331"/>
      <c r="B238" s="321" t="s">
        <v>232</v>
      </c>
      <c r="C238" s="301">
        <v>233.25</v>
      </c>
      <c r="D238" s="303"/>
      <c r="E238" s="303"/>
      <c r="F238" s="302">
        <f t="shared" si="18"/>
        <v>0</v>
      </c>
      <c r="G238" s="301">
        <f t="shared" si="23"/>
        <v>0</v>
      </c>
    </row>
    <row r="239" spans="1:7" s="16" customFormat="1">
      <c r="A239" s="331"/>
      <c r="B239" s="321" t="s">
        <v>233</v>
      </c>
      <c r="C239" s="301">
        <v>117.2</v>
      </c>
      <c r="D239" s="303"/>
      <c r="E239" s="303"/>
      <c r="F239" s="302">
        <f t="shared" si="18"/>
        <v>0</v>
      </c>
      <c r="G239" s="301">
        <f t="shared" si="23"/>
        <v>0</v>
      </c>
    </row>
    <row r="240" spans="1:7" s="16" customFormat="1">
      <c r="A240" s="331"/>
      <c r="B240" s="321" t="s">
        <v>234</v>
      </c>
      <c r="C240" s="301">
        <v>242.65</v>
      </c>
      <c r="D240" s="303"/>
      <c r="E240" s="303"/>
      <c r="F240" s="302">
        <f t="shared" si="18"/>
        <v>0</v>
      </c>
      <c r="G240" s="301">
        <f t="shared" si="23"/>
        <v>0</v>
      </c>
    </row>
    <row r="241" spans="1:7" s="16" customFormat="1" ht="30">
      <c r="A241" s="331"/>
      <c r="B241" s="321" t="s">
        <v>235</v>
      </c>
      <c r="C241" s="301">
        <v>107.73</v>
      </c>
      <c r="D241" s="303"/>
      <c r="E241" s="303"/>
      <c r="F241" s="302">
        <f t="shared" si="18"/>
        <v>0</v>
      </c>
      <c r="G241" s="301">
        <f t="shared" si="23"/>
        <v>0</v>
      </c>
    </row>
    <row r="242" spans="1:7" s="16" customFormat="1" ht="20.100000000000001" customHeight="1">
      <c r="A242" s="330">
        <v>45</v>
      </c>
      <c r="B242" s="322" t="s">
        <v>239</v>
      </c>
      <c r="C242" s="299">
        <f>SUM(C243)</f>
        <v>253.13</v>
      </c>
      <c r="D242" s="299">
        <f t="shared" ref="D242:E242" si="26">SUM(D243)</f>
        <v>0</v>
      </c>
      <c r="E242" s="299">
        <f t="shared" si="26"/>
        <v>0</v>
      </c>
      <c r="F242" s="299">
        <f t="shared" ref="F242:F243" si="27">SUM(D242:E242)</f>
        <v>0</v>
      </c>
      <c r="G242" s="297">
        <f t="shared" si="23"/>
        <v>0</v>
      </c>
    </row>
    <row r="243" spans="1:7" s="16" customFormat="1">
      <c r="A243" s="332"/>
      <c r="B243" s="321" t="s">
        <v>240</v>
      </c>
      <c r="C243" s="301">
        <v>253.13</v>
      </c>
      <c r="D243" s="300"/>
      <c r="E243" s="300"/>
      <c r="F243" s="302">
        <f t="shared" si="27"/>
        <v>0</v>
      </c>
      <c r="G243" s="301">
        <f t="shared" si="23"/>
        <v>0</v>
      </c>
    </row>
    <row r="244" spans="1:7" s="16" customFormat="1" ht="20.100000000000001" customHeight="1">
      <c r="A244" s="330">
        <v>46</v>
      </c>
      <c r="B244" s="322" t="s">
        <v>241</v>
      </c>
      <c r="C244" s="299">
        <f>SUM(C245)</f>
        <v>219.1</v>
      </c>
      <c r="D244" s="299">
        <f t="shared" ref="D244:E244" si="28">SUM(D245)</f>
        <v>0</v>
      </c>
      <c r="E244" s="299">
        <f t="shared" si="28"/>
        <v>0</v>
      </c>
      <c r="F244" s="299">
        <f t="shared" ref="F244:F271" si="29">SUM(D244:E244)</f>
        <v>0</v>
      </c>
      <c r="G244" s="297">
        <f t="shared" si="23"/>
        <v>0</v>
      </c>
    </row>
    <row r="245" spans="1:7" s="16" customFormat="1">
      <c r="A245" s="331"/>
      <c r="B245" s="321" t="s">
        <v>242</v>
      </c>
      <c r="C245" s="301">
        <v>219.1</v>
      </c>
      <c r="D245" s="303"/>
      <c r="E245" s="303"/>
      <c r="F245" s="302">
        <f t="shared" si="29"/>
        <v>0</v>
      </c>
      <c r="G245" s="301">
        <f t="shared" si="23"/>
        <v>0</v>
      </c>
    </row>
    <row r="246" spans="1:7" s="16" customFormat="1" ht="20.100000000000001" customHeight="1">
      <c r="A246" s="330">
        <v>47</v>
      </c>
      <c r="B246" s="322" t="s">
        <v>243</v>
      </c>
      <c r="C246" s="299">
        <f>SUM(C247:C257)</f>
        <v>2233.6</v>
      </c>
      <c r="D246" s="299">
        <f t="shared" ref="D246:E246" si="30">SUM(D247:D257)</f>
        <v>0</v>
      </c>
      <c r="E246" s="299">
        <f t="shared" si="30"/>
        <v>0</v>
      </c>
      <c r="F246" s="299">
        <f t="shared" si="29"/>
        <v>0</v>
      </c>
      <c r="G246" s="297">
        <f t="shared" si="23"/>
        <v>0</v>
      </c>
    </row>
    <row r="247" spans="1:7" s="16" customFormat="1">
      <c r="A247" s="331"/>
      <c r="B247" s="321" t="s">
        <v>43</v>
      </c>
      <c r="C247" s="301">
        <v>69.150000000000006</v>
      </c>
      <c r="D247" s="303"/>
      <c r="E247" s="303"/>
      <c r="F247" s="302">
        <f t="shared" si="29"/>
        <v>0</v>
      </c>
      <c r="G247" s="301">
        <f t="shared" si="23"/>
        <v>0</v>
      </c>
    </row>
    <row r="248" spans="1:7" s="16" customFormat="1">
      <c r="A248" s="331"/>
      <c r="B248" s="321" t="s">
        <v>246</v>
      </c>
      <c r="C248" s="301">
        <v>171.23</v>
      </c>
      <c r="D248" s="303"/>
      <c r="E248" s="303"/>
      <c r="F248" s="302">
        <f t="shared" si="29"/>
        <v>0</v>
      </c>
      <c r="G248" s="301">
        <f t="shared" si="23"/>
        <v>0</v>
      </c>
    </row>
    <row r="249" spans="1:7" s="16" customFormat="1" ht="30">
      <c r="A249" s="331"/>
      <c r="B249" s="321" t="s">
        <v>397</v>
      </c>
      <c r="C249" s="301">
        <v>336.05</v>
      </c>
      <c r="D249" s="303"/>
      <c r="E249" s="303"/>
      <c r="F249" s="302">
        <f t="shared" si="29"/>
        <v>0</v>
      </c>
      <c r="G249" s="301">
        <f t="shared" si="23"/>
        <v>0</v>
      </c>
    </row>
    <row r="250" spans="1:7" s="16" customFormat="1">
      <c r="A250" s="331"/>
      <c r="B250" s="321" t="s">
        <v>396</v>
      </c>
      <c r="C250" s="301">
        <v>97.96</v>
      </c>
      <c r="D250" s="303"/>
      <c r="E250" s="303"/>
      <c r="F250" s="302">
        <f t="shared" si="29"/>
        <v>0</v>
      </c>
      <c r="G250" s="301">
        <f t="shared" si="23"/>
        <v>0</v>
      </c>
    </row>
    <row r="251" spans="1:7" s="16" customFormat="1">
      <c r="A251" s="331"/>
      <c r="B251" s="321" t="s">
        <v>88</v>
      </c>
      <c r="C251" s="301">
        <v>37.049999999999997</v>
      </c>
      <c r="D251" s="303"/>
      <c r="E251" s="303"/>
      <c r="F251" s="302">
        <f t="shared" si="29"/>
        <v>0</v>
      </c>
      <c r="G251" s="301">
        <f t="shared" si="23"/>
        <v>0</v>
      </c>
    </row>
    <row r="252" spans="1:7" s="16" customFormat="1">
      <c r="A252" s="331"/>
      <c r="B252" s="321" t="s">
        <v>249</v>
      </c>
      <c r="C252" s="301">
        <v>133.28</v>
      </c>
      <c r="D252" s="303"/>
      <c r="E252" s="303"/>
      <c r="F252" s="302">
        <f t="shared" si="29"/>
        <v>0</v>
      </c>
      <c r="G252" s="301">
        <f t="shared" si="23"/>
        <v>0</v>
      </c>
    </row>
    <row r="253" spans="1:7" s="16" customFormat="1">
      <c r="A253" s="331"/>
      <c r="B253" s="321" t="s">
        <v>354</v>
      </c>
      <c r="C253" s="301">
        <v>681.36</v>
      </c>
      <c r="D253" s="303"/>
      <c r="E253" s="303"/>
      <c r="F253" s="302">
        <f t="shared" si="29"/>
        <v>0</v>
      </c>
      <c r="G253" s="301">
        <f t="shared" si="23"/>
        <v>0</v>
      </c>
    </row>
    <row r="254" spans="1:7" s="16" customFormat="1">
      <c r="A254" s="331"/>
      <c r="B254" s="321" t="s">
        <v>244</v>
      </c>
      <c r="C254" s="301">
        <v>141.78</v>
      </c>
      <c r="D254" s="303"/>
      <c r="E254" s="303"/>
      <c r="F254" s="302">
        <f t="shared" si="29"/>
        <v>0</v>
      </c>
      <c r="G254" s="301">
        <f t="shared" si="23"/>
        <v>0</v>
      </c>
    </row>
    <row r="255" spans="1:7" s="16" customFormat="1">
      <c r="A255" s="331"/>
      <c r="B255" s="321" t="s">
        <v>245</v>
      </c>
      <c r="C255" s="301">
        <v>390.39</v>
      </c>
      <c r="D255" s="303"/>
      <c r="E255" s="303"/>
      <c r="F255" s="302">
        <f t="shared" si="29"/>
        <v>0</v>
      </c>
      <c r="G255" s="301">
        <f t="shared" si="23"/>
        <v>0</v>
      </c>
    </row>
    <row r="256" spans="1:7" s="16" customFormat="1" ht="30">
      <c r="A256" s="331"/>
      <c r="B256" s="321" t="s">
        <v>248</v>
      </c>
      <c r="C256" s="301">
        <v>82.23</v>
      </c>
      <c r="D256" s="303"/>
      <c r="E256" s="303"/>
      <c r="F256" s="302">
        <f t="shared" si="29"/>
        <v>0</v>
      </c>
      <c r="G256" s="301">
        <f t="shared" si="23"/>
        <v>0</v>
      </c>
    </row>
    <row r="257" spans="1:7" s="16" customFormat="1">
      <c r="A257" s="331"/>
      <c r="B257" s="321" t="s">
        <v>247</v>
      </c>
      <c r="C257" s="301">
        <v>93.12</v>
      </c>
      <c r="D257" s="303"/>
      <c r="E257" s="303"/>
      <c r="F257" s="302">
        <f t="shared" si="29"/>
        <v>0</v>
      </c>
      <c r="G257" s="301">
        <f t="shared" si="23"/>
        <v>0</v>
      </c>
    </row>
    <row r="258" spans="1:7" s="16" customFormat="1" ht="20.100000000000001" customHeight="1">
      <c r="A258" s="330">
        <v>48</v>
      </c>
      <c r="B258" s="322" t="s">
        <v>250</v>
      </c>
      <c r="C258" s="299">
        <f>SUM(C259:C271)</f>
        <v>6350.6699999999992</v>
      </c>
      <c r="D258" s="299">
        <f t="shared" ref="D258:E258" si="31">SUM(D259:D271)</f>
        <v>0</v>
      </c>
      <c r="E258" s="299">
        <f t="shared" si="31"/>
        <v>0</v>
      </c>
      <c r="F258" s="299">
        <f t="shared" si="29"/>
        <v>0</v>
      </c>
      <c r="G258" s="297">
        <f t="shared" si="23"/>
        <v>0</v>
      </c>
    </row>
    <row r="259" spans="1:7" s="16" customFormat="1">
      <c r="A259" s="331"/>
      <c r="B259" s="321" t="s">
        <v>251</v>
      </c>
      <c r="C259" s="301">
        <v>795.57</v>
      </c>
      <c r="D259" s="303"/>
      <c r="E259" s="303"/>
      <c r="F259" s="302">
        <f t="shared" si="29"/>
        <v>0</v>
      </c>
      <c r="G259" s="301">
        <f t="shared" si="23"/>
        <v>0</v>
      </c>
    </row>
    <row r="260" spans="1:7" s="16" customFormat="1">
      <c r="A260" s="331"/>
      <c r="B260" s="321" t="s">
        <v>252</v>
      </c>
      <c r="C260" s="301">
        <v>2755.29</v>
      </c>
      <c r="D260" s="303"/>
      <c r="E260" s="303"/>
      <c r="F260" s="302">
        <f t="shared" si="29"/>
        <v>0</v>
      </c>
      <c r="G260" s="301">
        <f t="shared" si="23"/>
        <v>0</v>
      </c>
    </row>
    <row r="261" spans="1:7" s="16" customFormat="1">
      <c r="A261" s="331"/>
      <c r="B261" s="321" t="s">
        <v>253</v>
      </c>
      <c r="C261" s="301">
        <v>2405.5700000000002</v>
      </c>
      <c r="D261" s="303"/>
      <c r="E261" s="303"/>
      <c r="F261" s="302">
        <f t="shared" si="29"/>
        <v>0</v>
      </c>
      <c r="G261" s="301">
        <f t="shared" si="23"/>
        <v>0</v>
      </c>
    </row>
    <row r="262" spans="1:7" s="16" customFormat="1" ht="30">
      <c r="A262" s="331"/>
      <c r="B262" s="321" t="s">
        <v>276</v>
      </c>
      <c r="C262" s="301">
        <v>25.82</v>
      </c>
      <c r="D262" s="303"/>
      <c r="E262" s="303"/>
      <c r="F262" s="302">
        <f t="shared" si="29"/>
        <v>0</v>
      </c>
      <c r="G262" s="301">
        <f t="shared" si="23"/>
        <v>0</v>
      </c>
    </row>
    <row r="263" spans="1:7" s="16" customFormat="1">
      <c r="A263" s="331"/>
      <c r="B263" s="321" t="s">
        <v>336</v>
      </c>
      <c r="C263" s="301">
        <v>51.58</v>
      </c>
      <c r="D263" s="303"/>
      <c r="E263" s="303"/>
      <c r="F263" s="302">
        <f t="shared" si="29"/>
        <v>0</v>
      </c>
      <c r="G263" s="301">
        <f t="shared" si="23"/>
        <v>0</v>
      </c>
    </row>
    <row r="264" spans="1:7" s="8" customFormat="1">
      <c r="A264" s="331"/>
      <c r="B264" s="321" t="s">
        <v>335</v>
      </c>
      <c r="C264" s="301">
        <v>60.07</v>
      </c>
      <c r="D264" s="303"/>
      <c r="E264" s="303"/>
      <c r="F264" s="302">
        <f t="shared" si="29"/>
        <v>0</v>
      </c>
      <c r="G264" s="301">
        <f t="shared" si="23"/>
        <v>0</v>
      </c>
    </row>
    <row r="265" spans="1:7" s="8" customFormat="1">
      <c r="A265" s="331"/>
      <c r="B265" s="321" t="s">
        <v>337</v>
      </c>
      <c r="C265" s="301">
        <v>14.2</v>
      </c>
      <c r="D265" s="303"/>
      <c r="E265" s="303"/>
      <c r="F265" s="302">
        <f t="shared" si="29"/>
        <v>0</v>
      </c>
      <c r="G265" s="301">
        <f t="shared" si="23"/>
        <v>0</v>
      </c>
    </row>
    <row r="266" spans="1:7" s="8" customFormat="1" ht="30">
      <c r="A266" s="331"/>
      <c r="B266" s="321" t="s">
        <v>254</v>
      </c>
      <c r="C266" s="301">
        <v>43.02</v>
      </c>
      <c r="D266" s="303"/>
      <c r="E266" s="303"/>
      <c r="F266" s="302">
        <f t="shared" si="29"/>
        <v>0</v>
      </c>
      <c r="G266" s="301">
        <f t="shared" si="23"/>
        <v>0</v>
      </c>
    </row>
    <row r="267" spans="1:7" s="16" customFormat="1">
      <c r="A267" s="331"/>
      <c r="B267" s="321" t="s">
        <v>255</v>
      </c>
      <c r="C267" s="301">
        <v>29.04</v>
      </c>
      <c r="D267" s="303"/>
      <c r="E267" s="303"/>
      <c r="F267" s="302">
        <f t="shared" si="29"/>
        <v>0</v>
      </c>
      <c r="G267" s="301">
        <f t="shared" si="23"/>
        <v>0</v>
      </c>
    </row>
    <row r="268" spans="1:7" s="16" customFormat="1">
      <c r="A268" s="331"/>
      <c r="B268" s="321" t="s">
        <v>199</v>
      </c>
      <c r="C268" s="301">
        <v>29.54</v>
      </c>
      <c r="D268" s="303"/>
      <c r="E268" s="303"/>
      <c r="F268" s="302">
        <f t="shared" si="29"/>
        <v>0</v>
      </c>
      <c r="G268" s="301">
        <f t="shared" si="23"/>
        <v>0</v>
      </c>
    </row>
    <row r="269" spans="1:7" s="8" customFormat="1">
      <c r="A269" s="331"/>
      <c r="B269" s="321" t="s">
        <v>277</v>
      </c>
      <c r="C269" s="301">
        <v>36.49</v>
      </c>
      <c r="D269" s="303"/>
      <c r="E269" s="303"/>
      <c r="F269" s="302">
        <f t="shared" si="29"/>
        <v>0</v>
      </c>
      <c r="G269" s="301">
        <f t="shared" si="23"/>
        <v>0</v>
      </c>
    </row>
    <row r="270" spans="1:7" s="8" customFormat="1">
      <c r="A270" s="331"/>
      <c r="B270" s="321" t="s">
        <v>256</v>
      </c>
      <c r="C270" s="301">
        <v>35.25</v>
      </c>
      <c r="D270" s="303"/>
      <c r="E270" s="303"/>
      <c r="F270" s="302">
        <f t="shared" ref="F270" si="32">SUM(D270:E270)</f>
        <v>0</v>
      </c>
      <c r="G270" s="301">
        <f t="shared" si="23"/>
        <v>0</v>
      </c>
    </row>
    <row r="271" spans="1:7" s="8" customFormat="1">
      <c r="A271" s="331"/>
      <c r="B271" s="321" t="s">
        <v>257</v>
      </c>
      <c r="C271" s="301">
        <v>69.23</v>
      </c>
      <c r="D271" s="303"/>
      <c r="E271" s="303"/>
      <c r="F271" s="302">
        <f t="shared" si="29"/>
        <v>0</v>
      </c>
      <c r="G271" s="301">
        <f t="shared" si="23"/>
        <v>0</v>
      </c>
    </row>
    <row r="272" spans="1:7" ht="9" customHeight="1" thickBot="1">
      <c r="A272" s="333"/>
      <c r="B272" s="334"/>
      <c r="C272" s="335"/>
      <c r="D272" s="336"/>
      <c r="E272" s="336"/>
      <c r="F272" s="337"/>
      <c r="G272" s="334"/>
    </row>
    <row r="273" spans="1:7" ht="45.75" customHeight="1">
      <c r="A273" s="475" t="s">
        <v>428</v>
      </c>
      <c r="B273" s="475"/>
      <c r="C273" s="475"/>
      <c r="D273" s="475"/>
      <c r="E273" s="475"/>
      <c r="F273" s="475"/>
      <c r="G273" s="475"/>
    </row>
    <row r="274" spans="1:7">
      <c r="B274" s="265"/>
      <c r="C274" s="265"/>
      <c r="D274" s="265"/>
      <c r="E274" s="265"/>
      <c r="F274" s="265"/>
      <c r="G274" s="265"/>
    </row>
    <row r="275" spans="1:7">
      <c r="A275" s="466"/>
      <c r="B275" s="466"/>
      <c r="C275" s="266"/>
      <c r="D275" s="266"/>
      <c r="E275" s="266"/>
      <c r="F275" s="266"/>
      <c r="G275" s="266"/>
    </row>
  </sheetData>
  <mergeCells count="10">
    <mergeCell ref="A275:B275"/>
    <mergeCell ref="A1:D1"/>
    <mergeCell ref="E1:G1"/>
    <mergeCell ref="A3:G3"/>
    <mergeCell ref="A4:G4"/>
    <mergeCell ref="A6:B9"/>
    <mergeCell ref="G6:G9"/>
    <mergeCell ref="C7:C8"/>
    <mergeCell ref="D7:F7"/>
    <mergeCell ref="A273:G273"/>
  </mergeCells>
  <printOptions horizontalCentered="1"/>
  <pageMargins left="0.23622047244094491" right="0.23622047244094491" top="0.27559055118110237" bottom="0.31496062992125984" header="0" footer="0"/>
  <pageSetup scale="75" fitToHeight="26" orientation="portrait" horizontalDpi="1200" verticalDpi="12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I600"/>
  <sheetViews>
    <sheetView showGridLines="0" zoomScaleNormal="100" workbookViewId="0">
      <selection sqref="A1:C1"/>
    </sheetView>
  </sheetViews>
  <sheetFormatPr baseColWidth="10" defaultRowHeight="15"/>
  <cols>
    <col min="1" max="1" width="6.85546875" customWidth="1"/>
    <col min="2" max="2" width="7.42578125" customWidth="1"/>
    <col min="3" max="3" width="53.85546875" customWidth="1"/>
    <col min="4" max="4" width="15.140625" style="211" customWidth="1"/>
    <col min="5" max="6" width="17.5703125" customWidth="1"/>
    <col min="7" max="7" width="15.5703125" customWidth="1"/>
    <col min="8" max="8" width="16.28515625" customWidth="1"/>
  </cols>
  <sheetData>
    <row r="1" spans="1:9" ht="45.75" customHeight="1">
      <c r="A1" s="480" t="s">
        <v>340</v>
      </c>
      <c r="B1" s="480"/>
      <c r="C1" s="480"/>
      <c r="D1" s="481" t="s">
        <v>481</v>
      </c>
      <c r="E1" s="481"/>
      <c r="F1" s="481"/>
    </row>
    <row r="2" spans="1:9" ht="104.25" customHeight="1" thickBot="1">
      <c r="A2" s="482" t="s">
        <v>488</v>
      </c>
      <c r="B2" s="482"/>
      <c r="C2" s="483"/>
      <c r="D2" s="483"/>
      <c r="E2" s="483"/>
      <c r="F2" s="483"/>
    </row>
    <row r="3" spans="1:9" ht="6" customHeight="1">
      <c r="A3" s="484"/>
      <c r="B3" s="484"/>
      <c r="C3" s="484"/>
      <c r="D3" s="484"/>
      <c r="E3" s="484"/>
      <c r="F3" s="484"/>
    </row>
    <row r="4" spans="1:9" ht="15.75">
      <c r="A4" s="485" t="s">
        <v>476</v>
      </c>
      <c r="B4" s="485"/>
      <c r="C4" s="290" t="s">
        <v>477</v>
      </c>
      <c r="D4" s="486" t="s">
        <v>478</v>
      </c>
      <c r="E4" s="486"/>
      <c r="F4" s="486"/>
      <c r="G4" s="23"/>
      <c r="H4" s="23"/>
      <c r="I4" s="23"/>
    </row>
    <row r="5" spans="1:9" ht="15.75">
      <c r="A5" s="290"/>
      <c r="B5" s="290"/>
      <c r="C5" s="290"/>
      <c r="D5" s="476" t="s">
        <v>479</v>
      </c>
      <c r="E5" s="476"/>
      <c r="F5" s="290"/>
      <c r="G5" s="23"/>
      <c r="H5" s="23"/>
      <c r="I5" s="23"/>
    </row>
    <row r="6" spans="1:9" ht="31.5" customHeight="1">
      <c r="A6" s="290"/>
      <c r="B6" s="290"/>
      <c r="C6" s="290"/>
      <c r="D6" s="290" t="s">
        <v>480</v>
      </c>
      <c r="E6" s="290" t="s">
        <v>392</v>
      </c>
      <c r="F6" s="290" t="s">
        <v>2</v>
      </c>
      <c r="G6" s="23"/>
      <c r="H6" s="23"/>
      <c r="I6" s="23"/>
    </row>
    <row r="7" spans="1:9" ht="3" customHeight="1" thickBot="1">
      <c r="A7" s="477"/>
      <c r="B7" s="477"/>
      <c r="C7" s="477"/>
      <c r="D7" s="477"/>
      <c r="E7" s="477"/>
      <c r="F7" s="477"/>
      <c r="G7" s="23"/>
      <c r="H7" s="23"/>
      <c r="I7" s="23"/>
    </row>
    <row r="8" spans="1:9" ht="3" customHeight="1" thickBot="1">
      <c r="A8" s="478"/>
      <c r="B8" s="478"/>
      <c r="C8" s="478"/>
      <c r="D8" s="478"/>
      <c r="E8" s="478"/>
      <c r="F8" s="478"/>
      <c r="G8" s="23"/>
      <c r="H8" s="23"/>
      <c r="I8" s="23"/>
    </row>
    <row r="9" spans="1:9" ht="15.75">
      <c r="A9" s="192"/>
      <c r="B9" s="192"/>
      <c r="C9" s="193"/>
      <c r="D9" s="195"/>
      <c r="E9" s="194"/>
      <c r="F9" s="196"/>
      <c r="G9" s="197"/>
      <c r="H9" s="198"/>
      <c r="I9" s="198"/>
    </row>
    <row r="10" spans="1:9" s="389" customFormat="1" ht="15.75">
      <c r="A10" s="199" t="s">
        <v>415</v>
      </c>
      <c r="B10" s="199"/>
      <c r="C10" s="193"/>
      <c r="D10" s="385"/>
      <c r="E10" s="386">
        <f>SUM(E12)</f>
        <v>113182476</v>
      </c>
      <c r="F10" s="386">
        <f>SUM(F12)</f>
        <v>113182476</v>
      </c>
      <c r="G10" s="387"/>
      <c r="H10" s="388"/>
      <c r="I10" s="388"/>
    </row>
    <row r="11" spans="1:9" s="389" customFormat="1" ht="15.75">
      <c r="A11" s="199"/>
      <c r="B11" s="199" t="s">
        <v>275</v>
      </c>
      <c r="C11" s="193"/>
      <c r="D11" s="385"/>
      <c r="E11" s="386"/>
      <c r="F11" s="386"/>
      <c r="G11" s="387"/>
      <c r="H11" s="388"/>
      <c r="I11" s="388"/>
    </row>
    <row r="12" spans="1:9" ht="94.5">
      <c r="A12" s="249"/>
      <c r="B12" s="249"/>
      <c r="C12" s="390" t="s">
        <v>518</v>
      </c>
      <c r="D12" s="391">
        <v>4000</v>
      </c>
      <c r="E12" s="392">
        <v>113182476</v>
      </c>
      <c r="F12" s="393">
        <v>113182476</v>
      </c>
      <c r="G12" s="200"/>
      <c r="H12" s="198"/>
      <c r="I12" s="198"/>
    </row>
    <row r="13" spans="1:9" ht="7.5" customHeight="1" thickBot="1">
      <c r="A13" s="394"/>
      <c r="B13" s="394"/>
      <c r="C13" s="395"/>
      <c r="D13" s="396"/>
      <c r="E13" s="397"/>
      <c r="F13" s="398"/>
      <c r="G13" s="200"/>
      <c r="H13" s="198"/>
      <c r="I13" s="198"/>
    </row>
    <row r="14" spans="1:9" ht="45" customHeight="1">
      <c r="A14" s="479" t="s">
        <v>519</v>
      </c>
      <c r="B14" s="479"/>
      <c r="C14" s="479"/>
      <c r="D14" s="479"/>
      <c r="E14" s="479"/>
      <c r="F14" s="479"/>
      <c r="G14" s="200"/>
      <c r="H14" s="198"/>
      <c r="I14" s="198"/>
    </row>
    <row r="15" spans="1:9" ht="15.75">
      <c r="A15" s="207"/>
      <c r="B15" s="207"/>
      <c r="C15" s="207"/>
      <c r="D15" s="208"/>
      <c r="E15" s="207"/>
      <c r="F15" s="207"/>
      <c r="G15" s="200"/>
      <c r="H15" s="198"/>
      <c r="I15" s="198"/>
    </row>
    <row r="16" spans="1:9" ht="15.75">
      <c r="A16" s="207"/>
      <c r="B16" s="207"/>
      <c r="C16" s="207"/>
      <c r="D16" s="208"/>
      <c r="E16" s="207"/>
      <c r="F16" s="207"/>
      <c r="G16" s="200"/>
      <c r="H16" s="198"/>
      <c r="I16" s="198"/>
    </row>
    <row r="17" spans="1:9" ht="15.75">
      <c r="A17" s="207"/>
      <c r="B17" s="207"/>
      <c r="C17" s="207"/>
      <c r="D17" s="208"/>
      <c r="E17" s="207"/>
      <c r="F17" s="207"/>
      <c r="G17" s="200"/>
      <c r="H17" s="198"/>
      <c r="I17" s="198"/>
    </row>
    <row r="18" spans="1:9" ht="15.75">
      <c r="A18" s="207"/>
      <c r="B18" s="207"/>
      <c r="C18" s="207"/>
      <c r="D18" s="208"/>
      <c r="E18" s="207"/>
      <c r="F18" s="207"/>
      <c r="G18" s="200"/>
      <c r="H18" s="198"/>
      <c r="I18" s="198"/>
    </row>
    <row r="19" spans="1:9" ht="15.75">
      <c r="A19" s="207"/>
      <c r="B19" s="207"/>
      <c r="C19" s="207"/>
      <c r="D19" s="208"/>
      <c r="E19" s="207"/>
      <c r="F19" s="207"/>
      <c r="G19" s="200"/>
      <c r="H19" s="198"/>
      <c r="I19" s="198"/>
    </row>
    <row r="20" spans="1:9" ht="15.75">
      <c r="A20" s="207"/>
      <c r="B20" s="207"/>
      <c r="C20" s="207"/>
      <c r="D20" s="208"/>
      <c r="E20" s="207"/>
      <c r="F20" s="207"/>
      <c r="G20" s="200"/>
      <c r="H20" s="198"/>
      <c r="I20" s="198"/>
    </row>
    <row r="21" spans="1:9" ht="15.75">
      <c r="A21" s="207"/>
      <c r="B21" s="207"/>
      <c r="C21" s="207"/>
      <c r="D21" s="208"/>
      <c r="E21" s="207"/>
      <c r="F21" s="207"/>
      <c r="G21" s="200"/>
      <c r="H21" s="198"/>
      <c r="I21" s="198"/>
    </row>
    <row r="22" spans="1:9" ht="15.75">
      <c r="A22" s="207"/>
      <c r="B22" s="207"/>
      <c r="C22" s="207"/>
      <c r="D22" s="208"/>
      <c r="E22" s="207"/>
      <c r="F22" s="207"/>
      <c r="G22" s="200"/>
      <c r="H22" s="198"/>
      <c r="I22" s="198"/>
    </row>
    <row r="23" spans="1:9" ht="15.75">
      <c r="A23" s="207"/>
      <c r="B23" s="207"/>
      <c r="C23" s="207"/>
      <c r="D23" s="208"/>
      <c r="E23" s="207"/>
      <c r="F23" s="207"/>
      <c r="G23" s="200"/>
      <c r="H23" s="198"/>
      <c r="I23" s="198"/>
    </row>
    <row r="24" spans="1:9" ht="15.75">
      <c r="A24" s="207"/>
      <c r="B24" s="207"/>
      <c r="C24" s="207"/>
      <c r="D24" s="208"/>
      <c r="E24" s="207"/>
      <c r="F24" s="207"/>
      <c r="G24" s="200"/>
      <c r="H24" s="198"/>
      <c r="I24" s="198"/>
    </row>
    <row r="25" spans="1:9" ht="15.75">
      <c r="A25" s="207"/>
      <c r="B25" s="207"/>
      <c r="C25" s="207"/>
      <c r="D25" s="208"/>
      <c r="E25" s="207"/>
      <c r="F25" s="207"/>
      <c r="G25" s="200"/>
      <c r="H25" s="198"/>
      <c r="I25" s="198"/>
    </row>
    <row r="26" spans="1:9" ht="15.75">
      <c r="A26" s="207"/>
      <c r="B26" s="207"/>
      <c r="C26" s="207"/>
      <c r="D26" s="208"/>
      <c r="E26" s="207"/>
      <c r="F26" s="207"/>
      <c r="G26" s="200"/>
      <c r="H26" s="198"/>
      <c r="I26" s="198"/>
    </row>
    <row r="27" spans="1:9" ht="15.75">
      <c r="A27" s="207"/>
      <c r="B27" s="207"/>
      <c r="C27" s="207"/>
      <c r="D27" s="208"/>
      <c r="E27" s="207"/>
      <c r="F27" s="207"/>
      <c r="G27" s="200"/>
      <c r="H27" s="198"/>
      <c r="I27" s="198"/>
    </row>
    <row r="28" spans="1:9" ht="15.75">
      <c r="A28" s="207"/>
      <c r="B28" s="207"/>
      <c r="C28" s="207"/>
      <c r="D28" s="208"/>
      <c r="E28" s="207"/>
      <c r="F28" s="207"/>
      <c r="G28" s="200"/>
      <c r="H28" s="198"/>
      <c r="I28" s="198"/>
    </row>
    <row r="29" spans="1:9" ht="15.75">
      <c r="A29" s="207"/>
      <c r="B29" s="207"/>
      <c r="C29" s="207"/>
      <c r="D29" s="208"/>
      <c r="E29" s="207"/>
      <c r="F29" s="207"/>
      <c r="G29" s="200"/>
      <c r="H29" s="198"/>
      <c r="I29" s="198"/>
    </row>
    <row r="30" spans="1:9" ht="18">
      <c r="A30" s="207"/>
      <c r="B30" s="207"/>
      <c r="C30" s="207"/>
      <c r="D30" s="208"/>
      <c r="E30" s="207"/>
      <c r="F30" s="207"/>
      <c r="G30" s="200"/>
      <c r="H30" s="209"/>
      <c r="I30" s="209"/>
    </row>
    <row r="31" spans="1:9" ht="18">
      <c r="A31" s="207"/>
      <c r="B31" s="207"/>
      <c r="C31" s="207"/>
      <c r="D31" s="208"/>
      <c r="E31" s="207"/>
      <c r="F31" s="207"/>
      <c r="G31" s="200"/>
      <c r="H31" s="209"/>
      <c r="I31" s="209"/>
    </row>
    <row r="32" spans="1:9" ht="18">
      <c r="A32" s="207"/>
      <c r="B32" s="207"/>
      <c r="C32" s="207"/>
      <c r="D32" s="208"/>
      <c r="E32" s="207"/>
      <c r="F32" s="207"/>
      <c r="G32" s="200"/>
      <c r="H32" s="209"/>
      <c r="I32" s="209"/>
    </row>
    <row r="33" spans="1:9" ht="18">
      <c r="A33" s="200"/>
      <c r="B33" s="200"/>
      <c r="C33" s="200"/>
      <c r="D33" s="270"/>
      <c r="E33" s="200"/>
      <c r="F33" s="200"/>
      <c r="G33" s="200"/>
      <c r="H33" s="209"/>
      <c r="I33" s="209"/>
    </row>
    <row r="34" spans="1:9" ht="18">
      <c r="A34" s="200"/>
      <c r="B34" s="200"/>
      <c r="C34" s="200"/>
      <c r="D34" s="270"/>
      <c r="E34" s="200"/>
      <c r="F34" s="200"/>
      <c r="G34" s="200"/>
      <c r="H34" s="209"/>
      <c r="I34" s="209"/>
    </row>
    <row r="35" spans="1:9" ht="18">
      <c r="A35" s="200"/>
      <c r="B35" s="200"/>
      <c r="C35" s="200"/>
      <c r="D35" s="270"/>
      <c r="E35" s="200"/>
      <c r="F35" s="200"/>
      <c r="G35" s="200"/>
      <c r="H35" s="209"/>
      <c r="I35" s="209"/>
    </row>
    <row r="36" spans="1:9" ht="18">
      <c r="A36" s="200"/>
      <c r="B36" s="200"/>
      <c r="C36" s="200"/>
      <c r="D36" s="270"/>
      <c r="E36" s="200"/>
      <c r="F36" s="200"/>
      <c r="G36" s="200"/>
      <c r="H36" s="209"/>
      <c r="I36" s="209"/>
    </row>
    <row r="37" spans="1:9" ht="18">
      <c r="A37" s="200"/>
      <c r="B37" s="200"/>
      <c r="C37" s="200"/>
      <c r="D37" s="270"/>
      <c r="E37" s="200"/>
      <c r="F37" s="200"/>
      <c r="G37" s="200"/>
      <c r="H37" s="209"/>
      <c r="I37" s="209"/>
    </row>
    <row r="38" spans="1:9" ht="18">
      <c r="A38" s="200"/>
      <c r="B38" s="200"/>
      <c r="C38" s="200"/>
      <c r="D38" s="270"/>
      <c r="E38" s="200"/>
      <c r="F38" s="200"/>
      <c r="G38" s="200"/>
      <c r="H38" s="209"/>
      <c r="I38" s="209"/>
    </row>
    <row r="39" spans="1:9" ht="18">
      <c r="A39" s="200"/>
      <c r="B39" s="200"/>
      <c r="C39" s="200"/>
      <c r="D39" s="270"/>
      <c r="E39" s="200"/>
      <c r="F39" s="200"/>
      <c r="G39" s="200"/>
      <c r="H39" s="209"/>
      <c r="I39" s="209"/>
    </row>
    <row r="40" spans="1:9" ht="18">
      <c r="A40" s="200"/>
      <c r="B40" s="200"/>
      <c r="C40" s="200"/>
      <c r="D40" s="270"/>
      <c r="E40" s="200"/>
      <c r="F40" s="200"/>
      <c r="G40" s="200"/>
      <c r="H40" s="209"/>
      <c r="I40" s="209"/>
    </row>
    <row r="41" spans="1:9" ht="18">
      <c r="A41" s="200"/>
      <c r="B41" s="200"/>
      <c r="C41" s="200"/>
      <c r="D41" s="270"/>
      <c r="E41" s="200"/>
      <c r="F41" s="200"/>
      <c r="G41" s="200"/>
      <c r="H41" s="209"/>
      <c r="I41" s="209"/>
    </row>
    <row r="42" spans="1:9" ht="18">
      <c r="A42" s="200"/>
      <c r="B42" s="200"/>
      <c r="C42" s="200"/>
      <c r="D42" s="270"/>
      <c r="E42" s="200"/>
      <c r="F42" s="200"/>
      <c r="G42" s="200"/>
      <c r="H42" s="209"/>
      <c r="I42" s="209"/>
    </row>
    <row r="43" spans="1:9" ht="18">
      <c r="A43" s="200"/>
      <c r="B43" s="200"/>
      <c r="C43" s="200"/>
      <c r="D43" s="270"/>
      <c r="E43" s="200"/>
      <c r="F43" s="200"/>
      <c r="G43" s="200"/>
      <c r="H43" s="209"/>
      <c r="I43" s="209"/>
    </row>
    <row r="44" spans="1:9" ht="18">
      <c r="A44" s="200"/>
      <c r="B44" s="200"/>
      <c r="C44" s="200"/>
      <c r="D44" s="270"/>
      <c r="E44" s="200"/>
      <c r="F44" s="200"/>
      <c r="G44" s="200"/>
      <c r="H44" s="209"/>
      <c r="I44" s="209"/>
    </row>
    <row r="45" spans="1:9" ht="18">
      <c r="A45" s="200"/>
      <c r="B45" s="200"/>
      <c r="C45" s="200"/>
      <c r="D45" s="270"/>
      <c r="E45" s="200"/>
      <c r="F45" s="200"/>
      <c r="G45" s="200"/>
      <c r="H45" s="209"/>
      <c r="I45" s="209"/>
    </row>
    <row r="46" spans="1:9" ht="18">
      <c r="A46" s="200"/>
      <c r="B46" s="200"/>
      <c r="C46" s="200"/>
      <c r="D46" s="270"/>
      <c r="E46" s="200"/>
      <c r="F46" s="200"/>
      <c r="G46" s="200"/>
      <c r="H46" s="209"/>
      <c r="I46" s="209"/>
    </row>
    <row r="47" spans="1:9" ht="18">
      <c r="A47" s="200"/>
      <c r="B47" s="200"/>
      <c r="C47" s="200"/>
      <c r="D47" s="270"/>
      <c r="E47" s="200"/>
      <c r="F47" s="200"/>
      <c r="G47" s="200"/>
      <c r="H47" s="209"/>
      <c r="I47" s="209"/>
    </row>
    <row r="48" spans="1:9" ht="18">
      <c r="A48" s="200"/>
      <c r="B48" s="200"/>
      <c r="C48" s="200"/>
      <c r="D48" s="270"/>
      <c r="E48" s="200"/>
      <c r="F48" s="200"/>
      <c r="G48" s="200"/>
      <c r="H48" s="209"/>
      <c r="I48" s="209"/>
    </row>
    <row r="49" spans="1:9" ht="18">
      <c r="A49" s="200"/>
      <c r="B49" s="200"/>
      <c r="C49" s="200"/>
      <c r="D49" s="270"/>
      <c r="E49" s="200"/>
      <c r="F49" s="200"/>
      <c r="G49" s="200"/>
      <c r="H49" s="209"/>
      <c r="I49" s="209"/>
    </row>
    <row r="50" spans="1:9" ht="18">
      <c r="A50" s="200"/>
      <c r="B50" s="200"/>
      <c r="C50" s="200"/>
      <c r="D50" s="270"/>
      <c r="E50" s="200"/>
      <c r="F50" s="200"/>
      <c r="G50" s="200"/>
      <c r="H50" s="209"/>
      <c r="I50" s="209"/>
    </row>
    <row r="51" spans="1:9" ht="18">
      <c r="A51" s="200"/>
      <c r="B51" s="200"/>
      <c r="C51" s="200"/>
      <c r="D51" s="270"/>
      <c r="E51" s="200"/>
      <c r="F51" s="200"/>
      <c r="G51" s="200"/>
      <c r="H51" s="209"/>
      <c r="I51" s="209"/>
    </row>
    <row r="52" spans="1:9" ht="18">
      <c r="A52" s="200"/>
      <c r="B52" s="200"/>
      <c r="C52" s="200"/>
      <c r="D52" s="270"/>
      <c r="E52" s="200"/>
      <c r="F52" s="200"/>
      <c r="G52" s="200"/>
      <c r="H52" s="209"/>
      <c r="I52" s="209"/>
    </row>
    <row r="53" spans="1:9" ht="18">
      <c r="A53" s="200"/>
      <c r="B53" s="200"/>
      <c r="C53" s="200"/>
      <c r="D53" s="270"/>
      <c r="E53" s="200"/>
      <c r="F53" s="200"/>
      <c r="G53" s="200"/>
      <c r="H53" s="209"/>
      <c r="I53" s="209"/>
    </row>
    <row r="54" spans="1:9" ht="18">
      <c r="A54" s="200"/>
      <c r="B54" s="200"/>
      <c r="C54" s="200"/>
      <c r="D54" s="270"/>
      <c r="E54" s="200"/>
      <c r="F54" s="200"/>
      <c r="G54" s="200"/>
      <c r="H54" s="209"/>
      <c r="I54" s="209"/>
    </row>
    <row r="55" spans="1:9" ht="18">
      <c r="A55" s="200"/>
      <c r="B55" s="200"/>
      <c r="C55" s="200"/>
      <c r="D55" s="270"/>
      <c r="E55" s="200"/>
      <c r="F55" s="200"/>
      <c r="G55" s="200"/>
      <c r="H55" s="209"/>
      <c r="I55" s="209"/>
    </row>
    <row r="56" spans="1:9" ht="18">
      <c r="A56" s="200"/>
      <c r="B56" s="200"/>
      <c r="C56" s="200"/>
      <c r="D56" s="270"/>
      <c r="E56" s="200"/>
      <c r="F56" s="200"/>
      <c r="G56" s="200"/>
      <c r="H56" s="209"/>
      <c r="I56" s="209"/>
    </row>
    <row r="57" spans="1:9" ht="18">
      <c r="A57" s="200"/>
      <c r="B57" s="200"/>
      <c r="C57" s="200"/>
      <c r="D57" s="270"/>
      <c r="E57" s="200"/>
      <c r="F57" s="200"/>
      <c r="G57" s="200"/>
      <c r="H57" s="209"/>
      <c r="I57" s="209"/>
    </row>
    <row r="58" spans="1:9" ht="18">
      <c r="A58" s="200"/>
      <c r="B58" s="200"/>
      <c r="C58" s="200"/>
      <c r="D58" s="270"/>
      <c r="E58" s="200"/>
      <c r="F58" s="200"/>
      <c r="G58" s="200"/>
      <c r="H58" s="209"/>
      <c r="I58" s="209"/>
    </row>
    <row r="59" spans="1:9" ht="18">
      <c r="A59" s="200"/>
      <c r="B59" s="200"/>
      <c r="C59" s="200"/>
      <c r="D59" s="270"/>
      <c r="E59" s="200"/>
      <c r="F59" s="200"/>
      <c r="G59" s="200"/>
      <c r="H59" s="209"/>
      <c r="I59" s="209"/>
    </row>
    <row r="60" spans="1:9" ht="18">
      <c r="A60" s="200"/>
      <c r="B60" s="200"/>
      <c r="C60" s="200"/>
      <c r="D60" s="270"/>
      <c r="E60" s="200"/>
      <c r="F60" s="200"/>
      <c r="G60" s="200"/>
      <c r="H60" s="209"/>
      <c r="I60" s="209"/>
    </row>
    <row r="61" spans="1:9" ht="18">
      <c r="A61" s="200"/>
      <c r="B61" s="200"/>
      <c r="C61" s="200"/>
      <c r="D61" s="270"/>
      <c r="E61" s="200"/>
      <c r="F61" s="200"/>
      <c r="G61" s="200"/>
      <c r="H61" s="209"/>
      <c r="I61" s="209"/>
    </row>
    <row r="62" spans="1:9" ht="18">
      <c r="A62" s="200"/>
      <c r="B62" s="200"/>
      <c r="C62" s="200"/>
      <c r="D62" s="270"/>
      <c r="E62" s="200"/>
      <c r="F62" s="200"/>
      <c r="G62" s="200"/>
      <c r="H62" s="209"/>
      <c r="I62" s="209"/>
    </row>
    <row r="63" spans="1:9" ht="18">
      <c r="A63" s="200"/>
      <c r="B63" s="200"/>
      <c r="C63" s="200"/>
      <c r="D63" s="270"/>
      <c r="E63" s="200"/>
      <c r="F63" s="200"/>
      <c r="G63" s="200"/>
      <c r="H63" s="209"/>
      <c r="I63" s="209"/>
    </row>
    <row r="64" spans="1:9" ht="18">
      <c r="A64" s="200"/>
      <c r="B64" s="200"/>
      <c r="C64" s="200"/>
      <c r="D64" s="270"/>
      <c r="E64" s="200"/>
      <c r="F64" s="200"/>
      <c r="G64" s="200"/>
      <c r="H64" s="209"/>
      <c r="I64" s="209"/>
    </row>
    <row r="65" spans="1:9" ht="18">
      <c r="A65" s="200"/>
      <c r="B65" s="200"/>
      <c r="C65" s="200"/>
      <c r="D65" s="270"/>
      <c r="E65" s="200"/>
      <c r="F65" s="200"/>
      <c r="G65" s="200"/>
      <c r="H65" s="209"/>
      <c r="I65" s="209"/>
    </row>
    <row r="66" spans="1:9" ht="18">
      <c r="A66" s="200"/>
      <c r="B66" s="200"/>
      <c r="C66" s="200"/>
      <c r="D66" s="270"/>
      <c r="E66" s="200"/>
      <c r="F66" s="200"/>
      <c r="G66" s="200"/>
      <c r="H66" s="209"/>
      <c r="I66" s="209"/>
    </row>
    <row r="67" spans="1:9" ht="18">
      <c r="A67" s="200"/>
      <c r="B67" s="200"/>
      <c r="C67" s="200"/>
      <c r="D67" s="270"/>
      <c r="E67" s="200"/>
      <c r="F67" s="200"/>
      <c r="G67" s="200"/>
      <c r="H67" s="209"/>
      <c r="I67" s="209"/>
    </row>
    <row r="68" spans="1:9" ht="18">
      <c r="A68" s="200"/>
      <c r="B68" s="200"/>
      <c r="C68" s="200"/>
      <c r="D68" s="270"/>
      <c r="E68" s="200"/>
      <c r="F68" s="200"/>
      <c r="G68" s="200"/>
      <c r="H68" s="209"/>
      <c r="I68" s="209"/>
    </row>
    <row r="69" spans="1:9" ht="18">
      <c r="A69" s="200"/>
      <c r="B69" s="200"/>
      <c r="C69" s="200"/>
      <c r="D69" s="270"/>
      <c r="E69" s="200"/>
      <c r="F69" s="200"/>
      <c r="G69" s="200"/>
      <c r="H69" s="209"/>
      <c r="I69" s="209"/>
    </row>
    <row r="70" spans="1:9" ht="18">
      <c r="A70" s="200"/>
      <c r="B70" s="200"/>
      <c r="C70" s="200"/>
      <c r="D70" s="270"/>
      <c r="E70" s="200"/>
      <c r="F70" s="200"/>
      <c r="G70" s="200"/>
      <c r="H70" s="209"/>
      <c r="I70" s="209"/>
    </row>
    <row r="71" spans="1:9" ht="18">
      <c r="A71" s="200"/>
      <c r="B71" s="200"/>
      <c r="C71" s="200"/>
      <c r="D71" s="270"/>
      <c r="E71" s="200"/>
      <c r="F71" s="200"/>
      <c r="G71" s="200"/>
      <c r="H71" s="209"/>
      <c r="I71" s="209"/>
    </row>
    <row r="72" spans="1:9" ht="18">
      <c r="A72" s="200"/>
      <c r="B72" s="200"/>
      <c r="C72" s="200"/>
      <c r="D72" s="270"/>
      <c r="E72" s="200"/>
      <c r="F72" s="200"/>
      <c r="G72" s="200"/>
      <c r="H72" s="209"/>
      <c r="I72" s="209"/>
    </row>
    <row r="73" spans="1:9" ht="18">
      <c r="A73" s="200"/>
      <c r="B73" s="200"/>
      <c r="C73" s="200"/>
      <c r="D73" s="270"/>
      <c r="E73" s="200"/>
      <c r="F73" s="200"/>
      <c r="G73" s="200"/>
      <c r="H73" s="209"/>
      <c r="I73" s="209"/>
    </row>
    <row r="74" spans="1:9" ht="18">
      <c r="A74" s="200"/>
      <c r="B74" s="200"/>
      <c r="C74" s="200"/>
      <c r="D74" s="270"/>
      <c r="E74" s="200"/>
      <c r="F74" s="200"/>
      <c r="G74" s="200"/>
      <c r="H74" s="209"/>
      <c r="I74" s="209"/>
    </row>
    <row r="75" spans="1:9" ht="18">
      <c r="A75" s="200"/>
      <c r="B75" s="200"/>
      <c r="C75" s="200"/>
      <c r="D75" s="270"/>
      <c r="E75" s="200"/>
      <c r="F75" s="200"/>
      <c r="G75" s="200"/>
      <c r="H75" s="209"/>
      <c r="I75" s="209"/>
    </row>
    <row r="76" spans="1:9" ht="18">
      <c r="A76" s="200"/>
      <c r="B76" s="200"/>
      <c r="C76" s="200"/>
      <c r="D76" s="270"/>
      <c r="E76" s="200"/>
      <c r="F76" s="200"/>
      <c r="G76" s="200"/>
      <c r="H76" s="209"/>
      <c r="I76" s="209"/>
    </row>
    <row r="77" spans="1:9" ht="18">
      <c r="A77" s="200"/>
      <c r="B77" s="200"/>
      <c r="C77" s="200"/>
      <c r="D77" s="270"/>
      <c r="E77" s="200"/>
      <c r="F77" s="200"/>
      <c r="G77" s="200"/>
      <c r="H77" s="209"/>
      <c r="I77" s="209"/>
    </row>
    <row r="78" spans="1:9" ht="18">
      <c r="A78" s="200"/>
      <c r="B78" s="200"/>
      <c r="C78" s="200"/>
      <c r="D78" s="270"/>
      <c r="E78" s="200"/>
      <c r="F78" s="200"/>
      <c r="G78" s="200"/>
      <c r="H78" s="209"/>
      <c r="I78" s="209"/>
    </row>
    <row r="79" spans="1:9" ht="18">
      <c r="A79" s="200"/>
      <c r="B79" s="200"/>
      <c r="C79" s="200"/>
      <c r="D79" s="270"/>
      <c r="E79" s="200"/>
      <c r="F79" s="200"/>
      <c r="G79" s="200"/>
      <c r="H79" s="209"/>
      <c r="I79" s="209"/>
    </row>
    <row r="80" spans="1:9" ht="18">
      <c r="A80" s="200"/>
      <c r="B80" s="200"/>
      <c r="C80" s="200"/>
      <c r="D80" s="270"/>
      <c r="E80" s="200"/>
      <c r="F80" s="200"/>
      <c r="G80" s="200"/>
      <c r="H80" s="209"/>
      <c r="I80" s="209"/>
    </row>
    <row r="81" spans="1:9" ht="18">
      <c r="A81" s="200"/>
      <c r="B81" s="200"/>
      <c r="C81" s="200"/>
      <c r="D81" s="270"/>
      <c r="E81" s="200"/>
      <c r="F81" s="200"/>
      <c r="G81" s="200"/>
      <c r="H81" s="209"/>
      <c r="I81" s="209"/>
    </row>
    <row r="82" spans="1:9" ht="18">
      <c r="A82" s="200"/>
      <c r="B82" s="200"/>
      <c r="C82" s="200"/>
      <c r="D82" s="270"/>
      <c r="E82" s="200"/>
      <c r="F82" s="200"/>
      <c r="G82" s="200"/>
      <c r="H82" s="209"/>
      <c r="I82" s="209"/>
    </row>
    <row r="83" spans="1:9" ht="18">
      <c r="A83" s="200"/>
      <c r="B83" s="200"/>
      <c r="C83" s="200"/>
      <c r="D83" s="270"/>
      <c r="E83" s="200"/>
      <c r="F83" s="200"/>
      <c r="G83" s="200"/>
      <c r="H83" s="209"/>
      <c r="I83" s="209"/>
    </row>
    <row r="84" spans="1:9" ht="18">
      <c r="A84" s="200"/>
      <c r="B84" s="200"/>
      <c r="C84" s="200"/>
      <c r="D84" s="270"/>
      <c r="E84" s="200"/>
      <c r="F84" s="200"/>
      <c r="G84" s="200"/>
      <c r="H84" s="209"/>
      <c r="I84" s="209"/>
    </row>
    <row r="85" spans="1:9" ht="18">
      <c r="A85" s="200"/>
      <c r="B85" s="200"/>
      <c r="C85" s="200"/>
      <c r="D85" s="270"/>
      <c r="E85" s="200"/>
      <c r="F85" s="200"/>
      <c r="G85" s="200"/>
      <c r="H85" s="209"/>
      <c r="I85" s="209"/>
    </row>
    <row r="86" spans="1:9" ht="18">
      <c r="A86" s="200"/>
      <c r="B86" s="200"/>
      <c r="C86" s="200"/>
      <c r="D86" s="270"/>
      <c r="E86" s="200"/>
      <c r="F86" s="200"/>
      <c r="G86" s="200"/>
      <c r="H86" s="209"/>
      <c r="I86" s="209"/>
    </row>
    <row r="87" spans="1:9" ht="18">
      <c r="A87" s="200"/>
      <c r="B87" s="200"/>
      <c r="C87" s="200"/>
      <c r="D87" s="270"/>
      <c r="E87" s="200"/>
      <c r="F87" s="200"/>
      <c r="G87" s="200"/>
      <c r="H87" s="209"/>
      <c r="I87" s="209"/>
    </row>
    <row r="88" spans="1:9" ht="18">
      <c r="A88" s="200"/>
      <c r="B88" s="200"/>
      <c r="C88" s="200"/>
      <c r="D88" s="270"/>
      <c r="E88" s="200"/>
      <c r="F88" s="200"/>
      <c r="G88" s="200"/>
      <c r="H88" s="209"/>
      <c r="I88" s="209"/>
    </row>
    <row r="89" spans="1:9" ht="18">
      <c r="A89" s="200"/>
      <c r="B89" s="200"/>
      <c r="C89" s="200"/>
      <c r="D89" s="270"/>
      <c r="E89" s="200"/>
      <c r="F89" s="200"/>
      <c r="G89" s="200"/>
      <c r="H89" s="209"/>
      <c r="I89" s="209"/>
    </row>
    <row r="90" spans="1:9" ht="18">
      <c r="A90" s="200"/>
      <c r="B90" s="200"/>
      <c r="C90" s="200"/>
      <c r="D90" s="270"/>
      <c r="E90" s="200"/>
      <c r="F90" s="200"/>
      <c r="G90" s="200"/>
      <c r="H90" s="209"/>
      <c r="I90" s="209"/>
    </row>
    <row r="91" spans="1:9" ht="18">
      <c r="A91" s="200"/>
      <c r="B91" s="200"/>
      <c r="C91" s="200"/>
      <c r="D91" s="270"/>
      <c r="E91" s="200"/>
      <c r="F91" s="200"/>
      <c r="G91" s="200"/>
      <c r="H91" s="209"/>
      <c r="I91" s="209"/>
    </row>
    <row r="92" spans="1:9" ht="18">
      <c r="A92" s="200"/>
      <c r="B92" s="200"/>
      <c r="C92" s="200"/>
      <c r="D92" s="270"/>
      <c r="E92" s="200"/>
      <c r="F92" s="200"/>
      <c r="G92" s="200"/>
      <c r="H92" s="209"/>
      <c r="I92" s="209"/>
    </row>
    <row r="93" spans="1:9" ht="18">
      <c r="A93" s="200"/>
      <c r="B93" s="200"/>
      <c r="C93" s="200"/>
      <c r="D93" s="270"/>
      <c r="E93" s="200"/>
      <c r="F93" s="200"/>
      <c r="G93" s="200"/>
      <c r="H93" s="209"/>
      <c r="I93" s="209"/>
    </row>
    <row r="94" spans="1:9" ht="18">
      <c r="A94" s="200"/>
      <c r="B94" s="200"/>
      <c r="C94" s="200"/>
      <c r="D94" s="270"/>
      <c r="E94" s="200"/>
      <c r="F94" s="200"/>
      <c r="G94" s="200"/>
      <c r="H94" s="209"/>
      <c r="I94" s="209"/>
    </row>
    <row r="95" spans="1:9" ht="18">
      <c r="A95" s="200"/>
      <c r="B95" s="200"/>
      <c r="C95" s="200"/>
      <c r="D95" s="270"/>
      <c r="E95" s="200"/>
      <c r="F95" s="200"/>
      <c r="G95" s="200"/>
      <c r="H95" s="209"/>
      <c r="I95" s="209"/>
    </row>
    <row r="96" spans="1:9" ht="18">
      <c r="A96" s="200"/>
      <c r="B96" s="200"/>
      <c r="C96" s="200"/>
      <c r="D96" s="270"/>
      <c r="E96" s="200"/>
      <c r="F96" s="200"/>
      <c r="G96" s="200"/>
      <c r="H96" s="209"/>
      <c r="I96" s="209"/>
    </row>
    <row r="97" spans="1:9" ht="18">
      <c r="A97" s="200"/>
      <c r="B97" s="200"/>
      <c r="C97" s="200"/>
      <c r="D97" s="270"/>
      <c r="E97" s="200"/>
      <c r="F97" s="200"/>
      <c r="G97" s="200"/>
      <c r="H97" s="209"/>
      <c r="I97" s="209"/>
    </row>
    <row r="98" spans="1:9" ht="18">
      <c r="A98" s="200"/>
      <c r="B98" s="200"/>
      <c r="C98" s="200"/>
      <c r="D98" s="270"/>
      <c r="E98" s="200"/>
      <c r="F98" s="200"/>
      <c r="G98" s="200"/>
      <c r="H98" s="209"/>
      <c r="I98" s="209"/>
    </row>
    <row r="99" spans="1:9" ht="18">
      <c r="A99" s="200"/>
      <c r="B99" s="200"/>
      <c r="C99" s="200"/>
      <c r="D99" s="270"/>
      <c r="E99" s="200"/>
      <c r="F99" s="200"/>
      <c r="G99" s="200"/>
      <c r="H99" s="209"/>
      <c r="I99" s="209"/>
    </row>
    <row r="100" spans="1:9" ht="18">
      <c r="A100" s="200"/>
      <c r="B100" s="200"/>
      <c r="C100" s="200"/>
      <c r="D100" s="270"/>
      <c r="E100" s="200"/>
      <c r="F100" s="200"/>
      <c r="G100" s="200"/>
      <c r="H100" s="209"/>
      <c r="I100" s="209"/>
    </row>
    <row r="101" spans="1:9" ht="18">
      <c r="A101" s="200"/>
      <c r="B101" s="200"/>
      <c r="C101" s="200"/>
      <c r="D101" s="270"/>
      <c r="E101" s="200"/>
      <c r="F101" s="200"/>
      <c r="G101" s="200"/>
      <c r="H101" s="209"/>
      <c r="I101" s="209"/>
    </row>
    <row r="102" spans="1:9" ht="18">
      <c r="A102" s="200"/>
      <c r="B102" s="200"/>
      <c r="C102" s="200"/>
      <c r="D102" s="270"/>
      <c r="E102" s="200"/>
      <c r="F102" s="200"/>
      <c r="G102" s="200"/>
      <c r="H102" s="209"/>
      <c r="I102" s="209"/>
    </row>
    <row r="103" spans="1:9" ht="18">
      <c r="A103" s="200"/>
      <c r="B103" s="200"/>
      <c r="C103" s="200"/>
      <c r="D103" s="270"/>
      <c r="E103" s="200"/>
      <c r="F103" s="200"/>
      <c r="G103" s="200"/>
      <c r="H103" s="209"/>
      <c r="I103" s="209"/>
    </row>
    <row r="104" spans="1:9" ht="18">
      <c r="A104" s="200"/>
      <c r="B104" s="200"/>
      <c r="C104" s="200"/>
      <c r="D104" s="270"/>
      <c r="E104" s="200"/>
      <c r="F104" s="200"/>
      <c r="G104" s="200"/>
      <c r="H104" s="209"/>
      <c r="I104" s="209"/>
    </row>
    <row r="105" spans="1:9" ht="18">
      <c r="A105" s="200"/>
      <c r="B105" s="200"/>
      <c r="C105" s="200"/>
      <c r="D105" s="270"/>
      <c r="E105" s="200"/>
      <c r="F105" s="200"/>
      <c r="G105" s="200"/>
      <c r="H105" s="209"/>
      <c r="I105" s="209"/>
    </row>
    <row r="106" spans="1:9" ht="18">
      <c r="A106" s="200"/>
      <c r="B106" s="200"/>
      <c r="C106" s="200"/>
      <c r="D106" s="270"/>
      <c r="E106" s="200"/>
      <c r="F106" s="200"/>
      <c r="G106" s="200"/>
      <c r="H106" s="209"/>
      <c r="I106" s="209"/>
    </row>
    <row r="107" spans="1:9" ht="18">
      <c r="A107" s="200"/>
      <c r="B107" s="200"/>
      <c r="C107" s="200"/>
      <c r="D107" s="270"/>
      <c r="E107" s="200"/>
      <c r="F107" s="200"/>
      <c r="G107" s="200"/>
      <c r="H107" s="209"/>
      <c r="I107" s="209"/>
    </row>
    <row r="108" spans="1:9" ht="18">
      <c r="A108" s="200"/>
      <c r="B108" s="200"/>
      <c r="C108" s="200"/>
      <c r="D108" s="270"/>
      <c r="E108" s="200"/>
      <c r="F108" s="200"/>
      <c r="G108" s="200"/>
      <c r="H108" s="209"/>
      <c r="I108" s="209"/>
    </row>
    <row r="109" spans="1:9" ht="18">
      <c r="A109" s="200"/>
      <c r="B109" s="200"/>
      <c r="C109" s="200"/>
      <c r="D109" s="270"/>
      <c r="E109" s="200"/>
      <c r="F109" s="200"/>
      <c r="G109" s="200"/>
      <c r="H109" s="209"/>
      <c r="I109" s="209"/>
    </row>
    <row r="110" spans="1:9" ht="18">
      <c r="A110" s="200"/>
      <c r="B110" s="200"/>
      <c r="C110" s="200"/>
      <c r="D110" s="270"/>
      <c r="E110" s="200"/>
      <c r="F110" s="200"/>
      <c r="G110" s="200"/>
      <c r="H110" s="209"/>
      <c r="I110" s="209"/>
    </row>
    <row r="111" spans="1:9" ht="18">
      <c r="A111" s="200"/>
      <c r="B111" s="200"/>
      <c r="C111" s="200"/>
      <c r="D111" s="270"/>
      <c r="E111" s="200"/>
      <c r="F111" s="200"/>
      <c r="G111" s="200"/>
      <c r="H111" s="209"/>
      <c r="I111" s="209"/>
    </row>
    <row r="112" spans="1:9" ht="18">
      <c r="A112" s="200"/>
      <c r="B112" s="200"/>
      <c r="C112" s="200"/>
      <c r="D112" s="270"/>
      <c r="E112" s="200"/>
      <c r="F112" s="200"/>
      <c r="G112" s="200"/>
      <c r="H112" s="209"/>
      <c r="I112" s="209"/>
    </row>
    <row r="113" spans="1:9" ht="18">
      <c r="A113" s="200"/>
      <c r="B113" s="200"/>
      <c r="C113" s="200"/>
      <c r="D113" s="270"/>
      <c r="E113" s="200"/>
      <c r="F113" s="200"/>
      <c r="G113" s="200"/>
      <c r="H113" s="209"/>
      <c r="I113" s="209"/>
    </row>
    <row r="114" spans="1:9" ht="18">
      <c r="A114" s="200"/>
      <c r="B114" s="200"/>
      <c r="C114" s="200"/>
      <c r="D114" s="270"/>
      <c r="E114" s="200"/>
      <c r="F114" s="200"/>
      <c r="G114" s="200"/>
      <c r="H114" s="209"/>
      <c r="I114" s="209"/>
    </row>
    <row r="115" spans="1:9" ht="18">
      <c r="A115" s="200"/>
      <c r="B115" s="200"/>
      <c r="C115" s="200"/>
      <c r="D115" s="270"/>
      <c r="E115" s="200"/>
      <c r="F115" s="200"/>
      <c r="G115" s="200"/>
      <c r="H115" s="209"/>
      <c r="I115" s="209"/>
    </row>
    <row r="116" spans="1:9" ht="18">
      <c r="A116" s="200"/>
      <c r="B116" s="200"/>
      <c r="C116" s="200"/>
      <c r="D116" s="270"/>
      <c r="E116" s="200"/>
      <c r="F116" s="200"/>
      <c r="G116" s="200"/>
      <c r="H116" s="209"/>
      <c r="I116" s="209"/>
    </row>
    <row r="117" spans="1:9" ht="18">
      <c r="A117" s="200"/>
      <c r="B117" s="200"/>
      <c r="C117" s="200"/>
      <c r="D117" s="270"/>
      <c r="E117" s="200"/>
      <c r="F117" s="200"/>
      <c r="G117" s="200"/>
      <c r="H117" s="209"/>
      <c r="I117" s="209"/>
    </row>
    <row r="118" spans="1:9" ht="18">
      <c r="A118" s="200"/>
      <c r="B118" s="200"/>
      <c r="C118" s="200"/>
      <c r="D118" s="270"/>
      <c r="E118" s="200"/>
      <c r="F118" s="200"/>
      <c r="G118" s="200"/>
      <c r="H118" s="209"/>
      <c r="I118" s="209"/>
    </row>
    <row r="119" spans="1:9" ht="18">
      <c r="A119" s="200"/>
      <c r="B119" s="200"/>
      <c r="C119" s="200"/>
      <c r="D119" s="270"/>
      <c r="E119" s="200"/>
      <c r="F119" s="200"/>
      <c r="G119" s="200"/>
      <c r="H119" s="209"/>
      <c r="I119" s="209"/>
    </row>
    <row r="120" spans="1:9" ht="18">
      <c r="A120" s="200"/>
      <c r="B120" s="200"/>
      <c r="C120" s="200"/>
      <c r="D120" s="270"/>
      <c r="E120" s="200"/>
      <c r="F120" s="200"/>
      <c r="G120" s="200"/>
      <c r="H120" s="209"/>
      <c r="I120" s="209"/>
    </row>
    <row r="121" spans="1:9" ht="18">
      <c r="A121" s="200"/>
      <c r="B121" s="200"/>
      <c r="C121" s="200"/>
      <c r="D121" s="270"/>
      <c r="E121" s="200"/>
      <c r="F121" s="200"/>
      <c r="G121" s="200"/>
      <c r="H121" s="209"/>
      <c r="I121" s="209"/>
    </row>
    <row r="122" spans="1:9" ht="18">
      <c r="A122" s="200"/>
      <c r="B122" s="200"/>
      <c r="C122" s="200"/>
      <c r="D122" s="270"/>
      <c r="E122" s="200"/>
      <c r="F122" s="200"/>
      <c r="G122" s="200"/>
      <c r="H122" s="209"/>
      <c r="I122" s="209"/>
    </row>
    <row r="123" spans="1:9" ht="18">
      <c r="A123" s="200"/>
      <c r="B123" s="200"/>
      <c r="C123" s="200"/>
      <c r="D123" s="270"/>
      <c r="E123" s="200"/>
      <c r="F123" s="200"/>
      <c r="G123" s="200"/>
      <c r="H123" s="209"/>
      <c r="I123" s="209"/>
    </row>
    <row r="124" spans="1:9" ht="18">
      <c r="A124" s="200"/>
      <c r="B124" s="200"/>
      <c r="C124" s="200"/>
      <c r="D124" s="270"/>
      <c r="E124" s="200"/>
      <c r="F124" s="200"/>
      <c r="G124" s="200"/>
      <c r="H124" s="209"/>
      <c r="I124" s="209"/>
    </row>
    <row r="125" spans="1:9" ht="18">
      <c r="A125" s="200"/>
      <c r="B125" s="200"/>
      <c r="C125" s="200"/>
      <c r="D125" s="270"/>
      <c r="E125" s="200"/>
      <c r="F125" s="200"/>
      <c r="G125" s="200"/>
      <c r="H125" s="209"/>
      <c r="I125" s="209"/>
    </row>
    <row r="126" spans="1:9" ht="18">
      <c r="A126" s="200"/>
      <c r="B126" s="200"/>
      <c r="C126" s="200"/>
      <c r="D126" s="270"/>
      <c r="E126" s="200"/>
      <c r="F126" s="200"/>
      <c r="G126" s="200"/>
      <c r="H126" s="209"/>
      <c r="I126" s="209"/>
    </row>
    <row r="127" spans="1:9" ht="18">
      <c r="A127" s="200"/>
      <c r="B127" s="200"/>
      <c r="C127" s="200"/>
      <c r="D127" s="270"/>
      <c r="E127" s="200"/>
      <c r="F127" s="200"/>
      <c r="G127" s="200"/>
      <c r="H127" s="209"/>
      <c r="I127" s="209"/>
    </row>
    <row r="128" spans="1:9" ht="18">
      <c r="A128" s="200"/>
      <c r="B128" s="200"/>
      <c r="C128" s="200"/>
      <c r="D128" s="270"/>
      <c r="E128" s="200"/>
      <c r="F128" s="200"/>
      <c r="G128" s="200"/>
      <c r="H128" s="209"/>
      <c r="I128" s="209"/>
    </row>
    <row r="129" spans="1:9" ht="18">
      <c r="A129" s="200"/>
      <c r="B129" s="200"/>
      <c r="C129" s="200"/>
      <c r="D129" s="270"/>
      <c r="E129" s="200"/>
      <c r="F129" s="200"/>
      <c r="G129" s="200"/>
      <c r="H129" s="209"/>
      <c r="I129" s="209"/>
    </row>
    <row r="130" spans="1:9" ht="18">
      <c r="A130" s="200"/>
      <c r="B130" s="200"/>
      <c r="C130" s="200"/>
      <c r="D130" s="270"/>
      <c r="E130" s="200"/>
      <c r="F130" s="200"/>
      <c r="G130" s="200"/>
      <c r="H130" s="209"/>
      <c r="I130" s="209"/>
    </row>
    <row r="131" spans="1:9" ht="18">
      <c r="A131" s="200"/>
      <c r="B131" s="200"/>
      <c r="C131" s="200"/>
      <c r="D131" s="270"/>
      <c r="E131" s="200"/>
      <c r="F131" s="200"/>
      <c r="G131" s="200"/>
      <c r="H131" s="209"/>
      <c r="I131" s="209"/>
    </row>
    <row r="132" spans="1:9" ht="18">
      <c r="A132" s="200"/>
      <c r="B132" s="200"/>
      <c r="C132" s="200"/>
      <c r="D132" s="270"/>
      <c r="E132" s="200"/>
      <c r="F132" s="200"/>
      <c r="G132" s="200"/>
      <c r="H132" s="209"/>
      <c r="I132" s="209"/>
    </row>
    <row r="133" spans="1:9" ht="18">
      <c r="A133" s="200"/>
      <c r="B133" s="200"/>
      <c r="C133" s="200"/>
      <c r="D133" s="270"/>
      <c r="E133" s="200"/>
      <c r="F133" s="200"/>
      <c r="G133" s="200"/>
      <c r="H133" s="209"/>
      <c r="I133" s="209"/>
    </row>
    <row r="134" spans="1:9" ht="18">
      <c r="A134" s="200"/>
      <c r="B134" s="200"/>
      <c r="C134" s="200"/>
      <c r="D134" s="270"/>
      <c r="E134" s="200"/>
      <c r="F134" s="200"/>
      <c r="G134" s="200"/>
      <c r="H134" s="209"/>
      <c r="I134" s="209"/>
    </row>
    <row r="135" spans="1:9" ht="18">
      <c r="A135" s="200"/>
      <c r="B135" s="200"/>
      <c r="C135" s="200"/>
      <c r="D135" s="270"/>
      <c r="E135" s="200"/>
      <c r="F135" s="200"/>
      <c r="G135" s="200"/>
      <c r="H135" s="209"/>
      <c r="I135" s="209"/>
    </row>
    <row r="136" spans="1:9" ht="18">
      <c r="A136" s="200"/>
      <c r="B136" s="200"/>
      <c r="C136" s="200"/>
      <c r="D136" s="270"/>
      <c r="E136" s="200"/>
      <c r="F136" s="200"/>
      <c r="G136" s="200"/>
      <c r="H136" s="209"/>
      <c r="I136" s="209"/>
    </row>
    <row r="137" spans="1:9" ht="18">
      <c r="A137" s="200"/>
      <c r="B137" s="200"/>
      <c r="C137" s="200"/>
      <c r="D137" s="270"/>
      <c r="E137" s="200"/>
      <c r="F137" s="200"/>
      <c r="G137" s="200"/>
      <c r="H137" s="209"/>
      <c r="I137" s="209"/>
    </row>
    <row r="138" spans="1:9" ht="18">
      <c r="A138" s="200"/>
      <c r="B138" s="200"/>
      <c r="C138" s="200"/>
      <c r="D138" s="270"/>
      <c r="E138" s="200"/>
      <c r="F138" s="200"/>
      <c r="G138" s="200"/>
      <c r="H138" s="209"/>
      <c r="I138" s="209"/>
    </row>
    <row r="139" spans="1:9" ht="18">
      <c r="A139" s="200"/>
      <c r="B139" s="200"/>
      <c r="C139" s="200"/>
      <c r="D139" s="270"/>
      <c r="E139" s="200"/>
      <c r="F139" s="200"/>
      <c r="G139" s="200"/>
      <c r="H139" s="209"/>
      <c r="I139" s="209"/>
    </row>
    <row r="140" spans="1:9" ht="18">
      <c r="A140" s="200"/>
      <c r="B140" s="200"/>
      <c r="C140" s="200"/>
      <c r="D140" s="270"/>
      <c r="E140" s="200"/>
      <c r="F140" s="200"/>
      <c r="G140" s="200"/>
      <c r="H140" s="209"/>
      <c r="I140" s="209"/>
    </row>
    <row r="141" spans="1:9" ht="18">
      <c r="A141" s="200"/>
      <c r="B141" s="200"/>
      <c r="C141" s="200"/>
      <c r="D141" s="270"/>
      <c r="E141" s="200"/>
      <c r="F141" s="200"/>
      <c r="G141" s="200"/>
      <c r="H141" s="209"/>
      <c r="I141" s="209"/>
    </row>
    <row r="142" spans="1:9" ht="18">
      <c r="A142" s="200"/>
      <c r="B142" s="200"/>
      <c r="C142" s="200"/>
      <c r="D142" s="270"/>
      <c r="E142" s="200"/>
      <c r="F142" s="200"/>
      <c r="G142" s="200"/>
      <c r="H142" s="209"/>
      <c r="I142" s="209"/>
    </row>
    <row r="143" spans="1:9" ht="18">
      <c r="A143" s="200"/>
      <c r="B143" s="200"/>
      <c r="C143" s="200"/>
      <c r="D143" s="270"/>
      <c r="E143" s="200"/>
      <c r="F143" s="200"/>
      <c r="G143" s="200"/>
      <c r="H143" s="209"/>
      <c r="I143" s="209"/>
    </row>
    <row r="144" spans="1:9" ht="18">
      <c r="A144" s="200"/>
      <c r="B144" s="200"/>
      <c r="C144" s="200"/>
      <c r="D144" s="270"/>
      <c r="E144" s="200"/>
      <c r="F144" s="200"/>
      <c r="G144" s="200"/>
      <c r="H144" s="209"/>
      <c r="I144" s="209"/>
    </row>
    <row r="145" spans="1:9" ht="18">
      <c r="A145" s="200"/>
      <c r="B145" s="200"/>
      <c r="C145" s="200"/>
      <c r="D145" s="270"/>
      <c r="E145" s="200"/>
      <c r="F145" s="200"/>
      <c r="G145" s="200"/>
      <c r="H145" s="209"/>
      <c r="I145" s="209"/>
    </row>
    <row r="146" spans="1:9" ht="18">
      <c r="A146" s="200"/>
      <c r="B146" s="200"/>
      <c r="C146" s="200"/>
      <c r="D146" s="270"/>
      <c r="E146" s="200"/>
      <c r="F146" s="200"/>
      <c r="G146" s="200"/>
      <c r="H146" s="209"/>
      <c r="I146" s="209"/>
    </row>
    <row r="147" spans="1:9" ht="18">
      <c r="A147" s="200"/>
      <c r="B147" s="200"/>
      <c r="C147" s="200"/>
      <c r="D147" s="270"/>
      <c r="E147" s="200"/>
      <c r="F147" s="200"/>
      <c r="G147" s="200"/>
      <c r="H147" s="209"/>
      <c r="I147" s="209"/>
    </row>
    <row r="148" spans="1:9" ht="18">
      <c r="A148" s="200"/>
      <c r="B148" s="200"/>
      <c r="C148" s="200"/>
      <c r="D148" s="270"/>
      <c r="E148" s="200"/>
      <c r="F148" s="200"/>
      <c r="G148" s="200"/>
      <c r="H148" s="209"/>
      <c r="I148" s="209"/>
    </row>
    <row r="149" spans="1:9" ht="18">
      <c r="A149" s="200"/>
      <c r="B149" s="200"/>
      <c r="C149" s="200"/>
      <c r="D149" s="270"/>
      <c r="E149" s="200"/>
      <c r="F149" s="200"/>
      <c r="G149" s="200"/>
      <c r="H149" s="209"/>
      <c r="I149" s="209"/>
    </row>
    <row r="150" spans="1:9" ht="18">
      <c r="A150" s="200"/>
      <c r="B150" s="200"/>
      <c r="C150" s="200"/>
      <c r="D150" s="270"/>
      <c r="E150" s="200"/>
      <c r="F150" s="200"/>
      <c r="G150" s="200"/>
      <c r="H150" s="209"/>
      <c r="I150" s="209"/>
    </row>
    <row r="151" spans="1:9" ht="18">
      <c r="A151" s="200"/>
      <c r="B151" s="200"/>
      <c r="C151" s="200"/>
      <c r="D151" s="270"/>
      <c r="E151" s="200"/>
      <c r="F151" s="200"/>
      <c r="G151" s="200"/>
      <c r="H151" s="209"/>
      <c r="I151" s="209"/>
    </row>
    <row r="152" spans="1:9" ht="18">
      <c r="A152" s="200"/>
      <c r="B152" s="200"/>
      <c r="C152" s="200"/>
      <c r="D152" s="270"/>
      <c r="E152" s="200"/>
      <c r="F152" s="200"/>
      <c r="G152" s="200"/>
      <c r="H152" s="209"/>
      <c r="I152" s="209"/>
    </row>
    <row r="153" spans="1:9" ht="18">
      <c r="A153" s="200"/>
      <c r="B153" s="200"/>
      <c r="C153" s="200"/>
      <c r="D153" s="270"/>
      <c r="E153" s="200"/>
      <c r="F153" s="200"/>
      <c r="G153" s="200"/>
      <c r="H153" s="209"/>
      <c r="I153" s="209"/>
    </row>
    <row r="154" spans="1:9" ht="18">
      <c r="A154" s="200"/>
      <c r="B154" s="200"/>
      <c r="C154" s="200"/>
      <c r="D154" s="270"/>
      <c r="E154" s="200"/>
      <c r="F154" s="200"/>
      <c r="G154" s="200"/>
      <c r="H154" s="209"/>
      <c r="I154" s="209"/>
    </row>
    <row r="155" spans="1:9" ht="18">
      <c r="A155" s="200"/>
      <c r="B155" s="200"/>
      <c r="C155" s="200"/>
      <c r="D155" s="270"/>
      <c r="E155" s="200"/>
      <c r="F155" s="200"/>
      <c r="G155" s="200"/>
      <c r="H155" s="209"/>
      <c r="I155" s="209"/>
    </row>
    <row r="156" spans="1:9" ht="18">
      <c r="A156" s="200"/>
      <c r="B156" s="200"/>
      <c r="C156" s="200"/>
      <c r="D156" s="270"/>
      <c r="E156" s="200"/>
      <c r="F156" s="200"/>
      <c r="G156" s="200"/>
      <c r="H156" s="209"/>
      <c r="I156" s="209"/>
    </row>
    <row r="157" spans="1:9" ht="18">
      <c r="A157" s="200"/>
      <c r="B157" s="200"/>
      <c r="C157" s="200"/>
      <c r="D157" s="270"/>
      <c r="E157" s="200"/>
      <c r="F157" s="200"/>
      <c r="G157" s="200"/>
      <c r="H157" s="209"/>
      <c r="I157" s="209"/>
    </row>
    <row r="158" spans="1:9" ht="18">
      <c r="A158" s="200"/>
      <c r="B158" s="200"/>
      <c r="C158" s="200"/>
      <c r="D158" s="270"/>
      <c r="E158" s="200"/>
      <c r="F158" s="200"/>
      <c r="G158" s="200"/>
      <c r="H158" s="209"/>
      <c r="I158" s="209"/>
    </row>
    <row r="159" spans="1:9" ht="18">
      <c r="A159" s="200"/>
      <c r="B159" s="200"/>
      <c r="C159" s="200"/>
      <c r="D159" s="270"/>
      <c r="E159" s="200"/>
      <c r="F159" s="200"/>
      <c r="G159" s="200"/>
      <c r="H159" s="209"/>
      <c r="I159" s="209"/>
    </row>
    <row r="160" spans="1:9" ht="18">
      <c r="A160" s="200"/>
      <c r="B160" s="200"/>
      <c r="C160" s="200"/>
      <c r="D160" s="270"/>
      <c r="E160" s="200"/>
      <c r="F160" s="200"/>
      <c r="G160" s="200"/>
      <c r="H160" s="209"/>
      <c r="I160" s="209"/>
    </row>
    <row r="161" spans="1:9" ht="18">
      <c r="A161" s="200"/>
      <c r="B161" s="200"/>
      <c r="C161" s="200"/>
      <c r="D161" s="270"/>
      <c r="E161" s="200"/>
      <c r="F161" s="200"/>
      <c r="G161" s="200"/>
      <c r="H161" s="209"/>
      <c r="I161" s="209"/>
    </row>
    <row r="162" spans="1:9" ht="18">
      <c r="A162" s="200"/>
      <c r="B162" s="200"/>
      <c r="C162" s="200"/>
      <c r="D162" s="270"/>
      <c r="E162" s="200"/>
      <c r="F162" s="200"/>
      <c r="G162" s="200"/>
      <c r="H162" s="209"/>
      <c r="I162" s="209"/>
    </row>
    <row r="163" spans="1:9" ht="18">
      <c r="A163" s="200"/>
      <c r="B163" s="200"/>
      <c r="C163" s="200"/>
      <c r="D163" s="270"/>
      <c r="E163" s="200"/>
      <c r="F163" s="200"/>
      <c r="G163" s="200"/>
      <c r="H163" s="209"/>
      <c r="I163" s="209"/>
    </row>
    <row r="164" spans="1:9" ht="18">
      <c r="A164" s="200"/>
      <c r="B164" s="200"/>
      <c r="C164" s="200"/>
      <c r="D164" s="270"/>
      <c r="E164" s="200"/>
      <c r="F164" s="200"/>
      <c r="G164" s="200"/>
      <c r="H164" s="209"/>
      <c r="I164" s="209"/>
    </row>
    <row r="165" spans="1:9" ht="18">
      <c r="A165" s="200"/>
      <c r="B165" s="200"/>
      <c r="C165" s="200"/>
      <c r="D165" s="270"/>
      <c r="E165" s="200"/>
      <c r="F165" s="200"/>
      <c r="G165" s="200"/>
      <c r="H165" s="209"/>
      <c r="I165" s="209"/>
    </row>
    <row r="166" spans="1:9" ht="18">
      <c r="A166" s="200"/>
      <c r="B166" s="200"/>
      <c r="C166" s="200"/>
      <c r="D166" s="270"/>
      <c r="E166" s="200"/>
      <c r="F166" s="200"/>
      <c r="G166" s="200"/>
      <c r="H166" s="209"/>
      <c r="I166" s="209"/>
    </row>
    <row r="167" spans="1:9" ht="18">
      <c r="A167" s="200"/>
      <c r="B167" s="200"/>
      <c r="C167" s="200"/>
      <c r="D167" s="270"/>
      <c r="E167" s="200"/>
      <c r="F167" s="200"/>
      <c r="G167" s="200"/>
      <c r="H167" s="209"/>
      <c r="I167" s="209"/>
    </row>
    <row r="168" spans="1:9" ht="18">
      <c r="A168" s="200"/>
      <c r="B168" s="200"/>
      <c r="C168" s="200"/>
      <c r="D168" s="270"/>
      <c r="E168" s="200"/>
      <c r="F168" s="200"/>
      <c r="G168" s="200"/>
      <c r="H168" s="209"/>
      <c r="I168" s="209"/>
    </row>
    <row r="169" spans="1:9" ht="18">
      <c r="A169" s="200"/>
      <c r="B169" s="200"/>
      <c r="C169" s="200"/>
      <c r="D169" s="270"/>
      <c r="E169" s="200"/>
      <c r="F169" s="200"/>
      <c r="G169" s="200"/>
      <c r="H169" s="209"/>
      <c r="I169" s="209"/>
    </row>
    <row r="170" spans="1:9" ht="18">
      <c r="A170" s="200"/>
      <c r="B170" s="200"/>
      <c r="C170" s="200"/>
      <c r="D170" s="270"/>
      <c r="E170" s="200"/>
      <c r="F170" s="200"/>
      <c r="G170" s="200"/>
      <c r="H170" s="209"/>
      <c r="I170" s="209"/>
    </row>
    <row r="171" spans="1:9" ht="18">
      <c r="A171" s="200"/>
      <c r="B171" s="200"/>
      <c r="C171" s="200"/>
      <c r="D171" s="270"/>
      <c r="E171" s="200"/>
      <c r="F171" s="200"/>
      <c r="G171" s="200"/>
      <c r="H171" s="209"/>
      <c r="I171" s="209"/>
    </row>
    <row r="172" spans="1:9" ht="18">
      <c r="A172" s="200"/>
      <c r="B172" s="200"/>
      <c r="C172" s="200"/>
      <c r="D172" s="270"/>
      <c r="E172" s="200"/>
      <c r="F172" s="200"/>
      <c r="G172" s="200"/>
      <c r="H172" s="209"/>
      <c r="I172" s="209"/>
    </row>
    <row r="173" spans="1:9" ht="18">
      <c r="A173" s="200"/>
      <c r="B173" s="200"/>
      <c r="C173" s="200"/>
      <c r="D173" s="270"/>
      <c r="E173" s="200"/>
      <c r="F173" s="200"/>
      <c r="G173" s="200"/>
      <c r="H173" s="209"/>
      <c r="I173" s="209"/>
    </row>
    <row r="174" spans="1:9" ht="18">
      <c r="A174" s="200"/>
      <c r="B174" s="200"/>
      <c r="C174" s="200"/>
      <c r="D174" s="270"/>
      <c r="E174" s="200"/>
      <c r="F174" s="200"/>
      <c r="G174" s="200"/>
      <c r="H174" s="209"/>
      <c r="I174" s="209"/>
    </row>
    <row r="175" spans="1:9" ht="18">
      <c r="A175" s="200"/>
      <c r="B175" s="200"/>
      <c r="C175" s="200"/>
      <c r="D175" s="270"/>
      <c r="E175" s="200"/>
      <c r="F175" s="200"/>
      <c r="G175" s="200"/>
      <c r="H175" s="209"/>
      <c r="I175" s="209"/>
    </row>
    <row r="176" spans="1:9" ht="18">
      <c r="A176" s="200"/>
      <c r="B176" s="200"/>
      <c r="C176" s="200"/>
      <c r="D176" s="270"/>
      <c r="E176" s="200"/>
      <c r="F176" s="200"/>
      <c r="G176" s="200"/>
      <c r="H176" s="209"/>
      <c r="I176" s="209"/>
    </row>
    <row r="177" spans="1:9" ht="18">
      <c r="A177" s="200"/>
      <c r="B177" s="200"/>
      <c r="C177" s="200"/>
      <c r="D177" s="270"/>
      <c r="E177" s="200"/>
      <c r="F177" s="200"/>
      <c r="G177" s="200"/>
      <c r="H177" s="209"/>
      <c r="I177" s="209"/>
    </row>
    <row r="178" spans="1:9" ht="18">
      <c r="A178" s="200"/>
      <c r="B178" s="200"/>
      <c r="C178" s="200"/>
      <c r="D178" s="270"/>
      <c r="E178" s="200"/>
      <c r="F178" s="200"/>
      <c r="G178" s="200"/>
      <c r="H178" s="209"/>
      <c r="I178" s="209"/>
    </row>
    <row r="179" spans="1:9" ht="18">
      <c r="A179" s="200"/>
      <c r="B179" s="200"/>
      <c r="C179" s="200"/>
      <c r="D179" s="270"/>
      <c r="E179" s="200"/>
      <c r="F179" s="200"/>
      <c r="G179" s="200"/>
      <c r="H179" s="209"/>
      <c r="I179" s="209"/>
    </row>
    <row r="180" spans="1:9" ht="18">
      <c r="A180" s="200"/>
      <c r="B180" s="200"/>
      <c r="C180" s="200"/>
      <c r="D180" s="270"/>
      <c r="E180" s="200"/>
      <c r="F180" s="200"/>
      <c r="G180" s="200"/>
      <c r="H180" s="209"/>
      <c r="I180" s="209"/>
    </row>
    <row r="181" spans="1:9" ht="18">
      <c r="A181" s="200"/>
      <c r="B181" s="200"/>
      <c r="C181" s="200"/>
      <c r="D181" s="270"/>
      <c r="E181" s="200"/>
      <c r="F181" s="200"/>
      <c r="G181" s="200"/>
      <c r="H181" s="209"/>
      <c r="I181" s="209"/>
    </row>
    <row r="182" spans="1:9" ht="18">
      <c r="A182" s="200"/>
      <c r="B182" s="200"/>
      <c r="C182" s="200"/>
      <c r="D182" s="270"/>
      <c r="E182" s="200"/>
      <c r="F182" s="200"/>
      <c r="G182" s="200"/>
      <c r="H182" s="209"/>
      <c r="I182" s="209"/>
    </row>
    <row r="183" spans="1:9" ht="18">
      <c r="A183" s="200"/>
      <c r="B183" s="200"/>
      <c r="C183" s="200"/>
      <c r="D183" s="270"/>
      <c r="E183" s="200"/>
      <c r="F183" s="200"/>
      <c r="G183" s="200"/>
      <c r="H183" s="209"/>
      <c r="I183" s="209"/>
    </row>
    <row r="184" spans="1:9" ht="18">
      <c r="A184" s="200"/>
      <c r="B184" s="200"/>
      <c r="C184" s="200"/>
      <c r="D184" s="270"/>
      <c r="E184" s="200"/>
      <c r="F184" s="200"/>
      <c r="G184" s="200"/>
      <c r="H184" s="209"/>
      <c r="I184" s="209"/>
    </row>
    <row r="185" spans="1:9" ht="18">
      <c r="A185" s="200"/>
      <c r="B185" s="200"/>
      <c r="C185" s="200"/>
      <c r="D185" s="270"/>
      <c r="E185" s="200"/>
      <c r="F185" s="200"/>
      <c r="G185" s="200"/>
      <c r="H185" s="209"/>
      <c r="I185" s="209"/>
    </row>
    <row r="186" spans="1:9" ht="18">
      <c r="A186" s="200"/>
      <c r="B186" s="200"/>
      <c r="C186" s="200"/>
      <c r="D186" s="270"/>
      <c r="E186" s="200"/>
      <c r="F186" s="200"/>
      <c r="G186" s="200"/>
      <c r="H186" s="209"/>
      <c r="I186" s="209"/>
    </row>
    <row r="187" spans="1:9" ht="18">
      <c r="A187" s="200"/>
      <c r="B187" s="200"/>
      <c r="C187" s="200"/>
      <c r="D187" s="270"/>
      <c r="E187" s="200"/>
      <c r="F187" s="200"/>
      <c r="G187" s="200"/>
      <c r="H187" s="209"/>
      <c r="I187" s="209"/>
    </row>
    <row r="188" spans="1:9" ht="18">
      <c r="A188" s="200"/>
      <c r="B188" s="200"/>
      <c r="C188" s="200"/>
      <c r="D188" s="270"/>
      <c r="E188" s="200"/>
      <c r="F188" s="200"/>
      <c r="G188" s="200"/>
      <c r="H188" s="209"/>
      <c r="I188" s="209"/>
    </row>
    <row r="189" spans="1:9" ht="18">
      <c r="A189" s="200"/>
      <c r="B189" s="200"/>
      <c r="C189" s="200"/>
      <c r="D189" s="270"/>
      <c r="E189" s="200"/>
      <c r="F189" s="200"/>
      <c r="G189" s="200"/>
      <c r="H189" s="209"/>
      <c r="I189" s="209"/>
    </row>
    <row r="190" spans="1:9" ht="18">
      <c r="A190" s="200"/>
      <c r="B190" s="200"/>
      <c r="C190" s="200"/>
      <c r="D190" s="270"/>
      <c r="E190" s="200"/>
      <c r="F190" s="200"/>
      <c r="G190" s="200"/>
      <c r="H190" s="209"/>
      <c r="I190" s="209"/>
    </row>
    <row r="191" spans="1:9" ht="18">
      <c r="A191" s="200"/>
      <c r="B191" s="200"/>
      <c r="C191" s="200"/>
      <c r="D191" s="270"/>
      <c r="E191" s="200"/>
      <c r="F191" s="200"/>
      <c r="G191" s="200"/>
      <c r="H191" s="209"/>
      <c r="I191" s="209"/>
    </row>
    <row r="192" spans="1:9" ht="18">
      <c r="A192" s="200"/>
      <c r="B192" s="200"/>
      <c r="C192" s="200"/>
      <c r="D192" s="270"/>
      <c r="E192" s="200"/>
      <c r="F192" s="200"/>
      <c r="G192" s="200"/>
      <c r="H192" s="209"/>
      <c r="I192" s="209"/>
    </row>
    <row r="193" spans="1:9" ht="18">
      <c r="A193" s="200"/>
      <c r="B193" s="200"/>
      <c r="C193" s="200"/>
      <c r="D193" s="270"/>
      <c r="E193" s="200"/>
      <c r="F193" s="200"/>
      <c r="G193" s="200"/>
      <c r="H193" s="209"/>
      <c r="I193" s="209"/>
    </row>
    <row r="194" spans="1:9" ht="18">
      <c r="A194" s="200"/>
      <c r="B194" s="200"/>
      <c r="C194" s="200"/>
      <c r="D194" s="270"/>
      <c r="E194" s="200"/>
      <c r="F194" s="200"/>
      <c r="G194" s="200"/>
      <c r="H194" s="209"/>
      <c r="I194" s="209"/>
    </row>
    <row r="195" spans="1:9" ht="18">
      <c r="A195" s="209"/>
      <c r="B195" s="209"/>
      <c r="C195" s="209"/>
      <c r="D195" s="210"/>
      <c r="E195" s="209"/>
      <c r="F195" s="209"/>
      <c r="G195" s="209"/>
      <c r="H195" s="209"/>
      <c r="I195" s="209"/>
    </row>
    <row r="196" spans="1:9" ht="18">
      <c r="A196" s="209"/>
      <c r="B196" s="209"/>
      <c r="C196" s="209"/>
      <c r="D196" s="210"/>
      <c r="E196" s="209"/>
      <c r="F196" s="209"/>
      <c r="G196" s="209"/>
      <c r="H196" s="209"/>
      <c r="I196" s="209"/>
    </row>
    <row r="197" spans="1:9" ht="18">
      <c r="A197" s="209"/>
      <c r="B197" s="209"/>
      <c r="C197" s="209"/>
      <c r="D197" s="210"/>
      <c r="E197" s="209"/>
      <c r="F197" s="209"/>
      <c r="G197" s="209"/>
      <c r="H197" s="209"/>
      <c r="I197" s="209"/>
    </row>
    <row r="198" spans="1:9" ht="18">
      <c r="A198" s="209"/>
      <c r="B198" s="209"/>
      <c r="C198" s="209"/>
      <c r="D198" s="210"/>
      <c r="E198" s="209"/>
      <c r="F198" s="209"/>
      <c r="G198" s="209"/>
      <c r="H198" s="209"/>
      <c r="I198" s="209"/>
    </row>
    <row r="199" spans="1:9" ht="18">
      <c r="A199" s="209"/>
      <c r="B199" s="209"/>
      <c r="C199" s="209"/>
      <c r="D199" s="210"/>
      <c r="E199" s="209"/>
      <c r="F199" s="209"/>
      <c r="G199" s="209"/>
      <c r="H199" s="209"/>
      <c r="I199" s="209"/>
    </row>
    <row r="200" spans="1:9" ht="18">
      <c r="A200" s="209"/>
      <c r="B200" s="209"/>
      <c r="C200" s="209"/>
      <c r="D200" s="210"/>
      <c r="E200" s="209"/>
      <c r="F200" s="209"/>
      <c r="G200" s="209"/>
      <c r="H200" s="209"/>
      <c r="I200" s="209"/>
    </row>
    <row r="201" spans="1:9" ht="18">
      <c r="A201" s="209"/>
      <c r="B201" s="209"/>
      <c r="C201" s="209"/>
      <c r="D201" s="210"/>
      <c r="E201" s="209"/>
      <c r="F201" s="209"/>
      <c r="G201" s="209"/>
      <c r="H201" s="209"/>
      <c r="I201" s="209"/>
    </row>
    <row r="202" spans="1:9" ht="18">
      <c r="A202" s="209"/>
      <c r="B202" s="209"/>
      <c r="C202" s="209"/>
      <c r="D202" s="210"/>
      <c r="E202" s="209"/>
      <c r="F202" s="209"/>
      <c r="G202" s="209"/>
      <c r="H202" s="209"/>
      <c r="I202" s="209"/>
    </row>
    <row r="203" spans="1:9" ht="18">
      <c r="A203" s="209"/>
      <c r="B203" s="209"/>
      <c r="C203" s="209"/>
      <c r="D203" s="210"/>
      <c r="E203" s="209"/>
      <c r="F203" s="209"/>
      <c r="G203" s="209"/>
      <c r="H203" s="209"/>
      <c r="I203" s="209"/>
    </row>
    <row r="204" spans="1:9" ht="18">
      <c r="A204" s="209"/>
      <c r="B204" s="209"/>
      <c r="C204" s="209"/>
      <c r="D204" s="210"/>
      <c r="E204" s="209"/>
      <c r="F204" s="209"/>
      <c r="G204" s="209"/>
      <c r="H204" s="209"/>
      <c r="I204" s="209"/>
    </row>
    <row r="205" spans="1:9" ht="18">
      <c r="A205" s="209"/>
      <c r="B205" s="209"/>
      <c r="C205" s="209"/>
      <c r="D205" s="210"/>
      <c r="E205" s="209"/>
      <c r="F205" s="209"/>
      <c r="G205" s="209"/>
      <c r="H205" s="209"/>
      <c r="I205" s="209"/>
    </row>
    <row r="206" spans="1:9" ht="18">
      <c r="A206" s="209"/>
      <c r="B206" s="209"/>
      <c r="C206" s="209"/>
      <c r="D206" s="210"/>
      <c r="E206" s="209"/>
      <c r="F206" s="209"/>
      <c r="G206" s="209"/>
      <c r="H206" s="209"/>
      <c r="I206" s="209"/>
    </row>
    <row r="207" spans="1:9" ht="18">
      <c r="A207" s="209"/>
      <c r="B207" s="209"/>
      <c r="C207" s="209"/>
      <c r="D207" s="210"/>
      <c r="E207" s="209"/>
      <c r="F207" s="209"/>
      <c r="G207" s="209"/>
      <c r="H207" s="209"/>
      <c r="I207" s="209"/>
    </row>
    <row r="208" spans="1:9" ht="18">
      <c r="A208" s="209"/>
      <c r="B208" s="209"/>
      <c r="C208" s="209"/>
      <c r="D208" s="210"/>
      <c r="E208" s="209"/>
      <c r="F208" s="209"/>
      <c r="G208" s="209"/>
      <c r="H208" s="209"/>
      <c r="I208" s="209"/>
    </row>
    <row r="209" spans="1:9" ht="18">
      <c r="A209" s="209"/>
      <c r="B209" s="209"/>
      <c r="C209" s="209"/>
      <c r="D209" s="210"/>
      <c r="E209" s="209"/>
      <c r="F209" s="209"/>
      <c r="G209" s="209"/>
      <c r="H209" s="209"/>
      <c r="I209" s="209"/>
    </row>
    <row r="210" spans="1:9" ht="18">
      <c r="A210" s="209"/>
      <c r="B210" s="209"/>
      <c r="C210" s="209"/>
      <c r="D210" s="210"/>
      <c r="E210" s="209"/>
      <c r="F210" s="209"/>
      <c r="G210" s="209"/>
      <c r="H210" s="209"/>
      <c r="I210" s="209"/>
    </row>
    <row r="211" spans="1:9" ht="18">
      <c r="A211" s="209"/>
      <c r="B211" s="209"/>
      <c r="C211" s="209"/>
      <c r="D211" s="210"/>
      <c r="E211" s="209"/>
      <c r="F211" s="209"/>
      <c r="G211" s="209"/>
      <c r="H211" s="209"/>
      <c r="I211" s="209"/>
    </row>
    <row r="212" spans="1:9" ht="18">
      <c r="A212" s="209"/>
      <c r="B212" s="209"/>
      <c r="C212" s="209"/>
      <c r="D212" s="210"/>
      <c r="E212" s="209"/>
      <c r="F212" s="209"/>
      <c r="G212" s="209"/>
      <c r="H212" s="209"/>
      <c r="I212" s="209"/>
    </row>
    <row r="213" spans="1:9" ht="18">
      <c r="A213" s="209"/>
      <c r="B213" s="209"/>
      <c r="C213" s="209"/>
      <c r="D213" s="210"/>
      <c r="E213" s="209"/>
      <c r="F213" s="209"/>
      <c r="G213" s="209"/>
      <c r="H213" s="209"/>
      <c r="I213" s="209"/>
    </row>
    <row r="214" spans="1:9" ht="18">
      <c r="A214" s="209"/>
      <c r="B214" s="209"/>
      <c r="C214" s="209"/>
      <c r="D214" s="210"/>
      <c r="E214" s="209"/>
      <c r="F214" s="209"/>
      <c r="G214" s="209"/>
      <c r="H214" s="209"/>
      <c r="I214" s="209"/>
    </row>
    <row r="215" spans="1:9" ht="18">
      <c r="A215" s="209"/>
      <c r="B215" s="209"/>
      <c r="C215" s="209"/>
      <c r="D215" s="210"/>
      <c r="E215" s="209"/>
      <c r="F215" s="209"/>
      <c r="G215" s="209"/>
      <c r="H215" s="209"/>
      <c r="I215" s="209"/>
    </row>
    <row r="216" spans="1:9" ht="18">
      <c r="A216" s="209"/>
      <c r="B216" s="209"/>
      <c r="C216" s="209"/>
      <c r="D216" s="210"/>
      <c r="E216" s="209"/>
      <c r="F216" s="209"/>
      <c r="G216" s="209"/>
      <c r="H216" s="209"/>
      <c r="I216" s="209"/>
    </row>
    <row r="217" spans="1:9" ht="18">
      <c r="A217" s="209"/>
      <c r="B217" s="209"/>
      <c r="C217" s="209"/>
      <c r="D217" s="210"/>
      <c r="E217" s="209"/>
      <c r="F217" s="209"/>
      <c r="G217" s="209"/>
      <c r="H217" s="209"/>
      <c r="I217" s="209"/>
    </row>
    <row r="218" spans="1:9" ht="18">
      <c r="A218" s="209"/>
      <c r="B218" s="209"/>
      <c r="C218" s="209"/>
      <c r="D218" s="210"/>
      <c r="E218" s="209"/>
      <c r="F218" s="209"/>
      <c r="G218" s="209"/>
      <c r="H218" s="209"/>
      <c r="I218" s="209"/>
    </row>
    <row r="219" spans="1:9" ht="18">
      <c r="A219" s="209"/>
      <c r="B219" s="209"/>
      <c r="C219" s="209"/>
      <c r="D219" s="210"/>
      <c r="E219" s="209"/>
      <c r="F219" s="209"/>
      <c r="G219" s="209"/>
      <c r="H219" s="209"/>
      <c r="I219" s="209"/>
    </row>
    <row r="220" spans="1:9" ht="18">
      <c r="A220" s="209"/>
      <c r="B220" s="209"/>
      <c r="C220" s="209"/>
      <c r="D220" s="210"/>
      <c r="E220" s="209"/>
      <c r="F220" s="209"/>
      <c r="G220" s="209"/>
      <c r="H220" s="209"/>
      <c r="I220" s="209"/>
    </row>
    <row r="221" spans="1:9" ht="18">
      <c r="A221" s="209"/>
      <c r="B221" s="209"/>
      <c r="C221" s="209"/>
      <c r="D221" s="210"/>
      <c r="E221" s="209"/>
      <c r="F221" s="209"/>
      <c r="G221" s="209"/>
      <c r="H221" s="209"/>
      <c r="I221" s="209"/>
    </row>
    <row r="222" spans="1:9" ht="18">
      <c r="A222" s="209"/>
      <c r="B222" s="209"/>
      <c r="C222" s="209"/>
      <c r="D222" s="210"/>
      <c r="E222" s="209"/>
      <c r="F222" s="209"/>
      <c r="G222" s="209"/>
      <c r="H222" s="209"/>
      <c r="I222" s="209"/>
    </row>
    <row r="223" spans="1:9" ht="18">
      <c r="A223" s="209"/>
      <c r="B223" s="209"/>
      <c r="C223" s="209"/>
      <c r="D223" s="210"/>
      <c r="E223" s="209"/>
      <c r="F223" s="209"/>
      <c r="G223" s="209"/>
      <c r="H223" s="209"/>
      <c r="I223" s="209"/>
    </row>
    <row r="224" spans="1:9" ht="18">
      <c r="A224" s="209"/>
      <c r="B224" s="209"/>
      <c r="C224" s="209"/>
      <c r="D224" s="210"/>
      <c r="E224" s="209"/>
      <c r="F224" s="209"/>
      <c r="G224" s="209"/>
      <c r="H224" s="209"/>
      <c r="I224" s="209"/>
    </row>
    <row r="225" spans="1:9" ht="18">
      <c r="A225" s="209"/>
      <c r="B225" s="209"/>
      <c r="C225" s="209"/>
      <c r="D225" s="210"/>
      <c r="E225" s="209"/>
      <c r="F225" s="209"/>
      <c r="G225" s="209"/>
      <c r="H225" s="209"/>
      <c r="I225" s="209"/>
    </row>
    <row r="226" spans="1:9" ht="18">
      <c r="A226" s="209"/>
      <c r="B226" s="209"/>
      <c r="C226" s="209"/>
      <c r="D226" s="210"/>
      <c r="E226" s="209"/>
      <c r="F226" s="209"/>
      <c r="G226" s="209"/>
      <c r="H226" s="209"/>
      <c r="I226" s="209"/>
    </row>
    <row r="227" spans="1:9" ht="18">
      <c r="A227" s="209"/>
      <c r="B227" s="209"/>
      <c r="C227" s="209"/>
      <c r="D227" s="210"/>
      <c r="E227" s="209"/>
      <c r="F227" s="209"/>
      <c r="G227" s="209"/>
      <c r="H227" s="209"/>
      <c r="I227" s="209"/>
    </row>
    <row r="228" spans="1:9" ht="18">
      <c r="A228" s="209"/>
      <c r="B228" s="209"/>
      <c r="C228" s="209"/>
      <c r="D228" s="210"/>
      <c r="E228" s="209"/>
      <c r="F228" s="209"/>
      <c r="G228" s="209"/>
      <c r="H228" s="209"/>
      <c r="I228" s="209"/>
    </row>
    <row r="229" spans="1:9" ht="18">
      <c r="A229" s="209"/>
      <c r="B229" s="209"/>
      <c r="C229" s="209"/>
      <c r="D229" s="210"/>
      <c r="E229" s="209"/>
      <c r="F229" s="209"/>
      <c r="G229" s="209"/>
      <c r="H229" s="209"/>
      <c r="I229" s="209"/>
    </row>
    <row r="230" spans="1:9" ht="18">
      <c r="A230" s="209"/>
      <c r="B230" s="209"/>
      <c r="C230" s="209"/>
      <c r="D230" s="210"/>
      <c r="E230" s="209"/>
      <c r="F230" s="209"/>
      <c r="G230" s="209"/>
      <c r="H230" s="209"/>
      <c r="I230" s="209"/>
    </row>
    <row r="231" spans="1:9" ht="18">
      <c r="A231" s="209"/>
      <c r="B231" s="209"/>
      <c r="C231" s="209"/>
      <c r="D231" s="210"/>
      <c r="E231" s="209"/>
      <c r="F231" s="209"/>
      <c r="G231" s="209"/>
      <c r="H231" s="209"/>
      <c r="I231" s="209"/>
    </row>
    <row r="232" spans="1:9" ht="18">
      <c r="A232" s="209"/>
      <c r="B232" s="209"/>
      <c r="C232" s="209"/>
      <c r="D232" s="210"/>
      <c r="E232" s="209"/>
      <c r="F232" s="209"/>
      <c r="G232" s="209"/>
      <c r="H232" s="209"/>
      <c r="I232" s="209"/>
    </row>
    <row r="233" spans="1:9" ht="18">
      <c r="A233" s="209"/>
      <c r="B233" s="209"/>
      <c r="C233" s="209"/>
      <c r="D233" s="210"/>
      <c r="E233" s="209"/>
      <c r="F233" s="209"/>
      <c r="G233" s="209"/>
      <c r="H233" s="209"/>
      <c r="I233" s="209"/>
    </row>
    <row r="234" spans="1:9" ht="18">
      <c r="A234" s="209"/>
      <c r="B234" s="209"/>
      <c r="C234" s="209"/>
      <c r="D234" s="210"/>
      <c r="E234" s="209"/>
      <c r="F234" s="209"/>
      <c r="G234" s="209"/>
      <c r="H234" s="209"/>
      <c r="I234" s="209"/>
    </row>
    <row r="235" spans="1:9" ht="18">
      <c r="A235" s="209"/>
      <c r="B235" s="209"/>
      <c r="C235" s="209"/>
      <c r="D235" s="210"/>
      <c r="E235" s="209"/>
      <c r="F235" s="209"/>
      <c r="G235" s="209"/>
      <c r="H235" s="209"/>
      <c r="I235" s="209"/>
    </row>
    <row r="236" spans="1:9" ht="18">
      <c r="A236" s="209"/>
      <c r="B236" s="209"/>
      <c r="C236" s="209"/>
      <c r="D236" s="210"/>
      <c r="E236" s="209"/>
      <c r="F236" s="209"/>
      <c r="G236" s="209"/>
      <c r="H236" s="209"/>
      <c r="I236" s="209"/>
    </row>
    <row r="237" spans="1:9" ht="18">
      <c r="A237" s="209"/>
      <c r="B237" s="209"/>
      <c r="C237" s="209"/>
      <c r="D237" s="210"/>
      <c r="E237" s="209"/>
      <c r="F237" s="209"/>
      <c r="G237" s="209"/>
      <c r="H237" s="209"/>
      <c r="I237" s="209"/>
    </row>
    <row r="238" spans="1:9" ht="18">
      <c r="A238" s="209"/>
      <c r="B238" s="209"/>
      <c r="C238" s="209"/>
      <c r="D238" s="210"/>
      <c r="E238" s="209"/>
      <c r="F238" s="209"/>
      <c r="G238" s="209"/>
      <c r="H238" s="209"/>
      <c r="I238" s="209"/>
    </row>
    <row r="239" spans="1:9" ht="18">
      <c r="A239" s="209"/>
      <c r="B239" s="209"/>
      <c r="C239" s="209"/>
      <c r="D239" s="210"/>
      <c r="E239" s="209"/>
      <c r="F239" s="209"/>
      <c r="G239" s="209"/>
      <c r="H239" s="209"/>
      <c r="I239" s="209"/>
    </row>
    <row r="240" spans="1:9" ht="18">
      <c r="A240" s="209"/>
      <c r="B240" s="209"/>
      <c r="C240" s="209"/>
      <c r="D240" s="210"/>
      <c r="E240" s="209"/>
      <c r="F240" s="209"/>
      <c r="G240" s="209"/>
      <c r="H240" s="209"/>
      <c r="I240" s="209"/>
    </row>
    <row r="241" spans="1:9" ht="18">
      <c r="A241" s="209"/>
      <c r="B241" s="209"/>
      <c r="C241" s="209"/>
      <c r="D241" s="210"/>
      <c r="E241" s="209"/>
      <c r="F241" s="209"/>
      <c r="G241" s="209"/>
      <c r="H241" s="209"/>
      <c r="I241" s="209"/>
    </row>
    <row r="242" spans="1:9" ht="18">
      <c r="A242" s="209"/>
      <c r="B242" s="209"/>
      <c r="C242" s="209"/>
      <c r="D242" s="210"/>
      <c r="E242" s="209"/>
      <c r="F242" s="209"/>
      <c r="G242" s="209"/>
      <c r="H242" s="209"/>
      <c r="I242" s="209"/>
    </row>
    <row r="243" spans="1:9" ht="18">
      <c r="A243" s="209"/>
      <c r="B243" s="209"/>
      <c r="C243" s="209"/>
      <c r="D243" s="210"/>
      <c r="E243" s="209"/>
      <c r="F243" s="209"/>
      <c r="G243" s="209"/>
      <c r="H243" s="209"/>
      <c r="I243" s="209"/>
    </row>
    <row r="244" spans="1:9" ht="18">
      <c r="A244" s="209"/>
      <c r="B244" s="209"/>
      <c r="C244" s="209"/>
      <c r="D244" s="210"/>
      <c r="E244" s="209"/>
      <c r="F244" s="209"/>
      <c r="G244" s="209"/>
      <c r="H244" s="209"/>
      <c r="I244" s="209"/>
    </row>
    <row r="245" spans="1:9" ht="18">
      <c r="A245" s="209"/>
      <c r="B245" s="209"/>
      <c r="C245" s="209"/>
      <c r="D245" s="210"/>
      <c r="E245" s="209"/>
      <c r="F245" s="209"/>
      <c r="G245" s="209"/>
      <c r="H245" s="209"/>
      <c r="I245" s="209"/>
    </row>
    <row r="246" spans="1:9" ht="18">
      <c r="A246" s="209"/>
      <c r="B246" s="209"/>
      <c r="C246" s="209"/>
      <c r="D246" s="210"/>
      <c r="E246" s="209"/>
      <c r="F246" s="209"/>
      <c r="G246" s="209"/>
      <c r="H246" s="209"/>
      <c r="I246" s="209"/>
    </row>
    <row r="247" spans="1:9" ht="18">
      <c r="A247" s="209"/>
      <c r="B247" s="209"/>
      <c r="C247" s="209"/>
      <c r="D247" s="210"/>
      <c r="E247" s="209"/>
      <c r="F247" s="209"/>
      <c r="G247" s="209"/>
      <c r="H247" s="209"/>
      <c r="I247" s="209"/>
    </row>
    <row r="248" spans="1:9" ht="18">
      <c r="A248" s="209"/>
      <c r="B248" s="209"/>
      <c r="C248" s="209"/>
      <c r="D248" s="210"/>
      <c r="E248" s="209"/>
      <c r="F248" s="209"/>
      <c r="G248" s="209"/>
      <c r="H248" s="209"/>
      <c r="I248" s="209"/>
    </row>
    <row r="249" spans="1:9" ht="18">
      <c r="A249" s="209"/>
      <c r="B249" s="209"/>
      <c r="C249" s="209"/>
      <c r="D249" s="210"/>
      <c r="E249" s="209"/>
      <c r="F249" s="209"/>
      <c r="G249" s="209"/>
      <c r="H249" s="209"/>
      <c r="I249" s="209"/>
    </row>
    <row r="250" spans="1:9" ht="18">
      <c r="A250" s="209"/>
      <c r="B250" s="209"/>
      <c r="C250" s="209"/>
      <c r="D250" s="210"/>
      <c r="E250" s="209"/>
      <c r="F250" s="209"/>
      <c r="G250" s="209"/>
      <c r="H250" s="209"/>
      <c r="I250" s="209"/>
    </row>
    <row r="251" spans="1:9" ht="18">
      <c r="A251" s="209"/>
      <c r="B251" s="209"/>
      <c r="C251" s="209"/>
      <c r="D251" s="210"/>
      <c r="E251" s="209"/>
      <c r="F251" s="209"/>
      <c r="G251" s="209"/>
      <c r="H251" s="209"/>
      <c r="I251" s="209"/>
    </row>
    <row r="252" spans="1:9" ht="18">
      <c r="A252" s="209"/>
      <c r="B252" s="209"/>
      <c r="C252" s="209"/>
      <c r="D252" s="210"/>
      <c r="E252" s="209"/>
      <c r="F252" s="209"/>
      <c r="G252" s="209"/>
      <c r="H252" s="209"/>
      <c r="I252" s="209"/>
    </row>
    <row r="253" spans="1:9" ht="18">
      <c r="A253" s="209"/>
      <c r="B253" s="209"/>
      <c r="C253" s="209"/>
      <c r="D253" s="210"/>
      <c r="E253" s="209"/>
      <c r="F253" s="209"/>
      <c r="G253" s="209"/>
      <c r="H253" s="209"/>
      <c r="I253" s="209"/>
    </row>
    <row r="254" spans="1:9" ht="18">
      <c r="A254" s="209"/>
      <c r="B254" s="209"/>
      <c r="C254" s="209"/>
      <c r="D254" s="210"/>
      <c r="E254" s="209"/>
      <c r="F254" s="209"/>
      <c r="G254" s="209"/>
      <c r="H254" s="209"/>
      <c r="I254" s="209"/>
    </row>
    <row r="255" spans="1:9" ht="18">
      <c r="A255" s="209"/>
      <c r="B255" s="209"/>
      <c r="C255" s="209"/>
      <c r="D255" s="210"/>
      <c r="E255" s="209"/>
      <c r="F255" s="209"/>
      <c r="G255" s="209"/>
      <c r="H255" s="209"/>
      <c r="I255" s="209"/>
    </row>
    <row r="256" spans="1:9" ht="18">
      <c r="A256" s="209"/>
      <c r="B256" s="209"/>
      <c r="C256" s="209"/>
      <c r="D256" s="210"/>
      <c r="E256" s="209"/>
      <c r="F256" s="209"/>
      <c r="G256" s="209"/>
      <c r="H256" s="209"/>
      <c r="I256" s="209"/>
    </row>
    <row r="257" spans="1:9" ht="18">
      <c r="A257" s="209"/>
      <c r="B257" s="209"/>
      <c r="C257" s="209"/>
      <c r="D257" s="210"/>
      <c r="E257" s="209"/>
      <c r="F257" s="209"/>
      <c r="G257" s="209"/>
      <c r="H257" s="209"/>
      <c r="I257" s="209"/>
    </row>
    <row r="258" spans="1:9" ht="18">
      <c r="A258" s="209"/>
      <c r="B258" s="209"/>
      <c r="C258" s="209"/>
      <c r="D258" s="210"/>
      <c r="E258" s="209"/>
      <c r="F258" s="209"/>
      <c r="G258" s="209"/>
      <c r="H258" s="209"/>
      <c r="I258" s="209"/>
    </row>
    <row r="259" spans="1:9" ht="18">
      <c r="A259" s="209"/>
      <c r="B259" s="209"/>
      <c r="C259" s="209"/>
      <c r="D259" s="210"/>
      <c r="E259" s="209"/>
      <c r="F259" s="209"/>
      <c r="G259" s="209"/>
      <c r="H259" s="209"/>
      <c r="I259" s="209"/>
    </row>
    <row r="260" spans="1:9" ht="18">
      <c r="A260" s="209"/>
      <c r="B260" s="209"/>
      <c r="C260" s="209"/>
      <c r="D260" s="210"/>
      <c r="E260" s="209"/>
      <c r="F260" s="209"/>
      <c r="G260" s="209"/>
      <c r="H260" s="209"/>
      <c r="I260" s="209"/>
    </row>
    <row r="261" spans="1:9" ht="18">
      <c r="A261" s="209"/>
      <c r="B261" s="209"/>
      <c r="C261" s="209"/>
      <c r="D261" s="210"/>
      <c r="E261" s="209"/>
      <c r="F261" s="209"/>
      <c r="G261" s="209"/>
      <c r="H261" s="209"/>
      <c r="I261" s="209"/>
    </row>
    <row r="262" spans="1:9" ht="18">
      <c r="A262" s="209"/>
      <c r="B262" s="209"/>
      <c r="C262" s="209"/>
      <c r="D262" s="210"/>
      <c r="E262" s="209"/>
      <c r="F262" s="209"/>
      <c r="G262" s="209"/>
      <c r="H262" s="209"/>
      <c r="I262" s="209"/>
    </row>
    <row r="263" spans="1:9" ht="18">
      <c r="A263" s="209"/>
      <c r="B263" s="209"/>
      <c r="C263" s="209"/>
      <c r="D263" s="210"/>
      <c r="E263" s="209"/>
      <c r="F263" s="209"/>
      <c r="G263" s="209"/>
      <c r="H263" s="209"/>
      <c r="I263" s="209"/>
    </row>
    <row r="264" spans="1:9" ht="18">
      <c r="A264" s="209"/>
      <c r="B264" s="209"/>
      <c r="C264" s="209"/>
      <c r="D264" s="210"/>
      <c r="E264" s="209"/>
      <c r="F264" s="209"/>
      <c r="G264" s="209"/>
      <c r="H264" s="209"/>
      <c r="I264" s="209"/>
    </row>
    <row r="265" spans="1:9" ht="18">
      <c r="A265" s="209"/>
      <c r="B265" s="209"/>
      <c r="C265" s="209"/>
      <c r="D265" s="210"/>
      <c r="E265" s="209"/>
      <c r="F265" s="209"/>
      <c r="G265" s="209"/>
      <c r="H265" s="209"/>
      <c r="I265" s="209"/>
    </row>
    <row r="266" spans="1:9" ht="18">
      <c r="A266" s="209"/>
      <c r="B266" s="209"/>
      <c r="C266" s="209"/>
      <c r="D266" s="210"/>
      <c r="E266" s="209"/>
      <c r="F266" s="209"/>
      <c r="G266" s="209"/>
      <c r="H266" s="209"/>
      <c r="I266" s="209"/>
    </row>
    <row r="267" spans="1:9" ht="18">
      <c r="A267" s="209"/>
      <c r="B267" s="209"/>
      <c r="C267" s="209"/>
      <c r="D267" s="210"/>
      <c r="E267" s="209"/>
      <c r="F267" s="209"/>
      <c r="G267" s="209"/>
      <c r="H267" s="209"/>
      <c r="I267" s="209"/>
    </row>
    <row r="268" spans="1:9" ht="18">
      <c r="A268" s="209"/>
      <c r="B268" s="209"/>
      <c r="C268" s="209"/>
      <c r="D268" s="210"/>
      <c r="E268" s="209"/>
      <c r="F268" s="209"/>
      <c r="G268" s="209"/>
      <c r="H268" s="209"/>
      <c r="I268" s="209"/>
    </row>
    <row r="269" spans="1:9" ht="18">
      <c r="A269" s="209"/>
      <c r="B269" s="209"/>
      <c r="C269" s="209"/>
      <c r="D269" s="210"/>
      <c r="E269" s="209"/>
      <c r="F269" s="209"/>
      <c r="G269" s="209"/>
      <c r="H269" s="209"/>
      <c r="I269" s="209"/>
    </row>
    <row r="270" spans="1:9" ht="18">
      <c r="A270" s="209"/>
      <c r="B270" s="209"/>
      <c r="C270" s="209"/>
      <c r="D270" s="210"/>
      <c r="E270" s="209"/>
      <c r="F270" s="209"/>
      <c r="G270" s="209"/>
      <c r="H270" s="209"/>
      <c r="I270" s="209"/>
    </row>
    <row r="271" spans="1:9" ht="18">
      <c r="A271" s="209"/>
      <c r="B271" s="209"/>
      <c r="C271" s="209"/>
      <c r="D271" s="210"/>
      <c r="E271" s="209"/>
      <c r="F271" s="209"/>
      <c r="G271" s="209"/>
      <c r="H271" s="209"/>
      <c r="I271" s="209"/>
    </row>
    <row r="272" spans="1:9" ht="18">
      <c r="A272" s="209"/>
      <c r="B272" s="209"/>
      <c r="C272" s="209"/>
      <c r="D272" s="210"/>
      <c r="E272" s="209"/>
      <c r="F272" s="209"/>
      <c r="G272" s="209"/>
      <c r="H272" s="209"/>
      <c r="I272" s="209"/>
    </row>
    <row r="273" spans="1:9" ht="18">
      <c r="A273" s="209"/>
      <c r="B273" s="209"/>
      <c r="C273" s="209"/>
      <c r="D273" s="210"/>
      <c r="E273" s="209"/>
      <c r="F273" s="209"/>
      <c r="G273" s="209"/>
      <c r="H273" s="209"/>
      <c r="I273" s="209"/>
    </row>
    <row r="274" spans="1:9" ht="18">
      <c r="A274" s="209"/>
      <c r="B274" s="209"/>
      <c r="C274" s="209"/>
      <c r="D274" s="210"/>
      <c r="E274" s="209"/>
      <c r="F274" s="209"/>
      <c r="G274" s="209"/>
      <c r="H274" s="209"/>
      <c r="I274" s="209"/>
    </row>
    <row r="275" spans="1:9" ht="18">
      <c r="A275" s="209"/>
      <c r="B275" s="209"/>
      <c r="C275" s="209"/>
      <c r="D275" s="210"/>
      <c r="E275" s="209"/>
      <c r="F275" s="209"/>
      <c r="G275" s="209"/>
      <c r="H275" s="209"/>
      <c r="I275" s="209"/>
    </row>
    <row r="276" spans="1:9" ht="18">
      <c r="A276" s="209"/>
      <c r="B276" s="209"/>
      <c r="C276" s="209"/>
      <c r="D276" s="210"/>
      <c r="E276" s="209"/>
      <c r="F276" s="209"/>
      <c r="G276" s="209"/>
      <c r="H276" s="209"/>
      <c r="I276" s="209"/>
    </row>
    <row r="277" spans="1:9" ht="18">
      <c r="A277" s="209"/>
      <c r="B277" s="209"/>
      <c r="C277" s="209"/>
      <c r="D277" s="210"/>
      <c r="E277" s="209"/>
      <c r="F277" s="209"/>
      <c r="G277" s="209"/>
      <c r="H277" s="209"/>
      <c r="I277" s="209"/>
    </row>
    <row r="278" spans="1:9" ht="18">
      <c r="A278" s="209"/>
      <c r="B278" s="209"/>
      <c r="C278" s="209"/>
      <c r="D278" s="210"/>
      <c r="E278" s="209"/>
      <c r="F278" s="209"/>
      <c r="G278" s="209"/>
      <c r="H278" s="209"/>
      <c r="I278" s="209"/>
    </row>
    <row r="279" spans="1:9" ht="18">
      <c r="A279" s="209"/>
      <c r="B279" s="209"/>
      <c r="C279" s="209"/>
      <c r="D279" s="210"/>
      <c r="E279" s="209"/>
      <c r="F279" s="209"/>
      <c r="G279" s="209"/>
      <c r="H279" s="209"/>
      <c r="I279" s="209"/>
    </row>
    <row r="280" spans="1:9" ht="18">
      <c r="A280" s="209"/>
      <c r="B280" s="209"/>
      <c r="C280" s="209"/>
      <c r="D280" s="210"/>
      <c r="E280" s="209"/>
      <c r="F280" s="209"/>
      <c r="G280" s="209"/>
      <c r="H280" s="209"/>
      <c r="I280" s="209"/>
    </row>
    <row r="281" spans="1:9" ht="18">
      <c r="A281" s="209"/>
      <c r="B281" s="209"/>
      <c r="C281" s="209"/>
      <c r="D281" s="210"/>
      <c r="E281" s="209"/>
      <c r="F281" s="209"/>
      <c r="G281" s="209"/>
      <c r="H281" s="209"/>
      <c r="I281" s="209"/>
    </row>
    <row r="282" spans="1:9" ht="18">
      <c r="A282" s="209"/>
      <c r="B282" s="209"/>
      <c r="C282" s="209"/>
      <c r="D282" s="210"/>
      <c r="E282" s="209"/>
      <c r="F282" s="209"/>
      <c r="G282" s="209"/>
      <c r="H282" s="209"/>
      <c r="I282" s="209"/>
    </row>
    <row r="283" spans="1:9" ht="18">
      <c r="A283" s="209"/>
      <c r="B283" s="209"/>
      <c r="C283" s="209"/>
      <c r="D283" s="210"/>
      <c r="E283" s="209"/>
      <c r="F283" s="209"/>
      <c r="G283" s="209"/>
      <c r="H283" s="209"/>
      <c r="I283" s="209"/>
    </row>
    <row r="284" spans="1:9" ht="18">
      <c r="A284" s="209"/>
      <c r="B284" s="209"/>
      <c r="C284" s="209"/>
      <c r="D284" s="210"/>
      <c r="E284" s="209"/>
      <c r="F284" s="209"/>
      <c r="G284" s="209"/>
      <c r="H284" s="209"/>
      <c r="I284" s="209"/>
    </row>
    <row r="285" spans="1:9" ht="18">
      <c r="A285" s="209"/>
      <c r="B285" s="209"/>
      <c r="C285" s="209"/>
      <c r="D285" s="210"/>
      <c r="E285" s="209"/>
      <c r="F285" s="209"/>
      <c r="G285" s="209"/>
      <c r="H285" s="209"/>
      <c r="I285" s="209"/>
    </row>
    <row r="286" spans="1:9" ht="18">
      <c r="A286" s="209"/>
      <c r="B286" s="209"/>
      <c r="C286" s="209"/>
      <c r="D286" s="210"/>
      <c r="E286" s="209"/>
      <c r="F286" s="209"/>
      <c r="G286" s="209"/>
      <c r="H286" s="209"/>
      <c r="I286" s="209"/>
    </row>
    <row r="287" spans="1:9" ht="18">
      <c r="A287" s="209"/>
      <c r="B287" s="209"/>
      <c r="C287" s="209"/>
      <c r="D287" s="210"/>
      <c r="E287" s="209"/>
      <c r="F287" s="209"/>
      <c r="G287" s="209"/>
      <c r="H287" s="209"/>
      <c r="I287" s="209"/>
    </row>
    <row r="288" spans="1:9" ht="18">
      <c r="A288" s="209"/>
      <c r="B288" s="209"/>
      <c r="C288" s="209"/>
      <c r="D288" s="210"/>
      <c r="E288" s="209"/>
      <c r="F288" s="209"/>
      <c r="G288" s="209"/>
      <c r="H288" s="209"/>
      <c r="I288" s="209"/>
    </row>
    <row r="289" spans="1:9" ht="18">
      <c r="A289" s="209"/>
      <c r="B289" s="209"/>
      <c r="C289" s="209"/>
      <c r="D289" s="210"/>
      <c r="E289" s="209"/>
      <c r="F289" s="209"/>
      <c r="G289" s="209"/>
      <c r="H289" s="209"/>
      <c r="I289" s="209"/>
    </row>
    <row r="290" spans="1:9" ht="18">
      <c r="A290" s="209"/>
      <c r="B290" s="209"/>
      <c r="C290" s="209"/>
      <c r="D290" s="210"/>
      <c r="E290" s="209"/>
      <c r="F290" s="209"/>
      <c r="G290" s="209"/>
      <c r="H290" s="209"/>
      <c r="I290" s="209"/>
    </row>
    <row r="291" spans="1:9" ht="18">
      <c r="A291" s="209"/>
      <c r="B291" s="209"/>
      <c r="C291" s="209"/>
      <c r="D291" s="210"/>
      <c r="E291" s="209"/>
      <c r="F291" s="209"/>
      <c r="G291" s="209"/>
      <c r="H291" s="209"/>
      <c r="I291" s="209"/>
    </row>
    <row r="292" spans="1:9" ht="18">
      <c r="A292" s="209"/>
      <c r="B292" s="209"/>
      <c r="C292" s="209"/>
      <c r="D292" s="210"/>
      <c r="E292" s="209"/>
      <c r="F292" s="209"/>
      <c r="G292" s="209"/>
      <c r="H292" s="209"/>
      <c r="I292" s="209"/>
    </row>
    <row r="293" spans="1:9" ht="18">
      <c r="A293" s="209"/>
      <c r="B293" s="209"/>
      <c r="C293" s="209"/>
      <c r="D293" s="210"/>
      <c r="E293" s="209"/>
      <c r="F293" s="209"/>
      <c r="G293" s="209"/>
      <c r="H293" s="209"/>
      <c r="I293" s="209"/>
    </row>
    <row r="294" spans="1:9" ht="18">
      <c r="A294" s="209"/>
      <c r="B294" s="209"/>
      <c r="C294" s="209"/>
      <c r="D294" s="210"/>
      <c r="E294" s="209"/>
      <c r="F294" s="209"/>
      <c r="G294" s="209"/>
      <c r="H294" s="209"/>
      <c r="I294" s="209"/>
    </row>
    <row r="295" spans="1:9" ht="18">
      <c r="A295" s="209"/>
      <c r="B295" s="209"/>
      <c r="C295" s="209"/>
      <c r="D295" s="210"/>
      <c r="E295" s="209"/>
      <c r="F295" s="209"/>
      <c r="G295" s="209"/>
      <c r="H295" s="209"/>
      <c r="I295" s="209"/>
    </row>
    <row r="296" spans="1:9" ht="18">
      <c r="A296" s="209"/>
      <c r="B296" s="209"/>
      <c r="C296" s="209"/>
      <c r="D296" s="210"/>
      <c r="E296" s="209"/>
      <c r="F296" s="209"/>
      <c r="G296" s="209"/>
      <c r="H296" s="209"/>
      <c r="I296" s="209"/>
    </row>
    <row r="297" spans="1:9" ht="18">
      <c r="A297" s="209"/>
      <c r="B297" s="209"/>
      <c r="C297" s="209"/>
      <c r="D297" s="210"/>
      <c r="E297" s="209"/>
      <c r="F297" s="209"/>
      <c r="G297" s="209"/>
      <c r="H297" s="209"/>
      <c r="I297" s="209"/>
    </row>
    <row r="298" spans="1:9" ht="18">
      <c r="A298" s="209"/>
      <c r="B298" s="209"/>
      <c r="C298" s="209"/>
      <c r="D298" s="210"/>
      <c r="E298" s="209"/>
      <c r="F298" s="209"/>
      <c r="G298" s="209"/>
      <c r="H298" s="209"/>
      <c r="I298" s="209"/>
    </row>
    <row r="299" spans="1:9" ht="18">
      <c r="A299" s="209"/>
      <c r="B299" s="209"/>
      <c r="C299" s="209"/>
      <c r="D299" s="210"/>
      <c r="E299" s="209"/>
      <c r="F299" s="209"/>
      <c r="G299" s="209"/>
      <c r="H299" s="209"/>
      <c r="I299" s="209"/>
    </row>
    <row r="300" spans="1:9" ht="18">
      <c r="A300" s="209"/>
      <c r="B300" s="209"/>
      <c r="C300" s="209"/>
      <c r="D300" s="210"/>
      <c r="E300" s="209"/>
      <c r="F300" s="209"/>
      <c r="G300" s="209"/>
      <c r="H300" s="209"/>
      <c r="I300" s="209"/>
    </row>
    <row r="301" spans="1:9" ht="18">
      <c r="A301" s="209"/>
      <c r="B301" s="209"/>
      <c r="C301" s="209"/>
      <c r="D301" s="210"/>
      <c r="E301" s="209"/>
      <c r="F301" s="209"/>
      <c r="G301" s="209"/>
      <c r="H301" s="209"/>
      <c r="I301" s="209"/>
    </row>
    <row r="302" spans="1:9" ht="18">
      <c r="A302" s="209"/>
      <c r="B302" s="209"/>
      <c r="C302" s="209"/>
      <c r="D302" s="210"/>
      <c r="E302" s="209"/>
      <c r="F302" s="209"/>
      <c r="G302" s="209"/>
      <c r="H302" s="209"/>
      <c r="I302" s="209"/>
    </row>
    <row r="303" spans="1:9" ht="18">
      <c r="A303" s="209"/>
      <c r="B303" s="209"/>
      <c r="C303" s="209"/>
      <c r="D303" s="210"/>
      <c r="E303" s="209"/>
      <c r="F303" s="209"/>
      <c r="G303" s="209"/>
      <c r="H303" s="209"/>
      <c r="I303" s="209"/>
    </row>
    <row r="304" spans="1:9" ht="18">
      <c r="A304" s="209"/>
      <c r="B304" s="209"/>
      <c r="C304" s="209"/>
      <c r="D304" s="210"/>
      <c r="E304" s="209"/>
      <c r="F304" s="209"/>
      <c r="G304" s="209"/>
      <c r="H304" s="209"/>
      <c r="I304" s="209"/>
    </row>
    <row r="305" spans="1:9" ht="18">
      <c r="A305" s="209"/>
      <c r="B305" s="209"/>
      <c r="C305" s="209"/>
      <c r="D305" s="210"/>
      <c r="E305" s="209"/>
      <c r="F305" s="209"/>
      <c r="G305" s="209"/>
      <c r="H305" s="209"/>
      <c r="I305" s="209"/>
    </row>
    <row r="306" spans="1:9" ht="18">
      <c r="A306" s="209"/>
      <c r="B306" s="209"/>
      <c r="C306" s="209"/>
      <c r="D306" s="210"/>
      <c r="E306" s="209"/>
      <c r="F306" s="209"/>
      <c r="G306" s="209"/>
      <c r="H306" s="209"/>
      <c r="I306" s="209"/>
    </row>
    <row r="307" spans="1:9" ht="18">
      <c r="A307" s="209"/>
      <c r="B307" s="209"/>
      <c r="C307" s="209"/>
      <c r="D307" s="210"/>
      <c r="E307" s="209"/>
      <c r="F307" s="209"/>
      <c r="G307" s="209"/>
      <c r="H307" s="209"/>
      <c r="I307" s="209"/>
    </row>
    <row r="308" spans="1:9" ht="18">
      <c r="A308" s="209"/>
      <c r="B308" s="209"/>
      <c r="C308" s="209"/>
      <c r="D308" s="210"/>
      <c r="E308" s="209"/>
      <c r="F308" s="209"/>
      <c r="G308" s="209"/>
      <c r="H308" s="209"/>
      <c r="I308" s="209"/>
    </row>
    <row r="309" spans="1:9" ht="18">
      <c r="A309" s="209"/>
      <c r="B309" s="209"/>
      <c r="C309" s="209"/>
      <c r="D309" s="210"/>
      <c r="E309" s="209"/>
      <c r="F309" s="209"/>
      <c r="G309" s="209"/>
      <c r="H309" s="209"/>
      <c r="I309" s="209"/>
    </row>
    <row r="310" spans="1:9" ht="18">
      <c r="A310" s="209"/>
      <c r="B310" s="209"/>
      <c r="C310" s="209"/>
      <c r="D310" s="210"/>
      <c r="E310" s="209"/>
      <c r="F310" s="209"/>
      <c r="G310" s="209"/>
      <c r="H310" s="209"/>
      <c r="I310" s="209"/>
    </row>
    <row r="311" spans="1:9" ht="18">
      <c r="A311" s="209"/>
      <c r="B311" s="209"/>
      <c r="C311" s="209"/>
      <c r="D311" s="210"/>
      <c r="E311" s="209"/>
      <c r="F311" s="209"/>
      <c r="G311" s="209"/>
      <c r="H311" s="209"/>
      <c r="I311" s="209"/>
    </row>
    <row r="312" spans="1:9" ht="18">
      <c r="A312" s="209"/>
      <c r="B312" s="209"/>
      <c r="C312" s="209"/>
      <c r="D312" s="210"/>
      <c r="E312" s="209"/>
      <c r="F312" s="209"/>
      <c r="G312" s="209"/>
      <c r="H312" s="209"/>
      <c r="I312" s="209"/>
    </row>
    <row r="313" spans="1:9" ht="18">
      <c r="A313" s="209"/>
      <c r="B313" s="209"/>
      <c r="C313" s="209"/>
      <c r="D313" s="210"/>
      <c r="E313" s="209"/>
      <c r="F313" s="209"/>
      <c r="G313" s="209"/>
      <c r="H313" s="209"/>
      <c r="I313" s="209"/>
    </row>
    <row r="314" spans="1:9" ht="18">
      <c r="A314" s="209"/>
      <c r="B314" s="209"/>
      <c r="C314" s="209"/>
      <c r="D314" s="210"/>
      <c r="E314" s="209"/>
      <c r="F314" s="209"/>
      <c r="G314" s="209"/>
      <c r="H314" s="209"/>
      <c r="I314" s="209"/>
    </row>
    <row r="315" spans="1:9" ht="18">
      <c r="A315" s="209"/>
      <c r="B315" s="209"/>
      <c r="C315" s="209"/>
      <c r="D315" s="210"/>
      <c r="E315" s="209"/>
      <c r="F315" s="209"/>
      <c r="G315" s="209"/>
      <c r="H315" s="209"/>
      <c r="I315" s="209"/>
    </row>
    <row r="316" spans="1:9" ht="18">
      <c r="A316" s="209"/>
      <c r="B316" s="209"/>
      <c r="C316" s="209"/>
      <c r="D316" s="210"/>
      <c r="E316" s="209"/>
      <c r="F316" s="209"/>
      <c r="G316" s="209"/>
      <c r="H316" s="209"/>
      <c r="I316" s="209"/>
    </row>
    <row r="317" spans="1:9" ht="18">
      <c r="A317" s="209"/>
      <c r="B317" s="209"/>
      <c r="C317" s="209"/>
      <c r="D317" s="210"/>
      <c r="E317" s="209"/>
      <c r="F317" s="209"/>
      <c r="G317" s="209"/>
      <c r="H317" s="209"/>
      <c r="I317" s="209"/>
    </row>
    <row r="318" spans="1:9" ht="18">
      <c r="A318" s="209"/>
      <c r="B318" s="209"/>
      <c r="C318" s="209"/>
      <c r="D318" s="210"/>
      <c r="E318" s="209"/>
      <c r="F318" s="209"/>
      <c r="G318" s="209"/>
      <c r="H318" s="209"/>
      <c r="I318" s="209"/>
    </row>
    <row r="319" spans="1:9" ht="18">
      <c r="A319" s="209"/>
      <c r="B319" s="209"/>
      <c r="C319" s="209"/>
      <c r="D319" s="210"/>
      <c r="E319" s="209"/>
      <c r="F319" s="209"/>
      <c r="G319" s="209"/>
      <c r="H319" s="209"/>
      <c r="I319" s="209"/>
    </row>
    <row r="320" spans="1:9" ht="18">
      <c r="A320" s="209"/>
      <c r="B320" s="209"/>
      <c r="C320" s="209"/>
      <c r="D320" s="210"/>
      <c r="E320" s="209"/>
      <c r="F320" s="209"/>
      <c r="G320" s="209"/>
      <c r="H320" s="209"/>
      <c r="I320" s="209"/>
    </row>
    <row r="321" spans="1:9" ht="18">
      <c r="A321" s="209"/>
      <c r="B321" s="209"/>
      <c r="C321" s="209"/>
      <c r="D321" s="210"/>
      <c r="E321" s="209"/>
      <c r="F321" s="209"/>
      <c r="G321" s="209"/>
      <c r="H321" s="209"/>
      <c r="I321" s="209"/>
    </row>
    <row r="322" spans="1:9" ht="18">
      <c r="A322" s="209"/>
      <c r="B322" s="209"/>
      <c r="C322" s="209"/>
      <c r="D322" s="210"/>
      <c r="E322" s="209"/>
      <c r="F322" s="209"/>
      <c r="G322" s="209"/>
      <c r="H322" s="209"/>
      <c r="I322" s="209"/>
    </row>
    <row r="323" spans="1:9" ht="18">
      <c r="A323" s="209"/>
      <c r="B323" s="209"/>
      <c r="C323" s="209"/>
      <c r="D323" s="210"/>
      <c r="E323" s="209"/>
      <c r="F323" s="209"/>
      <c r="G323" s="209"/>
      <c r="H323" s="209"/>
      <c r="I323" s="209"/>
    </row>
    <row r="324" spans="1:9" ht="18">
      <c r="A324" s="209"/>
      <c r="B324" s="209"/>
      <c r="C324" s="209"/>
      <c r="D324" s="210"/>
      <c r="E324" s="209"/>
      <c r="F324" s="209"/>
      <c r="G324" s="209"/>
      <c r="H324" s="209"/>
      <c r="I324" s="209"/>
    </row>
    <row r="325" spans="1:9" ht="18">
      <c r="A325" s="209"/>
      <c r="B325" s="209"/>
      <c r="C325" s="209"/>
      <c r="D325" s="210"/>
      <c r="E325" s="209"/>
      <c r="F325" s="209"/>
      <c r="G325" s="209"/>
      <c r="H325" s="209"/>
      <c r="I325" s="209"/>
    </row>
    <row r="326" spans="1:9" ht="18">
      <c r="A326" s="209"/>
      <c r="B326" s="209"/>
      <c r="C326" s="209"/>
      <c r="D326" s="210"/>
      <c r="E326" s="209"/>
      <c r="F326" s="209"/>
      <c r="G326" s="209"/>
      <c r="H326" s="209"/>
      <c r="I326" s="209"/>
    </row>
    <row r="327" spans="1:9" ht="18">
      <c r="A327" s="209"/>
      <c r="B327" s="209"/>
      <c r="C327" s="209"/>
      <c r="D327" s="210"/>
      <c r="E327" s="209"/>
      <c r="F327" s="209"/>
      <c r="G327" s="209"/>
      <c r="H327" s="209"/>
      <c r="I327" s="209"/>
    </row>
    <row r="328" spans="1:9" ht="18">
      <c r="A328" s="209"/>
      <c r="B328" s="209"/>
      <c r="C328" s="209"/>
      <c r="D328" s="210"/>
      <c r="E328" s="209"/>
      <c r="F328" s="209"/>
      <c r="G328" s="209"/>
      <c r="H328" s="209"/>
      <c r="I328" s="209"/>
    </row>
    <row r="329" spans="1:9" ht="18">
      <c r="A329" s="209"/>
      <c r="B329" s="209"/>
      <c r="C329" s="209"/>
      <c r="D329" s="210"/>
      <c r="E329" s="209"/>
      <c r="F329" s="209"/>
      <c r="G329" s="209"/>
      <c r="H329" s="209"/>
      <c r="I329" s="209"/>
    </row>
    <row r="330" spans="1:9" ht="18">
      <c r="A330" s="209"/>
      <c r="B330" s="209"/>
      <c r="C330" s="209"/>
      <c r="D330" s="210"/>
      <c r="E330" s="209"/>
      <c r="F330" s="209"/>
      <c r="G330" s="209"/>
      <c r="H330" s="209"/>
      <c r="I330" s="209"/>
    </row>
    <row r="331" spans="1:9" ht="18">
      <c r="A331" s="209"/>
      <c r="B331" s="209"/>
      <c r="C331" s="209"/>
      <c r="D331" s="210"/>
      <c r="E331" s="209"/>
      <c r="F331" s="209"/>
      <c r="G331" s="209"/>
      <c r="H331" s="209"/>
      <c r="I331" s="209"/>
    </row>
    <row r="332" spans="1:9" ht="18">
      <c r="A332" s="209"/>
      <c r="B332" s="209"/>
      <c r="C332" s="209"/>
      <c r="D332" s="210"/>
      <c r="E332" s="209"/>
      <c r="F332" s="209"/>
      <c r="G332" s="209"/>
      <c r="H332" s="209"/>
      <c r="I332" s="209"/>
    </row>
    <row r="333" spans="1:9" ht="18">
      <c r="A333" s="209"/>
      <c r="B333" s="209"/>
      <c r="C333" s="209"/>
      <c r="D333" s="210"/>
      <c r="E333" s="209"/>
      <c r="F333" s="209"/>
      <c r="G333" s="209"/>
      <c r="H333" s="209"/>
      <c r="I333" s="209"/>
    </row>
    <row r="334" spans="1:9" ht="18">
      <c r="A334" s="209"/>
      <c r="B334" s="209"/>
      <c r="C334" s="209"/>
      <c r="D334" s="210"/>
      <c r="E334" s="209"/>
      <c r="F334" s="209"/>
      <c r="G334" s="209"/>
      <c r="H334" s="209"/>
      <c r="I334" s="209"/>
    </row>
    <row r="335" spans="1:9" ht="18">
      <c r="A335" s="209"/>
      <c r="B335" s="209"/>
      <c r="C335" s="209"/>
      <c r="D335" s="210"/>
      <c r="E335" s="209"/>
      <c r="F335" s="209"/>
      <c r="G335" s="209"/>
      <c r="H335" s="209"/>
      <c r="I335" s="209"/>
    </row>
    <row r="336" spans="1:9" ht="18">
      <c r="A336" s="209"/>
      <c r="B336" s="209"/>
      <c r="C336" s="209"/>
      <c r="D336" s="210"/>
      <c r="E336" s="209"/>
      <c r="F336" s="209"/>
      <c r="G336" s="209"/>
      <c r="H336" s="209"/>
      <c r="I336" s="209"/>
    </row>
    <row r="337" spans="1:9" ht="18">
      <c r="A337" s="209"/>
      <c r="B337" s="209"/>
      <c r="C337" s="209"/>
      <c r="D337" s="210"/>
      <c r="E337" s="209"/>
      <c r="F337" s="209"/>
      <c r="G337" s="209"/>
      <c r="H337" s="209"/>
      <c r="I337" s="209"/>
    </row>
    <row r="338" spans="1:9" ht="18">
      <c r="A338" s="209"/>
      <c r="B338" s="209"/>
      <c r="C338" s="209"/>
      <c r="D338" s="210"/>
      <c r="E338" s="209"/>
      <c r="F338" s="209"/>
      <c r="G338" s="209"/>
      <c r="H338" s="209"/>
      <c r="I338" s="209"/>
    </row>
    <row r="339" spans="1:9" ht="18">
      <c r="A339" s="209"/>
      <c r="B339" s="209"/>
      <c r="C339" s="209"/>
      <c r="D339" s="210"/>
      <c r="E339" s="209"/>
      <c r="F339" s="209"/>
      <c r="G339" s="209"/>
      <c r="H339" s="209"/>
      <c r="I339" s="209"/>
    </row>
    <row r="340" spans="1:9" ht="18">
      <c r="A340" s="209"/>
      <c r="B340" s="209"/>
      <c r="C340" s="209"/>
      <c r="D340" s="210"/>
      <c r="E340" s="209"/>
      <c r="F340" s="209"/>
      <c r="G340" s="209"/>
      <c r="H340" s="209"/>
      <c r="I340" s="209"/>
    </row>
    <row r="341" spans="1:9" ht="18">
      <c r="A341" s="209"/>
      <c r="B341" s="209"/>
      <c r="C341" s="209"/>
      <c r="D341" s="210"/>
      <c r="E341" s="209"/>
      <c r="F341" s="209"/>
      <c r="G341" s="209"/>
      <c r="H341" s="209"/>
      <c r="I341" s="209"/>
    </row>
    <row r="342" spans="1:9" ht="18">
      <c r="A342" s="209"/>
      <c r="B342" s="209"/>
      <c r="C342" s="209"/>
      <c r="D342" s="210"/>
      <c r="E342" s="209"/>
      <c r="F342" s="209"/>
      <c r="G342" s="209"/>
      <c r="H342" s="209"/>
      <c r="I342" s="209"/>
    </row>
    <row r="343" spans="1:9" ht="18">
      <c r="A343" s="209"/>
      <c r="B343" s="209"/>
      <c r="C343" s="209"/>
      <c r="D343" s="210"/>
      <c r="E343" s="209"/>
      <c r="F343" s="209"/>
      <c r="G343" s="209"/>
      <c r="H343" s="209"/>
      <c r="I343" s="209"/>
    </row>
    <row r="344" spans="1:9" ht="18">
      <c r="A344" s="209"/>
      <c r="B344" s="209"/>
      <c r="C344" s="209"/>
      <c r="D344" s="210"/>
      <c r="E344" s="209"/>
      <c r="F344" s="209"/>
      <c r="G344" s="209"/>
      <c r="H344" s="209"/>
      <c r="I344" s="209"/>
    </row>
    <row r="345" spans="1:9" ht="18">
      <c r="A345" s="209"/>
      <c r="B345" s="209"/>
      <c r="C345" s="209"/>
      <c r="D345" s="210"/>
      <c r="E345" s="209"/>
      <c r="F345" s="209"/>
      <c r="G345" s="209"/>
      <c r="H345" s="209"/>
      <c r="I345" s="209"/>
    </row>
    <row r="346" spans="1:9" ht="18">
      <c r="A346" s="209"/>
      <c r="B346" s="209"/>
      <c r="C346" s="209"/>
      <c r="D346" s="210"/>
      <c r="E346" s="209"/>
      <c r="F346" s="209"/>
      <c r="G346" s="209"/>
      <c r="H346" s="209"/>
      <c r="I346" s="209"/>
    </row>
    <row r="347" spans="1:9" ht="18">
      <c r="A347" s="209"/>
      <c r="B347" s="209"/>
      <c r="C347" s="209"/>
      <c r="D347" s="210"/>
      <c r="E347" s="209"/>
      <c r="F347" s="209"/>
      <c r="G347" s="209"/>
      <c r="H347" s="209"/>
      <c r="I347" s="209"/>
    </row>
    <row r="348" spans="1:9" ht="18">
      <c r="A348" s="209"/>
      <c r="B348" s="209"/>
      <c r="C348" s="209"/>
      <c r="D348" s="210"/>
      <c r="E348" s="209"/>
      <c r="F348" s="209"/>
      <c r="G348" s="209"/>
      <c r="H348" s="209"/>
      <c r="I348" s="209"/>
    </row>
    <row r="349" spans="1:9" ht="18">
      <c r="A349" s="209"/>
      <c r="B349" s="209"/>
      <c r="C349" s="209"/>
      <c r="D349" s="210"/>
      <c r="E349" s="209"/>
      <c r="F349" s="209"/>
      <c r="G349" s="209"/>
      <c r="H349" s="209"/>
      <c r="I349" s="209"/>
    </row>
    <row r="350" spans="1:9" ht="18">
      <c r="A350" s="209"/>
      <c r="B350" s="209"/>
      <c r="C350" s="209"/>
      <c r="D350" s="210"/>
      <c r="E350" s="209"/>
      <c r="F350" s="209"/>
      <c r="G350" s="209"/>
      <c r="H350" s="209"/>
      <c r="I350" s="209"/>
    </row>
    <row r="351" spans="1:9" ht="18">
      <c r="A351" s="209"/>
      <c r="B351" s="209"/>
      <c r="C351" s="209"/>
      <c r="D351" s="210"/>
      <c r="E351" s="209"/>
      <c r="F351" s="209"/>
      <c r="G351" s="209"/>
      <c r="H351" s="209"/>
      <c r="I351" s="209"/>
    </row>
    <row r="352" spans="1:9" ht="18">
      <c r="A352" s="209"/>
      <c r="B352" s="209"/>
      <c r="C352" s="209"/>
      <c r="D352" s="210"/>
      <c r="E352" s="209"/>
      <c r="F352" s="209"/>
      <c r="G352" s="209"/>
      <c r="H352" s="209"/>
      <c r="I352" s="209"/>
    </row>
    <row r="353" spans="1:9" ht="18">
      <c r="A353" s="209"/>
      <c r="B353" s="209"/>
      <c r="C353" s="209"/>
      <c r="D353" s="210"/>
      <c r="E353" s="209"/>
      <c r="F353" s="209"/>
      <c r="G353" s="209"/>
      <c r="H353" s="209"/>
      <c r="I353" s="209"/>
    </row>
    <row r="354" spans="1:9" ht="18">
      <c r="A354" s="209"/>
      <c r="B354" s="209"/>
      <c r="C354" s="209"/>
      <c r="D354" s="210"/>
      <c r="E354" s="209"/>
      <c r="F354" s="209"/>
      <c r="G354" s="209"/>
      <c r="H354" s="209"/>
      <c r="I354" s="209"/>
    </row>
    <row r="355" spans="1:9" ht="18">
      <c r="A355" s="209"/>
      <c r="B355" s="209"/>
      <c r="C355" s="209"/>
      <c r="D355" s="210"/>
      <c r="E355" s="209"/>
      <c r="F355" s="209"/>
      <c r="G355" s="209"/>
      <c r="H355" s="209"/>
      <c r="I355" s="209"/>
    </row>
    <row r="356" spans="1:9" ht="18">
      <c r="A356" s="209"/>
      <c r="B356" s="209"/>
      <c r="C356" s="209"/>
      <c r="D356" s="210"/>
      <c r="E356" s="209"/>
      <c r="F356" s="209"/>
      <c r="G356" s="209"/>
      <c r="H356" s="209"/>
      <c r="I356" s="209"/>
    </row>
    <row r="357" spans="1:9" ht="18">
      <c r="A357" s="209"/>
      <c r="B357" s="209"/>
      <c r="C357" s="209"/>
      <c r="D357" s="210"/>
      <c r="E357" s="209"/>
      <c r="F357" s="209"/>
      <c r="G357" s="209"/>
      <c r="H357" s="209"/>
      <c r="I357" s="209"/>
    </row>
    <row r="358" spans="1:9" ht="18">
      <c r="A358" s="209"/>
      <c r="B358" s="209"/>
      <c r="C358" s="209"/>
      <c r="D358" s="210"/>
      <c r="E358" s="209"/>
      <c r="F358" s="209"/>
      <c r="G358" s="209"/>
      <c r="H358" s="209"/>
      <c r="I358" s="209"/>
    </row>
    <row r="359" spans="1:9" ht="18">
      <c r="A359" s="209"/>
      <c r="B359" s="209"/>
      <c r="C359" s="209"/>
      <c r="D359" s="210"/>
      <c r="E359" s="209"/>
      <c r="F359" s="209"/>
      <c r="G359" s="209"/>
      <c r="H359" s="209"/>
      <c r="I359" s="209"/>
    </row>
    <row r="360" spans="1:9" ht="18">
      <c r="A360" s="209"/>
      <c r="B360" s="209"/>
      <c r="C360" s="209"/>
      <c r="D360" s="210"/>
      <c r="E360" s="209"/>
      <c r="F360" s="209"/>
      <c r="G360" s="209"/>
      <c r="H360" s="209"/>
      <c r="I360" s="209"/>
    </row>
    <row r="361" spans="1:9" ht="18">
      <c r="A361" s="209"/>
      <c r="B361" s="209"/>
      <c r="C361" s="209"/>
      <c r="D361" s="210"/>
      <c r="E361" s="209"/>
      <c r="F361" s="209"/>
      <c r="G361" s="209"/>
      <c r="H361" s="209"/>
      <c r="I361" s="209"/>
    </row>
    <row r="362" spans="1:9" ht="18">
      <c r="A362" s="209"/>
      <c r="B362" s="209"/>
      <c r="C362" s="209"/>
      <c r="D362" s="210"/>
      <c r="E362" s="209"/>
      <c r="F362" s="209"/>
      <c r="G362" s="209"/>
      <c r="H362" s="209"/>
      <c r="I362" s="209"/>
    </row>
    <row r="363" spans="1:9" ht="18">
      <c r="A363" s="209"/>
      <c r="B363" s="209"/>
      <c r="C363" s="209"/>
      <c r="D363" s="210"/>
      <c r="E363" s="209"/>
      <c r="F363" s="209"/>
      <c r="G363" s="209"/>
      <c r="H363" s="209"/>
      <c r="I363" s="209"/>
    </row>
    <row r="364" spans="1:9" ht="18">
      <c r="A364" s="209"/>
      <c r="B364" s="209"/>
      <c r="C364" s="209"/>
      <c r="D364" s="210"/>
      <c r="E364" s="209"/>
      <c r="F364" s="209"/>
      <c r="G364" s="209"/>
      <c r="H364" s="209"/>
      <c r="I364" s="209"/>
    </row>
    <row r="365" spans="1:9" ht="18">
      <c r="A365" s="209"/>
      <c r="B365" s="209"/>
      <c r="C365" s="209"/>
      <c r="D365" s="210"/>
      <c r="E365" s="209"/>
      <c r="F365" s="209"/>
      <c r="G365" s="209"/>
      <c r="H365" s="209"/>
      <c r="I365" s="209"/>
    </row>
    <row r="366" spans="1:9" ht="18">
      <c r="A366" s="209"/>
      <c r="B366" s="209"/>
      <c r="C366" s="209"/>
      <c r="D366" s="210"/>
      <c r="E366" s="209"/>
      <c r="F366" s="209"/>
      <c r="G366" s="209"/>
      <c r="H366" s="209"/>
      <c r="I366" s="209"/>
    </row>
    <row r="367" spans="1:9" ht="18">
      <c r="A367" s="209"/>
      <c r="B367" s="209"/>
      <c r="C367" s="209"/>
      <c r="D367" s="210"/>
      <c r="E367" s="209"/>
      <c r="F367" s="209"/>
      <c r="G367" s="209"/>
      <c r="H367" s="209"/>
      <c r="I367" s="209"/>
    </row>
    <row r="368" spans="1:9" ht="18">
      <c r="A368" s="209"/>
      <c r="B368" s="209"/>
      <c r="C368" s="209"/>
      <c r="D368" s="210"/>
      <c r="E368" s="209"/>
      <c r="F368" s="209"/>
      <c r="G368" s="209"/>
      <c r="H368" s="209"/>
      <c r="I368" s="209"/>
    </row>
    <row r="369" spans="1:9" ht="18">
      <c r="A369" s="209"/>
      <c r="B369" s="209"/>
      <c r="C369" s="209"/>
      <c r="D369" s="210"/>
      <c r="E369" s="209"/>
      <c r="F369" s="209"/>
      <c r="G369" s="209"/>
      <c r="H369" s="209"/>
      <c r="I369" s="209"/>
    </row>
    <row r="370" spans="1:9" ht="18">
      <c r="A370" s="209"/>
      <c r="B370" s="209"/>
      <c r="C370" s="209"/>
      <c r="D370" s="210"/>
      <c r="E370" s="209"/>
      <c r="F370" s="209"/>
      <c r="G370" s="209"/>
      <c r="H370" s="209"/>
      <c r="I370" s="209"/>
    </row>
    <row r="371" spans="1:9" ht="18">
      <c r="A371" s="209"/>
      <c r="B371" s="209"/>
      <c r="C371" s="209"/>
      <c r="D371" s="210"/>
      <c r="E371" s="209"/>
      <c r="F371" s="209"/>
      <c r="G371" s="209"/>
      <c r="H371" s="209"/>
      <c r="I371" s="209"/>
    </row>
    <row r="372" spans="1:9" ht="18">
      <c r="A372" s="209"/>
      <c r="B372" s="209"/>
      <c r="C372" s="209"/>
      <c r="D372" s="210"/>
      <c r="E372" s="209"/>
      <c r="F372" s="209"/>
      <c r="G372" s="209"/>
      <c r="H372" s="209"/>
      <c r="I372" s="209"/>
    </row>
    <row r="373" spans="1:9" ht="18">
      <c r="A373" s="209"/>
      <c r="B373" s="209"/>
      <c r="C373" s="209"/>
      <c r="D373" s="210"/>
      <c r="E373" s="209"/>
      <c r="F373" s="209"/>
      <c r="G373" s="209"/>
      <c r="H373" s="209"/>
      <c r="I373" s="209"/>
    </row>
    <row r="374" spans="1:9" ht="18">
      <c r="A374" s="209"/>
      <c r="B374" s="209"/>
      <c r="C374" s="209"/>
      <c r="D374" s="210"/>
      <c r="E374" s="209"/>
      <c r="F374" s="209"/>
      <c r="G374" s="209"/>
      <c r="H374" s="209"/>
      <c r="I374" s="209"/>
    </row>
    <row r="375" spans="1:9" ht="18">
      <c r="A375" s="209"/>
      <c r="B375" s="209"/>
      <c r="C375" s="209"/>
      <c r="D375" s="210"/>
      <c r="E375" s="209"/>
      <c r="F375" s="209"/>
      <c r="G375" s="209"/>
      <c r="H375" s="209"/>
      <c r="I375" s="209"/>
    </row>
    <row r="376" spans="1:9" ht="18">
      <c r="A376" s="209"/>
      <c r="B376" s="209"/>
      <c r="C376" s="209"/>
      <c r="D376" s="210"/>
      <c r="E376" s="209"/>
      <c r="F376" s="209"/>
      <c r="G376" s="209"/>
      <c r="H376" s="209"/>
      <c r="I376" s="209"/>
    </row>
    <row r="377" spans="1:9" ht="18">
      <c r="A377" s="209"/>
      <c r="B377" s="209"/>
      <c r="C377" s="209"/>
      <c r="D377" s="210"/>
      <c r="E377" s="209"/>
      <c r="F377" s="209"/>
      <c r="G377" s="209"/>
      <c r="H377" s="209"/>
      <c r="I377" s="209"/>
    </row>
    <row r="378" spans="1:9" ht="18">
      <c r="A378" s="209"/>
      <c r="B378" s="209"/>
      <c r="C378" s="209"/>
      <c r="D378" s="210"/>
      <c r="E378" s="209"/>
      <c r="F378" s="209"/>
      <c r="G378" s="209"/>
      <c r="H378" s="209"/>
      <c r="I378" s="209"/>
    </row>
    <row r="379" spans="1:9" ht="18">
      <c r="A379" s="209"/>
      <c r="B379" s="209"/>
      <c r="C379" s="209"/>
      <c r="D379" s="210"/>
      <c r="E379" s="209"/>
      <c r="F379" s="209"/>
      <c r="G379" s="209"/>
      <c r="H379" s="209"/>
      <c r="I379" s="209"/>
    </row>
    <row r="380" spans="1:9" ht="18">
      <c r="A380" s="209"/>
      <c r="B380" s="209"/>
      <c r="C380" s="209"/>
      <c r="D380" s="210"/>
      <c r="E380" s="209"/>
      <c r="F380" s="209"/>
      <c r="G380" s="209"/>
      <c r="H380" s="209"/>
      <c r="I380" s="209"/>
    </row>
    <row r="381" spans="1:9" ht="18">
      <c r="A381" s="209"/>
      <c r="B381" s="209"/>
      <c r="C381" s="209"/>
      <c r="D381" s="210"/>
      <c r="E381" s="209"/>
      <c r="F381" s="209"/>
      <c r="G381" s="209"/>
      <c r="H381" s="209"/>
      <c r="I381" s="209"/>
    </row>
    <row r="382" spans="1:9" ht="18">
      <c r="A382" s="209"/>
      <c r="B382" s="209"/>
      <c r="C382" s="209"/>
      <c r="D382" s="210"/>
      <c r="E382" s="209"/>
      <c r="F382" s="209"/>
      <c r="G382" s="209"/>
      <c r="H382" s="209"/>
      <c r="I382" s="209"/>
    </row>
    <row r="383" spans="1:9" ht="18">
      <c r="A383" s="209"/>
      <c r="B383" s="209"/>
      <c r="C383" s="209"/>
      <c r="D383" s="210"/>
      <c r="E383" s="209"/>
      <c r="F383" s="209"/>
      <c r="G383" s="209"/>
      <c r="H383" s="209"/>
      <c r="I383" s="209"/>
    </row>
    <row r="384" spans="1:9" ht="18">
      <c r="A384" s="209"/>
      <c r="B384" s="209"/>
      <c r="C384" s="209"/>
      <c r="D384" s="210"/>
      <c r="E384" s="209"/>
      <c r="F384" s="209"/>
      <c r="G384" s="209"/>
      <c r="H384" s="209"/>
      <c r="I384" s="209"/>
    </row>
    <row r="385" spans="1:9" ht="18">
      <c r="A385" s="209"/>
      <c r="B385" s="209"/>
      <c r="C385" s="209"/>
      <c r="D385" s="210"/>
      <c r="E385" s="209"/>
      <c r="F385" s="209"/>
      <c r="G385" s="209"/>
      <c r="H385" s="209"/>
      <c r="I385" s="209"/>
    </row>
    <row r="386" spans="1:9" ht="18">
      <c r="A386" s="209"/>
      <c r="B386" s="209"/>
      <c r="C386" s="209"/>
      <c r="D386" s="210"/>
      <c r="E386" s="209"/>
      <c r="F386" s="209"/>
      <c r="G386" s="209"/>
      <c r="H386" s="209"/>
      <c r="I386" s="209"/>
    </row>
    <row r="387" spans="1:9" ht="18">
      <c r="A387" s="209"/>
      <c r="B387" s="209"/>
      <c r="C387" s="209"/>
      <c r="D387" s="210"/>
      <c r="E387" s="209"/>
      <c r="F387" s="209"/>
      <c r="G387" s="209"/>
      <c r="H387" s="209"/>
      <c r="I387" s="209"/>
    </row>
    <row r="388" spans="1:9" ht="18">
      <c r="A388" s="209"/>
      <c r="B388" s="209"/>
      <c r="C388" s="209"/>
      <c r="D388" s="210"/>
      <c r="E388" s="209"/>
      <c r="F388" s="209"/>
      <c r="G388" s="209"/>
      <c r="H388" s="209"/>
      <c r="I388" s="209"/>
    </row>
    <row r="389" spans="1:9" ht="18">
      <c r="A389" s="209"/>
      <c r="B389" s="209"/>
      <c r="C389" s="209"/>
      <c r="D389" s="210"/>
      <c r="E389" s="209"/>
      <c r="F389" s="209"/>
      <c r="G389" s="209"/>
      <c r="H389" s="209"/>
      <c r="I389" s="209"/>
    </row>
    <row r="390" spans="1:9" ht="18">
      <c r="A390" s="209"/>
      <c r="B390" s="209"/>
      <c r="C390" s="209"/>
      <c r="D390" s="210"/>
      <c r="E390" s="209"/>
      <c r="F390" s="209"/>
      <c r="G390" s="209"/>
      <c r="H390" s="209"/>
      <c r="I390" s="209"/>
    </row>
    <row r="391" spans="1:9" ht="18">
      <c r="A391" s="209"/>
      <c r="B391" s="209"/>
      <c r="C391" s="209"/>
      <c r="D391" s="210"/>
      <c r="E391" s="209"/>
      <c r="F391" s="209"/>
      <c r="G391" s="209"/>
      <c r="H391" s="209"/>
      <c r="I391" s="209"/>
    </row>
    <row r="392" spans="1:9" ht="18">
      <c r="A392" s="209"/>
      <c r="B392" s="209"/>
      <c r="C392" s="209"/>
      <c r="D392" s="210"/>
      <c r="E392" s="209"/>
      <c r="F392" s="209"/>
      <c r="G392" s="209"/>
      <c r="H392" s="209"/>
      <c r="I392" s="209"/>
    </row>
    <row r="393" spans="1:9" ht="18">
      <c r="A393" s="209"/>
      <c r="B393" s="209"/>
      <c r="C393" s="209"/>
      <c r="D393" s="210"/>
      <c r="E393" s="209"/>
      <c r="F393" s="209"/>
      <c r="G393" s="209"/>
      <c r="H393" s="209"/>
      <c r="I393" s="209"/>
    </row>
    <row r="394" spans="1:9" ht="18">
      <c r="A394" s="209"/>
      <c r="B394" s="209"/>
      <c r="C394" s="209"/>
      <c r="D394" s="210"/>
      <c r="E394" s="209"/>
      <c r="F394" s="209"/>
      <c r="G394" s="209"/>
      <c r="H394" s="209"/>
      <c r="I394" s="209"/>
    </row>
    <row r="395" spans="1:9" ht="18">
      <c r="A395" s="209"/>
      <c r="B395" s="209"/>
      <c r="C395" s="209"/>
      <c r="D395" s="210"/>
      <c r="E395" s="209"/>
      <c r="F395" s="209"/>
      <c r="G395" s="209"/>
      <c r="H395" s="209"/>
      <c r="I395" s="209"/>
    </row>
    <row r="396" spans="1:9" ht="18">
      <c r="A396" s="209"/>
      <c r="B396" s="209"/>
      <c r="C396" s="209"/>
      <c r="D396" s="210"/>
      <c r="E396" s="209"/>
      <c r="F396" s="209"/>
      <c r="G396" s="209"/>
      <c r="H396" s="209"/>
      <c r="I396" s="209"/>
    </row>
    <row r="397" spans="1:9" ht="18">
      <c r="A397" s="209"/>
      <c r="B397" s="209"/>
      <c r="C397" s="209"/>
      <c r="D397" s="210"/>
      <c r="E397" s="209"/>
      <c r="F397" s="209"/>
      <c r="G397" s="209"/>
      <c r="H397" s="209"/>
      <c r="I397" s="209"/>
    </row>
    <row r="398" spans="1:9" ht="18">
      <c r="A398" s="209"/>
      <c r="B398" s="209"/>
      <c r="C398" s="209"/>
      <c r="D398" s="210"/>
      <c r="E398" s="209"/>
      <c r="F398" s="209"/>
      <c r="G398" s="209"/>
      <c r="H398" s="209"/>
      <c r="I398" s="209"/>
    </row>
    <row r="399" spans="1:9" ht="18">
      <c r="A399" s="209"/>
      <c r="B399" s="209"/>
      <c r="C399" s="209"/>
      <c r="D399" s="210"/>
      <c r="E399" s="209"/>
      <c r="F399" s="209"/>
      <c r="G399" s="209"/>
      <c r="H399" s="209"/>
      <c r="I399" s="209"/>
    </row>
    <row r="400" spans="1:9" ht="18">
      <c r="A400" s="209"/>
      <c r="B400" s="209"/>
      <c r="C400" s="209"/>
      <c r="D400" s="210"/>
      <c r="E400" s="209"/>
      <c r="F400" s="209"/>
      <c r="G400" s="209"/>
      <c r="H400" s="209"/>
      <c r="I400" s="209"/>
    </row>
    <row r="401" spans="1:9" ht="18">
      <c r="A401" s="209"/>
      <c r="B401" s="209"/>
      <c r="C401" s="209"/>
      <c r="D401" s="210"/>
      <c r="E401" s="209"/>
      <c r="F401" s="209"/>
      <c r="G401" s="209"/>
      <c r="H401" s="209"/>
      <c r="I401" s="209"/>
    </row>
    <row r="402" spans="1:9" ht="18">
      <c r="A402" s="209"/>
      <c r="B402" s="209"/>
      <c r="C402" s="209"/>
      <c r="D402" s="210"/>
      <c r="E402" s="209"/>
      <c r="F402" s="209"/>
      <c r="G402" s="209"/>
      <c r="H402" s="209"/>
      <c r="I402" s="209"/>
    </row>
    <row r="403" spans="1:9" ht="18">
      <c r="A403" s="209"/>
      <c r="B403" s="209"/>
      <c r="C403" s="209"/>
      <c r="D403" s="210"/>
      <c r="E403" s="209"/>
      <c r="F403" s="209"/>
      <c r="G403" s="209"/>
      <c r="H403" s="209"/>
      <c r="I403" s="209"/>
    </row>
    <row r="404" spans="1:9" ht="18">
      <c r="A404" s="209"/>
      <c r="B404" s="209"/>
      <c r="C404" s="209"/>
      <c r="D404" s="210"/>
      <c r="E404" s="209"/>
      <c r="F404" s="209"/>
      <c r="G404" s="209"/>
      <c r="H404" s="209"/>
      <c r="I404" s="209"/>
    </row>
    <row r="405" spans="1:9" ht="18">
      <c r="A405" s="209"/>
      <c r="B405" s="209"/>
      <c r="C405" s="209"/>
      <c r="D405" s="210"/>
      <c r="E405" s="209"/>
      <c r="F405" s="209"/>
      <c r="G405" s="209"/>
      <c r="H405" s="209"/>
      <c r="I405" s="209"/>
    </row>
    <row r="406" spans="1:9" ht="18">
      <c r="A406" s="209"/>
      <c r="B406" s="209"/>
      <c r="C406" s="209"/>
      <c r="D406" s="210"/>
      <c r="E406" s="209"/>
      <c r="F406" s="209"/>
      <c r="G406" s="209"/>
      <c r="H406" s="209"/>
      <c r="I406" s="209"/>
    </row>
    <row r="407" spans="1:9" ht="18">
      <c r="A407" s="209"/>
      <c r="B407" s="209"/>
      <c r="C407" s="209"/>
      <c r="D407" s="210"/>
      <c r="E407" s="209"/>
      <c r="F407" s="209"/>
      <c r="G407" s="209"/>
      <c r="H407" s="209"/>
      <c r="I407" s="209"/>
    </row>
    <row r="408" spans="1:9" ht="18">
      <c r="A408" s="209"/>
      <c r="B408" s="209"/>
      <c r="C408" s="209"/>
      <c r="D408" s="210"/>
      <c r="E408" s="209"/>
      <c r="F408" s="209"/>
      <c r="G408" s="209"/>
      <c r="H408" s="209"/>
      <c r="I408" s="209"/>
    </row>
    <row r="409" spans="1:9" ht="18">
      <c r="A409" s="209"/>
      <c r="B409" s="209"/>
      <c r="C409" s="209"/>
      <c r="D409" s="210"/>
      <c r="E409" s="209"/>
      <c r="F409" s="209"/>
      <c r="G409" s="209"/>
      <c r="H409" s="209"/>
      <c r="I409" s="209"/>
    </row>
    <row r="410" spans="1:9" ht="18">
      <c r="A410" s="209"/>
      <c r="B410" s="209"/>
      <c r="C410" s="209"/>
      <c r="D410" s="210"/>
      <c r="E410" s="209"/>
      <c r="F410" s="209"/>
      <c r="G410" s="209"/>
      <c r="H410" s="209"/>
      <c r="I410" s="209"/>
    </row>
    <row r="411" spans="1:9" ht="18">
      <c r="A411" s="209"/>
      <c r="B411" s="209"/>
      <c r="C411" s="209"/>
      <c r="D411" s="210"/>
      <c r="E411" s="209"/>
      <c r="F411" s="209"/>
      <c r="G411" s="209"/>
      <c r="H411" s="209"/>
      <c r="I411" s="209"/>
    </row>
    <row r="412" spans="1:9" ht="18">
      <c r="A412" s="209"/>
      <c r="B412" s="209"/>
      <c r="C412" s="209"/>
      <c r="D412" s="210"/>
      <c r="E412" s="209"/>
      <c r="F412" s="209"/>
      <c r="G412" s="209"/>
      <c r="H412" s="209"/>
      <c r="I412" s="209"/>
    </row>
    <row r="413" spans="1:9" ht="18">
      <c r="A413" s="209"/>
      <c r="B413" s="209"/>
      <c r="C413" s="209"/>
      <c r="D413" s="210"/>
      <c r="E413" s="209"/>
      <c r="F413" s="209"/>
      <c r="G413" s="209"/>
      <c r="H413" s="209"/>
      <c r="I413" s="209"/>
    </row>
    <row r="414" spans="1:9" ht="18">
      <c r="A414" s="209"/>
      <c r="B414" s="209"/>
      <c r="C414" s="209"/>
      <c r="D414" s="210"/>
      <c r="E414" s="209"/>
      <c r="F414" s="209"/>
      <c r="G414" s="209"/>
      <c r="H414" s="209"/>
      <c r="I414" s="209"/>
    </row>
    <row r="415" spans="1:9" ht="18">
      <c r="A415" s="209"/>
      <c r="B415" s="209"/>
      <c r="C415" s="209"/>
      <c r="D415" s="210"/>
      <c r="E415" s="209"/>
      <c r="F415" s="209"/>
      <c r="G415" s="209"/>
      <c r="H415" s="209"/>
      <c r="I415" s="209"/>
    </row>
    <row r="416" spans="1:9" ht="18">
      <c r="A416" s="209"/>
      <c r="B416" s="209"/>
      <c r="C416" s="209"/>
      <c r="D416" s="210"/>
      <c r="E416" s="209"/>
      <c r="F416" s="209"/>
      <c r="G416" s="209"/>
      <c r="H416" s="209"/>
      <c r="I416" s="209"/>
    </row>
    <row r="417" spans="1:9" ht="18">
      <c r="A417" s="209"/>
      <c r="B417" s="209"/>
      <c r="C417" s="209"/>
      <c r="D417" s="210"/>
      <c r="E417" s="209"/>
      <c r="F417" s="209"/>
      <c r="G417" s="209"/>
      <c r="H417" s="209"/>
      <c r="I417" s="209"/>
    </row>
    <row r="418" spans="1:9" ht="18">
      <c r="A418" s="209"/>
      <c r="B418" s="209"/>
      <c r="C418" s="209"/>
      <c r="D418" s="210"/>
      <c r="E418" s="209"/>
      <c r="F418" s="209"/>
      <c r="G418" s="209"/>
      <c r="H418" s="209"/>
      <c r="I418" s="209"/>
    </row>
    <row r="419" spans="1:9" ht="18">
      <c r="A419" s="209"/>
      <c r="B419" s="209"/>
      <c r="C419" s="209"/>
      <c r="D419" s="210"/>
      <c r="E419" s="209"/>
      <c r="F419" s="209"/>
      <c r="G419" s="209"/>
      <c r="H419" s="209"/>
      <c r="I419" s="209"/>
    </row>
    <row r="420" spans="1:9" ht="18">
      <c r="A420" s="209"/>
      <c r="B420" s="209"/>
      <c r="C420" s="209"/>
      <c r="D420" s="210"/>
      <c r="E420" s="209"/>
      <c r="F420" s="209"/>
      <c r="G420" s="209"/>
      <c r="H420" s="209"/>
      <c r="I420" s="209"/>
    </row>
    <row r="421" spans="1:9" ht="18">
      <c r="A421" s="209"/>
      <c r="B421" s="209"/>
      <c r="C421" s="209"/>
      <c r="D421" s="210"/>
      <c r="E421" s="209"/>
      <c r="F421" s="209"/>
      <c r="G421" s="209"/>
      <c r="H421" s="209"/>
      <c r="I421" s="209"/>
    </row>
    <row r="422" spans="1:9" ht="18">
      <c r="A422" s="209"/>
      <c r="B422" s="209"/>
      <c r="C422" s="209"/>
      <c r="D422" s="210"/>
      <c r="E422" s="209"/>
      <c r="F422" s="209"/>
      <c r="G422" s="209"/>
      <c r="H422" s="209"/>
      <c r="I422" s="209"/>
    </row>
    <row r="423" spans="1:9" ht="18">
      <c r="A423" s="209"/>
      <c r="B423" s="209"/>
      <c r="C423" s="209"/>
      <c r="D423" s="210"/>
      <c r="E423" s="209"/>
      <c r="F423" s="209"/>
      <c r="G423" s="209"/>
      <c r="H423" s="209"/>
      <c r="I423" s="209"/>
    </row>
    <row r="424" spans="1:9" ht="18">
      <c r="A424" s="209"/>
      <c r="B424" s="209"/>
      <c r="C424" s="209"/>
      <c r="D424" s="210"/>
      <c r="E424" s="209"/>
      <c r="F424" s="209"/>
      <c r="G424" s="209"/>
      <c r="H424" s="209"/>
      <c r="I424" s="209"/>
    </row>
    <row r="425" spans="1:9" ht="18">
      <c r="A425" s="209"/>
      <c r="B425" s="209"/>
      <c r="C425" s="209"/>
      <c r="D425" s="210"/>
      <c r="E425" s="209"/>
      <c r="F425" s="209"/>
      <c r="G425" s="209"/>
      <c r="H425" s="209"/>
      <c r="I425" s="209"/>
    </row>
    <row r="426" spans="1:9" ht="18">
      <c r="A426" s="209"/>
      <c r="B426" s="209"/>
      <c r="C426" s="209"/>
      <c r="D426" s="210"/>
      <c r="E426" s="209"/>
      <c r="F426" s="209"/>
      <c r="G426" s="209"/>
      <c r="H426" s="209"/>
      <c r="I426" s="209"/>
    </row>
    <row r="427" spans="1:9" ht="18">
      <c r="A427" s="209"/>
      <c r="B427" s="209"/>
      <c r="C427" s="209"/>
      <c r="D427" s="210"/>
      <c r="E427" s="209"/>
      <c r="F427" s="209"/>
      <c r="G427" s="209"/>
      <c r="H427" s="209"/>
      <c r="I427" s="209"/>
    </row>
    <row r="428" spans="1:9" ht="18">
      <c r="A428" s="209"/>
      <c r="B428" s="209"/>
      <c r="C428" s="209"/>
      <c r="D428" s="210"/>
      <c r="E428" s="209"/>
      <c r="F428" s="209"/>
      <c r="G428" s="209"/>
      <c r="H428" s="209"/>
      <c r="I428" s="209"/>
    </row>
    <row r="429" spans="1:9" ht="18">
      <c r="A429" s="209"/>
      <c r="B429" s="209"/>
      <c r="C429" s="209"/>
      <c r="D429" s="210"/>
      <c r="E429" s="209"/>
      <c r="F429" s="209"/>
      <c r="G429" s="209"/>
      <c r="H429" s="209"/>
      <c r="I429" s="209"/>
    </row>
    <row r="430" spans="1:9" ht="18">
      <c r="A430" s="209"/>
      <c r="B430" s="209"/>
      <c r="C430" s="209"/>
      <c r="D430" s="210"/>
      <c r="E430" s="209"/>
      <c r="F430" s="209"/>
      <c r="G430" s="209"/>
      <c r="H430" s="209"/>
      <c r="I430" s="209"/>
    </row>
    <row r="431" spans="1:9" ht="18">
      <c r="A431" s="209"/>
      <c r="B431" s="209"/>
      <c r="C431" s="209"/>
      <c r="D431" s="210"/>
      <c r="E431" s="209"/>
      <c r="F431" s="209"/>
      <c r="G431" s="209"/>
      <c r="H431" s="209"/>
      <c r="I431" s="209"/>
    </row>
    <row r="432" spans="1:9" ht="18">
      <c r="A432" s="209"/>
      <c r="B432" s="209"/>
      <c r="C432" s="209"/>
      <c r="D432" s="210"/>
      <c r="E432" s="209"/>
      <c r="F432" s="209"/>
      <c r="G432" s="209"/>
      <c r="H432" s="209"/>
      <c r="I432" s="209"/>
    </row>
    <row r="433" spans="1:9" ht="18">
      <c r="A433" s="209"/>
      <c r="B433" s="209"/>
      <c r="C433" s="209"/>
      <c r="D433" s="210"/>
      <c r="E433" s="209"/>
      <c r="F433" s="209"/>
      <c r="G433" s="209"/>
      <c r="H433" s="209"/>
      <c r="I433" s="209"/>
    </row>
    <row r="434" spans="1:9" ht="18">
      <c r="A434" s="209"/>
      <c r="B434" s="209"/>
      <c r="C434" s="209"/>
      <c r="D434" s="210"/>
      <c r="E434" s="209"/>
      <c r="F434" s="209"/>
      <c r="G434" s="209"/>
      <c r="H434" s="209"/>
      <c r="I434" s="209"/>
    </row>
    <row r="435" spans="1:9" ht="18">
      <c r="A435" s="209"/>
      <c r="B435" s="209"/>
      <c r="C435" s="209"/>
      <c r="D435" s="210"/>
      <c r="E435" s="209"/>
      <c r="F435" s="209"/>
      <c r="G435" s="209"/>
      <c r="H435" s="209"/>
      <c r="I435" s="209"/>
    </row>
    <row r="436" spans="1:9" ht="18">
      <c r="A436" s="209"/>
      <c r="B436" s="209"/>
      <c r="C436" s="209"/>
      <c r="D436" s="210"/>
      <c r="E436" s="209"/>
      <c r="F436" s="209"/>
      <c r="G436" s="209"/>
      <c r="H436" s="209"/>
      <c r="I436" s="209"/>
    </row>
    <row r="437" spans="1:9" ht="18">
      <c r="A437" s="209"/>
      <c r="B437" s="209"/>
      <c r="C437" s="209"/>
      <c r="D437" s="210"/>
      <c r="E437" s="209"/>
      <c r="F437" s="209"/>
      <c r="G437" s="209"/>
      <c r="H437" s="209"/>
      <c r="I437" s="209"/>
    </row>
    <row r="438" spans="1:9" ht="18">
      <c r="A438" s="209"/>
      <c r="B438" s="209"/>
      <c r="C438" s="209"/>
      <c r="D438" s="210"/>
      <c r="E438" s="209"/>
      <c r="F438" s="209"/>
      <c r="G438" s="209"/>
      <c r="H438" s="209"/>
      <c r="I438" s="209"/>
    </row>
    <row r="439" spans="1:9" ht="18">
      <c r="A439" s="209"/>
      <c r="B439" s="209"/>
      <c r="C439" s="209"/>
      <c r="D439" s="210"/>
      <c r="E439" s="209"/>
      <c r="F439" s="209"/>
      <c r="G439" s="209"/>
      <c r="H439" s="209"/>
      <c r="I439" s="209"/>
    </row>
    <row r="440" spans="1:9" ht="18">
      <c r="A440" s="209"/>
      <c r="B440" s="209"/>
      <c r="C440" s="209"/>
      <c r="D440" s="210"/>
      <c r="E440" s="209"/>
      <c r="F440" s="209"/>
      <c r="G440" s="209"/>
      <c r="H440" s="209"/>
      <c r="I440" s="209"/>
    </row>
    <row r="441" spans="1:9" ht="18">
      <c r="A441" s="209"/>
      <c r="B441" s="209"/>
      <c r="C441" s="209"/>
      <c r="D441" s="210"/>
      <c r="E441" s="209"/>
      <c r="F441" s="209"/>
      <c r="G441" s="209"/>
      <c r="H441" s="209"/>
      <c r="I441" s="209"/>
    </row>
    <row r="442" spans="1:9" ht="18">
      <c r="A442" s="209"/>
      <c r="B442" s="209"/>
      <c r="C442" s="209"/>
      <c r="D442" s="210"/>
      <c r="E442" s="209"/>
      <c r="F442" s="209"/>
      <c r="G442" s="209"/>
      <c r="H442" s="209"/>
      <c r="I442" s="209"/>
    </row>
    <row r="443" spans="1:9" ht="18">
      <c r="A443" s="209"/>
      <c r="B443" s="209"/>
      <c r="C443" s="209"/>
      <c r="D443" s="210"/>
      <c r="E443" s="209"/>
      <c r="F443" s="209"/>
      <c r="G443" s="209"/>
      <c r="H443" s="209"/>
      <c r="I443" s="209"/>
    </row>
    <row r="444" spans="1:9" ht="18">
      <c r="A444" s="209"/>
      <c r="B444" s="209"/>
      <c r="C444" s="209"/>
      <c r="D444" s="210"/>
      <c r="E444" s="209"/>
      <c r="F444" s="209"/>
      <c r="G444" s="209"/>
      <c r="H444" s="209"/>
      <c r="I444" s="209"/>
    </row>
    <row r="445" spans="1:9" ht="18">
      <c r="A445" s="209"/>
      <c r="B445" s="209"/>
      <c r="C445" s="209"/>
      <c r="D445" s="210"/>
      <c r="E445" s="209"/>
      <c r="F445" s="209"/>
      <c r="G445" s="209"/>
      <c r="H445" s="209"/>
      <c r="I445" s="209"/>
    </row>
    <row r="446" spans="1:9" ht="18">
      <c r="A446" s="209"/>
      <c r="B446" s="209"/>
      <c r="C446" s="209"/>
      <c r="D446" s="210"/>
      <c r="E446" s="209"/>
      <c r="F446" s="209"/>
      <c r="G446" s="209"/>
      <c r="H446" s="209"/>
      <c r="I446" s="209"/>
    </row>
    <row r="447" spans="1:9" ht="18">
      <c r="A447" s="209"/>
      <c r="B447" s="209"/>
      <c r="C447" s="209"/>
      <c r="D447" s="210"/>
      <c r="E447" s="209"/>
      <c r="F447" s="209"/>
      <c r="G447" s="209"/>
      <c r="H447" s="209"/>
      <c r="I447" s="209"/>
    </row>
    <row r="448" spans="1:9" ht="18">
      <c r="A448" s="209"/>
      <c r="B448" s="209"/>
      <c r="C448" s="209"/>
      <c r="D448" s="210"/>
      <c r="E448" s="209"/>
      <c r="F448" s="209"/>
      <c r="G448" s="209"/>
      <c r="H448" s="209"/>
      <c r="I448" s="209"/>
    </row>
    <row r="449" spans="1:9" ht="18">
      <c r="A449" s="209"/>
      <c r="B449" s="209"/>
      <c r="C449" s="209"/>
      <c r="D449" s="210"/>
      <c r="E449" s="209"/>
      <c r="F449" s="209"/>
      <c r="G449" s="209"/>
      <c r="H449" s="209"/>
      <c r="I449" s="209"/>
    </row>
    <row r="450" spans="1:9" ht="18">
      <c r="A450" s="209"/>
      <c r="B450" s="209"/>
      <c r="C450" s="209"/>
      <c r="D450" s="210"/>
      <c r="E450" s="209"/>
      <c r="F450" s="209"/>
      <c r="G450" s="209"/>
      <c r="H450" s="209"/>
      <c r="I450" s="209"/>
    </row>
    <row r="451" spans="1:9" ht="18">
      <c r="A451" s="209"/>
      <c r="B451" s="209"/>
      <c r="C451" s="209"/>
      <c r="D451" s="210"/>
      <c r="E451" s="209"/>
      <c r="F451" s="209"/>
      <c r="G451" s="209"/>
      <c r="H451" s="209"/>
      <c r="I451" s="209"/>
    </row>
    <row r="452" spans="1:9" ht="18">
      <c r="A452" s="209"/>
      <c r="B452" s="209"/>
      <c r="C452" s="209"/>
      <c r="D452" s="210"/>
      <c r="E452" s="209"/>
      <c r="F452" s="209"/>
      <c r="G452" s="209"/>
      <c r="H452" s="209"/>
      <c r="I452" s="209"/>
    </row>
    <row r="453" spans="1:9" ht="18">
      <c r="A453" s="209"/>
      <c r="B453" s="209"/>
      <c r="C453" s="209"/>
      <c r="D453" s="210"/>
      <c r="E453" s="209"/>
      <c r="F453" s="209"/>
      <c r="G453" s="209"/>
      <c r="H453" s="209"/>
      <c r="I453" s="209"/>
    </row>
    <row r="454" spans="1:9" ht="18">
      <c r="A454" s="209"/>
      <c r="B454" s="209"/>
      <c r="C454" s="209"/>
      <c r="D454" s="210"/>
      <c r="E454" s="209"/>
      <c r="F454" s="209"/>
      <c r="G454" s="209"/>
      <c r="H454" s="209"/>
      <c r="I454" s="209"/>
    </row>
    <row r="455" spans="1:9" ht="18">
      <c r="A455" s="209"/>
      <c r="B455" s="209"/>
      <c r="C455" s="209"/>
      <c r="D455" s="210"/>
      <c r="E455" s="209"/>
      <c r="F455" s="209"/>
      <c r="G455" s="209"/>
      <c r="H455" s="209"/>
      <c r="I455" s="209"/>
    </row>
    <row r="456" spans="1:9" ht="18">
      <c r="A456" s="209"/>
      <c r="B456" s="209"/>
      <c r="C456" s="209"/>
      <c r="D456" s="210"/>
      <c r="E456" s="209"/>
      <c r="F456" s="209"/>
      <c r="G456" s="209"/>
      <c r="H456" s="209"/>
      <c r="I456" s="209"/>
    </row>
    <row r="457" spans="1:9" ht="18">
      <c r="A457" s="209"/>
      <c r="B457" s="209"/>
      <c r="C457" s="209"/>
      <c r="D457" s="210"/>
      <c r="E457" s="209"/>
      <c r="F457" s="209"/>
      <c r="G457" s="209"/>
      <c r="H457" s="209"/>
      <c r="I457" s="209"/>
    </row>
    <row r="458" spans="1:9" ht="18">
      <c r="A458" s="209"/>
      <c r="B458" s="209"/>
      <c r="C458" s="209"/>
      <c r="D458" s="210"/>
      <c r="E458" s="209"/>
      <c r="F458" s="209"/>
      <c r="G458" s="209"/>
      <c r="H458" s="209"/>
      <c r="I458" s="209"/>
    </row>
    <row r="459" spans="1:9" ht="18">
      <c r="A459" s="209"/>
      <c r="B459" s="209"/>
      <c r="C459" s="209"/>
      <c r="D459" s="210"/>
      <c r="E459" s="209"/>
      <c r="F459" s="209"/>
      <c r="G459" s="209"/>
      <c r="H459" s="209"/>
      <c r="I459" s="209"/>
    </row>
    <row r="460" spans="1:9" ht="18">
      <c r="A460" s="209"/>
      <c r="B460" s="209"/>
      <c r="C460" s="209"/>
      <c r="D460" s="210"/>
      <c r="E460" s="209"/>
      <c r="F460" s="209"/>
      <c r="G460" s="209"/>
      <c r="H460" s="209"/>
      <c r="I460" s="209"/>
    </row>
    <row r="461" spans="1:9" ht="18">
      <c r="A461" s="209"/>
      <c r="B461" s="209"/>
      <c r="C461" s="209"/>
      <c r="D461" s="210"/>
      <c r="E461" s="209"/>
      <c r="F461" s="209"/>
      <c r="G461" s="209"/>
      <c r="H461" s="209"/>
      <c r="I461" s="209"/>
    </row>
    <row r="462" spans="1:9" ht="18">
      <c r="A462" s="209"/>
      <c r="B462" s="209"/>
      <c r="C462" s="209"/>
      <c r="D462" s="210"/>
      <c r="E462" s="209"/>
      <c r="F462" s="209"/>
      <c r="G462" s="209"/>
      <c r="H462" s="209"/>
      <c r="I462" s="209"/>
    </row>
    <row r="463" spans="1:9" ht="18">
      <c r="A463" s="209"/>
      <c r="B463" s="209"/>
      <c r="C463" s="209"/>
      <c r="D463" s="210"/>
      <c r="E463" s="209"/>
      <c r="F463" s="209"/>
      <c r="G463" s="209"/>
      <c r="H463" s="209"/>
      <c r="I463" s="209"/>
    </row>
    <row r="464" spans="1:9" ht="18">
      <c r="A464" s="209"/>
      <c r="B464" s="209"/>
      <c r="C464" s="209"/>
      <c r="D464" s="210"/>
      <c r="E464" s="209"/>
      <c r="F464" s="209"/>
      <c r="G464" s="209"/>
      <c r="H464" s="209"/>
      <c r="I464" s="209"/>
    </row>
    <row r="465" spans="1:9" ht="18">
      <c r="A465" s="209"/>
      <c r="B465" s="209"/>
      <c r="C465" s="209"/>
      <c r="D465" s="210"/>
      <c r="E465" s="209"/>
      <c r="F465" s="209"/>
      <c r="G465" s="209"/>
      <c r="H465" s="209"/>
      <c r="I465" s="209"/>
    </row>
    <row r="466" spans="1:9" ht="18">
      <c r="A466" s="209"/>
      <c r="B466" s="209"/>
      <c r="C466" s="209"/>
      <c r="D466" s="210"/>
      <c r="E466" s="209"/>
      <c r="F466" s="209"/>
      <c r="G466" s="209"/>
      <c r="H466" s="209"/>
      <c r="I466" s="209"/>
    </row>
    <row r="467" spans="1:9" ht="18">
      <c r="A467" s="209"/>
      <c r="B467" s="209"/>
      <c r="C467" s="209"/>
      <c r="D467" s="210"/>
      <c r="E467" s="209"/>
      <c r="F467" s="209"/>
      <c r="G467" s="209"/>
      <c r="H467" s="209"/>
      <c r="I467" s="209"/>
    </row>
    <row r="468" spans="1:9" ht="18">
      <c r="A468" s="209"/>
      <c r="B468" s="209"/>
      <c r="C468" s="209"/>
      <c r="D468" s="210"/>
      <c r="E468" s="209"/>
      <c r="F468" s="209"/>
      <c r="G468" s="209"/>
      <c r="H468" s="209"/>
      <c r="I468" s="209"/>
    </row>
    <row r="469" spans="1:9" ht="18">
      <c r="A469" s="209"/>
      <c r="B469" s="209"/>
      <c r="C469" s="209"/>
      <c r="D469" s="210"/>
      <c r="E469" s="209"/>
      <c r="F469" s="209"/>
      <c r="G469" s="209"/>
      <c r="H469" s="209"/>
      <c r="I469" s="209"/>
    </row>
    <row r="470" spans="1:9" ht="18">
      <c r="A470" s="209"/>
      <c r="B470" s="209"/>
      <c r="C470" s="209"/>
      <c r="D470" s="210"/>
      <c r="E470" s="209"/>
      <c r="F470" s="209"/>
      <c r="G470" s="209"/>
      <c r="H470" s="209"/>
      <c r="I470" s="209"/>
    </row>
    <row r="471" spans="1:9" ht="18">
      <c r="A471" s="209"/>
      <c r="B471" s="209"/>
      <c r="C471" s="209"/>
      <c r="D471" s="210"/>
      <c r="E471" s="209"/>
      <c r="F471" s="209"/>
      <c r="G471" s="209"/>
      <c r="H471" s="209"/>
      <c r="I471" s="209"/>
    </row>
    <row r="472" spans="1:9" ht="18">
      <c r="A472" s="209"/>
      <c r="B472" s="209"/>
      <c r="C472" s="209"/>
      <c r="D472" s="210"/>
      <c r="E472" s="209"/>
      <c r="F472" s="209"/>
      <c r="G472" s="209"/>
      <c r="H472" s="209"/>
      <c r="I472" s="209"/>
    </row>
    <row r="473" spans="1:9" ht="18">
      <c r="A473" s="209"/>
      <c r="B473" s="209"/>
      <c r="C473" s="209"/>
      <c r="D473" s="210"/>
      <c r="E473" s="209"/>
      <c r="F473" s="209"/>
      <c r="G473" s="209"/>
      <c r="H473" s="209"/>
      <c r="I473" s="209"/>
    </row>
    <row r="474" spans="1:9" ht="18">
      <c r="A474" s="209"/>
      <c r="B474" s="209"/>
      <c r="C474" s="209"/>
      <c r="D474" s="210"/>
      <c r="E474" s="209"/>
      <c r="F474" s="209"/>
      <c r="G474" s="209"/>
      <c r="H474" s="209"/>
      <c r="I474" s="209"/>
    </row>
    <row r="475" spans="1:9" ht="18">
      <c r="A475" s="209"/>
      <c r="B475" s="209"/>
      <c r="C475" s="209"/>
      <c r="D475" s="210"/>
      <c r="E475" s="209"/>
      <c r="F475" s="209"/>
      <c r="G475" s="209"/>
      <c r="H475" s="209"/>
      <c r="I475" s="209"/>
    </row>
    <row r="476" spans="1:9" ht="18">
      <c r="A476" s="209"/>
      <c r="B476" s="209"/>
      <c r="C476" s="209"/>
      <c r="D476" s="210"/>
      <c r="E476" s="209"/>
      <c r="F476" s="209"/>
      <c r="G476" s="209"/>
      <c r="H476" s="209"/>
      <c r="I476" s="209"/>
    </row>
    <row r="477" spans="1:9" ht="18">
      <c r="A477" s="209"/>
      <c r="B477" s="209"/>
      <c r="C477" s="209"/>
      <c r="D477" s="210"/>
      <c r="E477" s="209"/>
      <c r="F477" s="209"/>
      <c r="G477" s="209"/>
      <c r="H477" s="209"/>
      <c r="I477" s="209"/>
    </row>
    <row r="478" spans="1:9" ht="18">
      <c r="A478" s="209"/>
      <c r="B478" s="209"/>
      <c r="C478" s="209"/>
      <c r="D478" s="210"/>
      <c r="E478" s="209"/>
      <c r="F478" s="209"/>
      <c r="G478" s="209"/>
      <c r="H478" s="209"/>
      <c r="I478" s="209"/>
    </row>
    <row r="479" spans="1:9" ht="18">
      <c r="A479" s="209"/>
      <c r="B479" s="209"/>
      <c r="C479" s="209"/>
      <c r="D479" s="210"/>
      <c r="E479" s="209"/>
      <c r="F479" s="209"/>
      <c r="G479" s="209"/>
      <c r="H479" s="209"/>
      <c r="I479" s="209"/>
    </row>
    <row r="480" spans="1:9" ht="18">
      <c r="A480" s="209"/>
      <c r="B480" s="209"/>
      <c r="C480" s="209"/>
      <c r="D480" s="210"/>
      <c r="E480" s="209"/>
      <c r="F480" s="209"/>
      <c r="G480" s="209"/>
      <c r="H480" s="209"/>
      <c r="I480" s="209"/>
    </row>
    <row r="481" spans="1:9" ht="18">
      <c r="A481" s="209"/>
      <c r="B481" s="209"/>
      <c r="C481" s="209"/>
      <c r="D481" s="210"/>
      <c r="E481" s="209"/>
      <c r="F481" s="209"/>
      <c r="G481" s="209"/>
      <c r="H481" s="209"/>
      <c r="I481" s="209"/>
    </row>
    <row r="482" spans="1:9" ht="18">
      <c r="A482" s="209"/>
      <c r="B482" s="209"/>
      <c r="C482" s="209"/>
      <c r="D482" s="210"/>
      <c r="E482" s="209"/>
      <c r="F482" s="209"/>
      <c r="G482" s="209"/>
      <c r="H482" s="209"/>
      <c r="I482" s="209"/>
    </row>
    <row r="483" spans="1:9" ht="18">
      <c r="A483" s="209"/>
      <c r="B483" s="209"/>
      <c r="C483" s="209"/>
      <c r="D483" s="210"/>
      <c r="E483" s="209"/>
      <c r="F483" s="209"/>
      <c r="G483" s="209"/>
      <c r="H483" s="209"/>
      <c r="I483" s="209"/>
    </row>
    <row r="484" spans="1:9" ht="18">
      <c r="A484" s="209"/>
      <c r="B484" s="209"/>
      <c r="C484" s="209"/>
      <c r="D484" s="210"/>
      <c r="E484" s="209"/>
      <c r="F484" s="209"/>
      <c r="G484" s="209"/>
      <c r="H484" s="209"/>
      <c r="I484" s="209"/>
    </row>
    <row r="485" spans="1:9" ht="18">
      <c r="A485" s="209"/>
      <c r="B485" s="209"/>
      <c r="C485" s="209"/>
      <c r="D485" s="210"/>
      <c r="E485" s="209"/>
      <c r="F485" s="209"/>
      <c r="G485" s="209"/>
      <c r="H485" s="209"/>
      <c r="I485" s="209"/>
    </row>
    <row r="486" spans="1:9" ht="18">
      <c r="A486" s="209"/>
      <c r="B486" s="209"/>
      <c r="C486" s="209"/>
      <c r="D486" s="210"/>
      <c r="E486" s="209"/>
      <c r="F486" s="209"/>
      <c r="G486" s="209"/>
      <c r="H486" s="209"/>
      <c r="I486" s="209"/>
    </row>
    <row r="487" spans="1:9" ht="18">
      <c r="A487" s="209"/>
      <c r="B487" s="209"/>
      <c r="C487" s="209"/>
      <c r="D487" s="210"/>
      <c r="E487" s="209"/>
      <c r="F487" s="209"/>
      <c r="G487" s="209"/>
      <c r="H487" s="209"/>
      <c r="I487" s="209"/>
    </row>
    <row r="488" spans="1:9" ht="18">
      <c r="A488" s="209"/>
      <c r="B488" s="209"/>
      <c r="C488" s="209"/>
      <c r="D488" s="210"/>
      <c r="E488" s="209"/>
      <c r="F488" s="209"/>
      <c r="G488" s="209"/>
      <c r="H488" s="209"/>
      <c r="I488" s="209"/>
    </row>
    <row r="489" spans="1:9" ht="18">
      <c r="A489" s="209"/>
      <c r="B489" s="209"/>
      <c r="C489" s="209"/>
      <c r="D489" s="210"/>
      <c r="E489" s="209"/>
      <c r="F489" s="209"/>
      <c r="G489" s="209"/>
      <c r="H489" s="209"/>
      <c r="I489" s="209"/>
    </row>
    <row r="490" spans="1:9" ht="18">
      <c r="A490" s="209"/>
      <c r="B490" s="209"/>
      <c r="C490" s="209"/>
      <c r="D490" s="210"/>
      <c r="E490" s="209"/>
      <c r="F490" s="209"/>
      <c r="G490" s="209"/>
      <c r="H490" s="209"/>
      <c r="I490" s="209"/>
    </row>
    <row r="491" spans="1:9" ht="18">
      <c r="A491" s="209"/>
      <c r="B491" s="209"/>
      <c r="C491" s="209"/>
      <c r="D491" s="210"/>
      <c r="E491" s="209"/>
      <c r="F491" s="209"/>
      <c r="G491" s="209"/>
      <c r="H491" s="209"/>
      <c r="I491" s="209"/>
    </row>
    <row r="492" spans="1:9" ht="18">
      <c r="A492" s="209"/>
      <c r="B492" s="209"/>
      <c r="C492" s="209"/>
      <c r="D492" s="210"/>
      <c r="E492" s="209"/>
      <c r="F492" s="209"/>
      <c r="G492" s="209"/>
      <c r="H492" s="209"/>
      <c r="I492" s="209"/>
    </row>
    <row r="493" spans="1:9" ht="18">
      <c r="A493" s="209"/>
      <c r="B493" s="209"/>
      <c r="C493" s="209"/>
      <c r="D493" s="210"/>
      <c r="E493" s="209"/>
      <c r="F493" s="209"/>
      <c r="G493" s="209"/>
      <c r="H493" s="209"/>
      <c r="I493" s="209"/>
    </row>
    <row r="494" spans="1:9" ht="18">
      <c r="A494" s="209"/>
      <c r="B494" s="209"/>
      <c r="C494" s="209"/>
      <c r="D494" s="210"/>
      <c r="E494" s="209"/>
      <c r="F494" s="209"/>
      <c r="G494" s="209"/>
      <c r="H494" s="209"/>
      <c r="I494" s="209"/>
    </row>
    <row r="495" spans="1:9" ht="18">
      <c r="A495" s="209"/>
      <c r="B495" s="209"/>
      <c r="C495" s="209"/>
      <c r="D495" s="210"/>
      <c r="E495" s="209"/>
      <c r="F495" s="209"/>
      <c r="G495" s="209"/>
      <c r="H495" s="209"/>
      <c r="I495" s="209"/>
    </row>
    <row r="496" spans="1:9" ht="18">
      <c r="A496" s="209"/>
      <c r="B496" s="209"/>
      <c r="C496" s="209"/>
      <c r="D496" s="210"/>
      <c r="E496" s="209"/>
      <c r="F496" s="209"/>
      <c r="G496" s="209"/>
      <c r="H496" s="209"/>
      <c r="I496" s="209"/>
    </row>
    <row r="497" spans="1:9" ht="18">
      <c r="A497" s="209"/>
      <c r="B497" s="209"/>
      <c r="C497" s="209"/>
      <c r="D497" s="210"/>
      <c r="E497" s="209"/>
      <c r="F497" s="209"/>
      <c r="G497" s="209"/>
      <c r="H497" s="209"/>
      <c r="I497" s="209"/>
    </row>
    <row r="498" spans="1:9" ht="18">
      <c r="A498" s="209"/>
      <c r="B498" s="209"/>
      <c r="C498" s="209"/>
      <c r="D498" s="210"/>
      <c r="E498" s="209"/>
      <c r="F498" s="209"/>
      <c r="G498" s="209"/>
      <c r="H498" s="209"/>
      <c r="I498" s="209"/>
    </row>
    <row r="499" spans="1:9" ht="18">
      <c r="A499" s="209"/>
      <c r="B499" s="209"/>
      <c r="C499" s="209"/>
      <c r="D499" s="210"/>
      <c r="E499" s="209"/>
      <c r="F499" s="209"/>
      <c r="G499" s="209"/>
      <c r="H499" s="209"/>
      <c r="I499" s="209"/>
    </row>
    <row r="500" spans="1:9" ht="18">
      <c r="A500" s="209"/>
      <c r="B500" s="209"/>
      <c r="C500" s="209"/>
      <c r="D500" s="210"/>
      <c r="E500" s="209"/>
      <c r="F500" s="209"/>
      <c r="G500" s="209"/>
      <c r="H500" s="209"/>
      <c r="I500" s="209"/>
    </row>
    <row r="501" spans="1:9" ht="18">
      <c r="A501" s="209"/>
      <c r="B501" s="209"/>
      <c r="C501" s="209"/>
      <c r="D501" s="210"/>
      <c r="E501" s="209"/>
      <c r="F501" s="209"/>
      <c r="G501" s="209"/>
      <c r="H501" s="209"/>
      <c r="I501" s="209"/>
    </row>
    <row r="502" spans="1:9" ht="18">
      <c r="A502" s="209"/>
      <c r="B502" s="209"/>
      <c r="C502" s="209"/>
      <c r="D502" s="210"/>
      <c r="E502" s="209"/>
      <c r="F502" s="209"/>
      <c r="G502" s="209"/>
      <c r="H502" s="209"/>
      <c r="I502" s="209"/>
    </row>
    <row r="503" spans="1:9" ht="18">
      <c r="A503" s="209"/>
      <c r="B503" s="209"/>
      <c r="C503" s="209"/>
      <c r="D503" s="210"/>
      <c r="E503" s="209"/>
      <c r="F503" s="209"/>
      <c r="G503" s="209"/>
      <c r="H503" s="209"/>
      <c r="I503" s="209"/>
    </row>
    <row r="504" spans="1:9" ht="18">
      <c r="A504" s="209"/>
      <c r="B504" s="209"/>
      <c r="C504" s="209"/>
      <c r="D504" s="210"/>
      <c r="E504" s="209"/>
      <c r="F504" s="209"/>
      <c r="G504" s="209"/>
      <c r="H504" s="209"/>
      <c r="I504" s="209"/>
    </row>
    <row r="505" spans="1:9" ht="18">
      <c r="A505" s="209"/>
      <c r="B505" s="209"/>
      <c r="C505" s="209"/>
      <c r="D505" s="210"/>
      <c r="E505" s="209"/>
      <c r="F505" s="209"/>
      <c r="G505" s="209"/>
      <c r="H505" s="209"/>
      <c r="I505" s="209"/>
    </row>
    <row r="506" spans="1:9" ht="18">
      <c r="A506" s="209"/>
      <c r="B506" s="209"/>
      <c r="C506" s="209"/>
      <c r="D506" s="210"/>
      <c r="E506" s="209"/>
      <c r="F506" s="209"/>
      <c r="G506" s="209"/>
      <c r="H506" s="209"/>
      <c r="I506" s="209"/>
    </row>
    <row r="507" spans="1:9" ht="18">
      <c r="A507" s="209"/>
      <c r="B507" s="209"/>
      <c r="C507" s="209"/>
      <c r="D507" s="210"/>
      <c r="E507" s="209"/>
      <c r="F507" s="209"/>
      <c r="G507" s="209"/>
      <c r="H507" s="209"/>
      <c r="I507" s="209"/>
    </row>
    <row r="508" spans="1:9" ht="18">
      <c r="A508" s="209"/>
      <c r="B508" s="209"/>
      <c r="C508" s="209"/>
      <c r="D508" s="210"/>
      <c r="E508" s="209"/>
      <c r="F508" s="209"/>
      <c r="G508" s="209"/>
      <c r="H508" s="209"/>
      <c r="I508" s="209"/>
    </row>
    <row r="509" spans="1:9" ht="18">
      <c r="A509" s="209"/>
      <c r="B509" s="209"/>
      <c r="C509" s="209"/>
      <c r="D509" s="210"/>
      <c r="E509" s="209"/>
      <c r="F509" s="209"/>
      <c r="G509" s="209"/>
      <c r="H509" s="209"/>
      <c r="I509" s="209"/>
    </row>
    <row r="510" spans="1:9" ht="18">
      <c r="A510" s="209"/>
      <c r="B510" s="209"/>
      <c r="C510" s="209"/>
      <c r="D510" s="210"/>
      <c r="E510" s="209"/>
      <c r="F510" s="209"/>
      <c r="G510" s="209"/>
      <c r="H510" s="209"/>
      <c r="I510" s="209"/>
    </row>
    <row r="511" spans="1:9" ht="18">
      <c r="A511" s="209"/>
      <c r="B511" s="209"/>
      <c r="C511" s="209"/>
      <c r="D511" s="210"/>
      <c r="E511" s="209"/>
      <c r="F511" s="209"/>
      <c r="G511" s="209"/>
      <c r="H511" s="209"/>
      <c r="I511" s="209"/>
    </row>
    <row r="512" spans="1:9" ht="18">
      <c r="A512" s="209"/>
      <c r="B512" s="209"/>
      <c r="C512" s="209"/>
      <c r="D512" s="210"/>
      <c r="E512" s="209"/>
      <c r="F512" s="209"/>
      <c r="G512" s="209"/>
      <c r="H512" s="209"/>
      <c r="I512" s="209"/>
    </row>
    <row r="513" spans="1:9" ht="18">
      <c r="A513" s="209"/>
      <c r="B513" s="209"/>
      <c r="C513" s="209"/>
      <c r="D513" s="210"/>
      <c r="E513" s="209"/>
      <c r="F513" s="209"/>
      <c r="G513" s="209"/>
      <c r="H513" s="209"/>
      <c r="I513" s="209"/>
    </row>
    <row r="514" spans="1:9" ht="18">
      <c r="A514" s="209"/>
      <c r="B514" s="209"/>
      <c r="C514" s="209"/>
      <c r="D514" s="210"/>
      <c r="E514" s="209"/>
      <c r="F514" s="209"/>
      <c r="G514" s="209"/>
      <c r="H514" s="209"/>
      <c r="I514" s="209"/>
    </row>
    <row r="515" spans="1:9" ht="18">
      <c r="A515" s="209"/>
      <c r="B515" s="209"/>
      <c r="C515" s="209"/>
      <c r="D515" s="210"/>
      <c r="E515" s="209"/>
      <c r="F515" s="209"/>
      <c r="G515" s="209"/>
      <c r="H515" s="209"/>
      <c r="I515" s="209"/>
    </row>
    <row r="516" spans="1:9" ht="18">
      <c r="A516" s="209"/>
      <c r="B516" s="209"/>
      <c r="C516" s="209"/>
      <c r="D516" s="210"/>
      <c r="E516" s="209"/>
      <c r="F516" s="209"/>
      <c r="G516" s="209"/>
      <c r="H516" s="209"/>
      <c r="I516" s="209"/>
    </row>
    <row r="517" spans="1:9" ht="18">
      <c r="A517" s="209"/>
      <c r="B517" s="209"/>
      <c r="C517" s="209"/>
      <c r="D517" s="210"/>
      <c r="E517" s="209"/>
      <c r="F517" s="209"/>
      <c r="G517" s="209"/>
      <c r="H517" s="209"/>
      <c r="I517" s="209"/>
    </row>
    <row r="518" spans="1:9" ht="18">
      <c r="A518" s="209"/>
      <c r="B518" s="209"/>
      <c r="C518" s="209"/>
      <c r="D518" s="210"/>
      <c r="E518" s="209"/>
      <c r="F518" s="209"/>
      <c r="G518" s="209"/>
      <c r="H518" s="209"/>
      <c r="I518" s="209"/>
    </row>
    <row r="519" spans="1:9" ht="18">
      <c r="A519" s="209"/>
      <c r="B519" s="209"/>
      <c r="C519" s="209"/>
      <c r="D519" s="210"/>
      <c r="E519" s="209"/>
      <c r="F519" s="209"/>
      <c r="G519" s="209"/>
      <c r="H519" s="209"/>
      <c r="I519" s="209"/>
    </row>
    <row r="520" spans="1:9" ht="18">
      <c r="A520" s="209"/>
      <c r="B520" s="209"/>
      <c r="C520" s="209"/>
      <c r="D520" s="210"/>
      <c r="E520" s="209"/>
      <c r="F520" s="209"/>
      <c r="G520" s="209"/>
      <c r="H520" s="209"/>
      <c r="I520" s="209"/>
    </row>
    <row r="521" spans="1:9" ht="18">
      <c r="A521" s="209"/>
      <c r="B521" s="209"/>
      <c r="C521" s="209"/>
      <c r="D521" s="210"/>
      <c r="E521" s="209"/>
      <c r="F521" s="209"/>
      <c r="G521" s="209"/>
      <c r="H521" s="209"/>
      <c r="I521" s="209"/>
    </row>
    <row r="522" spans="1:9" ht="18">
      <c r="A522" s="209"/>
      <c r="B522" s="209"/>
      <c r="C522" s="209"/>
      <c r="D522" s="210"/>
      <c r="E522" s="209"/>
      <c r="F522" s="209"/>
      <c r="G522" s="209"/>
      <c r="H522" s="209"/>
      <c r="I522" s="209"/>
    </row>
    <row r="523" spans="1:9" ht="18">
      <c r="A523" s="209"/>
      <c r="B523" s="209"/>
      <c r="C523" s="209"/>
      <c r="D523" s="210"/>
      <c r="E523" s="209"/>
      <c r="F523" s="209"/>
      <c r="G523" s="209"/>
      <c r="H523" s="209"/>
      <c r="I523" s="209"/>
    </row>
    <row r="524" spans="1:9" ht="18">
      <c r="A524" s="209"/>
      <c r="B524" s="209"/>
      <c r="C524" s="209"/>
      <c r="D524" s="210"/>
      <c r="E524" s="209"/>
      <c r="F524" s="209"/>
      <c r="G524" s="209"/>
      <c r="H524" s="209"/>
      <c r="I524" s="209"/>
    </row>
    <row r="525" spans="1:9" ht="18">
      <c r="A525" s="209"/>
      <c r="B525" s="209"/>
      <c r="C525" s="209"/>
      <c r="D525" s="210"/>
      <c r="E525" s="209"/>
      <c r="F525" s="209"/>
      <c r="G525" s="209"/>
      <c r="H525" s="209"/>
      <c r="I525" s="209"/>
    </row>
    <row r="526" spans="1:9" ht="18">
      <c r="A526" s="209"/>
      <c r="B526" s="209"/>
      <c r="C526" s="209"/>
      <c r="D526" s="210"/>
      <c r="E526" s="209"/>
      <c r="F526" s="209"/>
      <c r="G526" s="209"/>
      <c r="H526" s="209"/>
      <c r="I526" s="209"/>
    </row>
    <row r="527" spans="1:9" ht="18">
      <c r="A527" s="209"/>
      <c r="B527" s="209"/>
      <c r="C527" s="209"/>
      <c r="D527" s="210"/>
      <c r="E527" s="209"/>
      <c r="F527" s="209"/>
      <c r="G527" s="209"/>
      <c r="H527" s="209"/>
      <c r="I527" s="209"/>
    </row>
    <row r="528" spans="1:9" ht="18">
      <c r="A528" s="209"/>
      <c r="B528" s="209"/>
      <c r="C528" s="209"/>
      <c r="D528" s="210"/>
      <c r="E528" s="209"/>
      <c r="F528" s="209"/>
      <c r="G528" s="209"/>
      <c r="H528" s="209"/>
      <c r="I528" s="209"/>
    </row>
    <row r="529" spans="1:9" ht="18">
      <c r="A529" s="209"/>
      <c r="B529" s="209"/>
      <c r="C529" s="209"/>
      <c r="D529" s="210"/>
      <c r="E529" s="209"/>
      <c r="F529" s="209"/>
      <c r="G529" s="209"/>
      <c r="H529" s="209"/>
      <c r="I529" s="209"/>
    </row>
    <row r="530" spans="1:9" ht="18">
      <c r="A530" s="209"/>
      <c r="B530" s="209"/>
      <c r="C530" s="209"/>
      <c r="D530" s="210"/>
      <c r="E530" s="209"/>
      <c r="F530" s="209"/>
      <c r="G530" s="209"/>
      <c r="H530" s="209"/>
      <c r="I530" s="209"/>
    </row>
    <row r="531" spans="1:9" ht="18">
      <c r="A531" s="209"/>
      <c r="B531" s="209"/>
      <c r="C531" s="209"/>
      <c r="D531" s="210"/>
      <c r="E531" s="209"/>
      <c r="F531" s="209"/>
      <c r="G531" s="209"/>
      <c r="H531" s="209"/>
      <c r="I531" s="209"/>
    </row>
    <row r="532" spans="1:9" ht="18">
      <c r="A532" s="209"/>
      <c r="B532" s="209"/>
      <c r="C532" s="209"/>
      <c r="D532" s="210"/>
      <c r="E532" s="209"/>
      <c r="F532" s="209"/>
      <c r="G532" s="209"/>
      <c r="H532" s="209"/>
      <c r="I532" s="209"/>
    </row>
    <row r="533" spans="1:9" ht="18">
      <c r="A533" s="209"/>
      <c r="B533" s="209"/>
      <c r="C533" s="209"/>
      <c r="D533" s="210"/>
      <c r="E533" s="209"/>
      <c r="F533" s="209"/>
      <c r="G533" s="209"/>
      <c r="H533" s="209"/>
      <c r="I533" s="209"/>
    </row>
    <row r="534" spans="1:9" ht="18">
      <c r="A534" s="209"/>
      <c r="B534" s="209"/>
      <c r="C534" s="209"/>
      <c r="D534" s="210"/>
      <c r="E534" s="209"/>
      <c r="F534" s="209"/>
      <c r="G534" s="209"/>
      <c r="H534" s="209"/>
      <c r="I534" s="209"/>
    </row>
    <row r="535" spans="1:9" ht="18">
      <c r="A535" s="209"/>
      <c r="B535" s="209"/>
      <c r="C535" s="209"/>
      <c r="D535" s="210"/>
      <c r="E535" s="209"/>
      <c r="F535" s="209"/>
      <c r="G535" s="209"/>
      <c r="H535" s="209"/>
      <c r="I535" s="209"/>
    </row>
    <row r="536" spans="1:9" ht="18">
      <c r="A536" s="209"/>
      <c r="B536" s="209"/>
      <c r="C536" s="209"/>
      <c r="D536" s="210"/>
      <c r="E536" s="209"/>
      <c r="F536" s="209"/>
      <c r="G536" s="209"/>
      <c r="H536" s="209"/>
      <c r="I536" s="209"/>
    </row>
    <row r="537" spans="1:9" ht="18">
      <c r="A537" s="209"/>
      <c r="B537" s="209"/>
      <c r="C537" s="209"/>
      <c r="D537" s="210"/>
      <c r="E537" s="209"/>
      <c r="F537" s="209"/>
      <c r="G537" s="209"/>
      <c r="H537" s="209"/>
      <c r="I537" s="209"/>
    </row>
    <row r="538" spans="1:9" ht="18">
      <c r="A538" s="209"/>
      <c r="B538" s="209"/>
      <c r="C538" s="209"/>
      <c r="D538" s="210"/>
      <c r="E538" s="209"/>
      <c r="F538" s="209"/>
      <c r="G538" s="209"/>
      <c r="H538" s="209"/>
      <c r="I538" s="209"/>
    </row>
    <row r="539" spans="1:9" ht="18">
      <c r="A539" s="209"/>
      <c r="B539" s="209"/>
      <c r="C539" s="209"/>
      <c r="D539" s="210"/>
      <c r="E539" s="209"/>
      <c r="F539" s="209"/>
      <c r="G539" s="209"/>
      <c r="H539" s="209"/>
      <c r="I539" s="209"/>
    </row>
    <row r="540" spans="1:9" ht="18">
      <c r="A540" s="209"/>
      <c r="B540" s="209"/>
      <c r="C540" s="209"/>
      <c r="D540" s="210"/>
      <c r="E540" s="209"/>
      <c r="F540" s="209"/>
      <c r="G540" s="209"/>
      <c r="H540" s="209"/>
      <c r="I540" s="209"/>
    </row>
    <row r="541" spans="1:9" ht="18">
      <c r="A541" s="209"/>
      <c r="B541" s="209"/>
      <c r="C541" s="209"/>
      <c r="D541" s="210"/>
      <c r="E541" s="209"/>
      <c r="F541" s="209"/>
      <c r="G541" s="209"/>
      <c r="H541" s="209"/>
      <c r="I541" s="209"/>
    </row>
    <row r="542" spans="1:9" ht="18">
      <c r="A542" s="209"/>
      <c r="B542" s="209"/>
      <c r="C542" s="209"/>
      <c r="D542" s="210"/>
      <c r="E542" s="209"/>
      <c r="F542" s="209"/>
      <c r="G542" s="209"/>
      <c r="H542" s="209"/>
      <c r="I542" s="209"/>
    </row>
    <row r="543" spans="1:9" ht="18">
      <c r="A543" s="209"/>
      <c r="B543" s="209"/>
      <c r="C543" s="209"/>
      <c r="D543" s="210"/>
      <c r="E543" s="209"/>
      <c r="F543" s="209"/>
      <c r="G543" s="209"/>
      <c r="H543" s="209"/>
      <c r="I543" s="209"/>
    </row>
    <row r="544" spans="1:9" ht="18">
      <c r="A544" s="209"/>
      <c r="B544" s="209"/>
      <c r="C544" s="209"/>
      <c r="D544" s="210"/>
      <c r="E544" s="209"/>
      <c r="F544" s="209"/>
      <c r="G544" s="209"/>
      <c r="H544" s="209"/>
      <c r="I544" s="209"/>
    </row>
    <row r="545" spans="1:9" ht="18">
      <c r="A545" s="209"/>
      <c r="B545" s="209"/>
      <c r="C545" s="209"/>
      <c r="D545" s="210"/>
      <c r="E545" s="209"/>
      <c r="F545" s="209"/>
      <c r="G545" s="209"/>
      <c r="H545" s="209"/>
      <c r="I545" s="209"/>
    </row>
    <row r="546" spans="1:9" ht="18">
      <c r="A546" s="209"/>
      <c r="B546" s="209"/>
      <c r="C546" s="209"/>
      <c r="D546" s="210"/>
      <c r="E546" s="209"/>
      <c r="F546" s="209"/>
      <c r="G546" s="209"/>
      <c r="H546" s="209"/>
      <c r="I546" s="209"/>
    </row>
    <row r="547" spans="1:9" ht="18">
      <c r="A547" s="209"/>
      <c r="B547" s="209"/>
      <c r="C547" s="209"/>
      <c r="D547" s="210"/>
      <c r="E547" s="209"/>
      <c r="F547" s="209"/>
      <c r="G547" s="209"/>
      <c r="H547" s="209"/>
      <c r="I547" s="209"/>
    </row>
    <row r="548" spans="1:9" ht="18">
      <c r="A548" s="209"/>
      <c r="B548" s="209"/>
      <c r="C548" s="209"/>
      <c r="D548" s="210"/>
      <c r="E548" s="209"/>
      <c r="F548" s="209"/>
      <c r="G548" s="209"/>
      <c r="H548" s="209"/>
      <c r="I548" s="209"/>
    </row>
    <row r="549" spans="1:9" ht="18">
      <c r="A549" s="209"/>
      <c r="B549" s="209"/>
      <c r="C549" s="209"/>
      <c r="D549" s="210"/>
      <c r="E549" s="209"/>
      <c r="F549" s="209"/>
      <c r="G549" s="209"/>
      <c r="H549" s="209"/>
      <c r="I549" s="209"/>
    </row>
    <row r="550" spans="1:9" ht="18">
      <c r="A550" s="209"/>
      <c r="B550" s="209"/>
      <c r="C550" s="209"/>
      <c r="D550" s="210"/>
      <c r="E550" s="209"/>
      <c r="F550" s="209"/>
      <c r="G550" s="209"/>
      <c r="H550" s="209"/>
      <c r="I550" s="209"/>
    </row>
    <row r="551" spans="1:9" ht="18">
      <c r="A551" s="209"/>
      <c r="B551" s="209"/>
      <c r="C551" s="209"/>
      <c r="D551" s="210"/>
      <c r="E551" s="209"/>
      <c r="F551" s="209"/>
      <c r="G551" s="209"/>
      <c r="H551" s="209"/>
      <c r="I551" s="209"/>
    </row>
    <row r="552" spans="1:9" ht="18">
      <c r="A552" s="209"/>
      <c r="B552" s="209"/>
      <c r="C552" s="209"/>
      <c r="D552" s="210"/>
      <c r="E552" s="209"/>
      <c r="F552" s="209"/>
      <c r="G552" s="209"/>
      <c r="H552" s="209"/>
      <c r="I552" s="209"/>
    </row>
    <row r="553" spans="1:9" ht="18">
      <c r="A553" s="209"/>
      <c r="B553" s="209"/>
      <c r="C553" s="209"/>
      <c r="D553" s="210"/>
      <c r="E553" s="209"/>
      <c r="F553" s="209"/>
      <c r="G553" s="209"/>
      <c r="H553" s="209"/>
      <c r="I553" s="209"/>
    </row>
    <row r="554" spans="1:9" ht="18">
      <c r="A554" s="209"/>
      <c r="B554" s="209"/>
      <c r="C554" s="209"/>
      <c r="D554" s="210"/>
      <c r="E554" s="209"/>
      <c r="F554" s="209"/>
      <c r="G554" s="209"/>
      <c r="H554" s="209"/>
      <c r="I554" s="209"/>
    </row>
    <row r="555" spans="1:9" ht="18">
      <c r="A555" s="209"/>
      <c r="B555" s="209"/>
      <c r="C555" s="209"/>
      <c r="D555" s="210"/>
      <c r="E555" s="209"/>
      <c r="F555" s="209"/>
      <c r="G555" s="209"/>
      <c r="H555" s="209"/>
      <c r="I555" s="209"/>
    </row>
    <row r="556" spans="1:9" ht="18">
      <c r="A556" s="209"/>
      <c r="B556" s="209"/>
      <c r="C556" s="209"/>
      <c r="D556" s="210"/>
      <c r="E556" s="209"/>
      <c r="F556" s="209"/>
      <c r="G556" s="209"/>
      <c r="H556" s="209"/>
      <c r="I556" s="209"/>
    </row>
    <row r="557" spans="1:9" ht="18">
      <c r="A557" s="209"/>
      <c r="B557" s="209"/>
      <c r="C557" s="209"/>
      <c r="D557" s="210"/>
      <c r="E557" s="209"/>
      <c r="F557" s="209"/>
      <c r="G557" s="209"/>
      <c r="H557" s="209"/>
      <c r="I557" s="209"/>
    </row>
    <row r="558" spans="1:9" ht="18">
      <c r="A558" s="209"/>
      <c r="B558" s="209"/>
      <c r="C558" s="209"/>
      <c r="D558" s="210"/>
      <c r="E558" s="209"/>
      <c r="F558" s="209"/>
      <c r="G558" s="209"/>
      <c r="H558" s="209"/>
      <c r="I558" s="209"/>
    </row>
    <row r="559" spans="1:9" ht="18">
      <c r="A559" s="209"/>
      <c r="B559" s="209"/>
      <c r="C559" s="209"/>
      <c r="D559" s="210"/>
      <c r="E559" s="209"/>
      <c r="F559" s="209"/>
      <c r="G559" s="209"/>
      <c r="H559" s="209"/>
      <c r="I559" s="209"/>
    </row>
    <row r="560" spans="1:9" ht="18">
      <c r="A560" s="209"/>
      <c r="B560" s="209"/>
      <c r="C560" s="209"/>
      <c r="D560" s="210"/>
      <c r="E560" s="209"/>
      <c r="F560" s="209"/>
      <c r="G560" s="209"/>
      <c r="H560" s="209"/>
      <c r="I560" s="209"/>
    </row>
    <row r="561" spans="1:9" ht="18">
      <c r="A561" s="209"/>
      <c r="B561" s="209"/>
      <c r="C561" s="209"/>
      <c r="D561" s="210"/>
      <c r="E561" s="209"/>
      <c r="F561" s="209"/>
      <c r="G561" s="209"/>
      <c r="H561" s="209"/>
      <c r="I561" s="209"/>
    </row>
    <row r="562" spans="1:9" ht="18">
      <c r="A562" s="209"/>
      <c r="B562" s="209"/>
      <c r="C562" s="209"/>
      <c r="D562" s="210"/>
      <c r="E562" s="209"/>
      <c r="F562" s="209"/>
      <c r="G562" s="209"/>
      <c r="H562" s="209"/>
      <c r="I562" s="209"/>
    </row>
    <row r="563" spans="1:9" ht="18">
      <c r="A563" s="209"/>
      <c r="B563" s="209"/>
      <c r="C563" s="209"/>
      <c r="D563" s="210"/>
      <c r="E563" s="209"/>
      <c r="F563" s="209"/>
      <c r="G563" s="209"/>
      <c r="H563" s="209"/>
      <c r="I563" s="209"/>
    </row>
    <row r="564" spans="1:9" ht="18">
      <c r="A564" s="209"/>
      <c r="B564" s="209"/>
      <c r="C564" s="209"/>
      <c r="D564" s="210"/>
      <c r="E564" s="209"/>
      <c r="F564" s="209"/>
      <c r="G564" s="209"/>
      <c r="H564" s="209"/>
      <c r="I564" s="209"/>
    </row>
    <row r="565" spans="1:9" ht="18">
      <c r="A565" s="209"/>
      <c r="B565" s="209"/>
      <c r="C565" s="209"/>
      <c r="D565" s="210"/>
      <c r="E565" s="209"/>
      <c r="F565" s="209"/>
      <c r="G565" s="209"/>
      <c r="H565" s="209"/>
      <c r="I565" s="209"/>
    </row>
    <row r="566" spans="1:9" ht="18">
      <c r="A566" s="209"/>
      <c r="B566" s="209"/>
      <c r="C566" s="209"/>
      <c r="D566" s="210"/>
      <c r="E566" s="209"/>
      <c r="F566" s="209"/>
      <c r="G566" s="209"/>
      <c r="H566" s="209"/>
      <c r="I566" s="209"/>
    </row>
    <row r="567" spans="1:9" ht="18">
      <c r="A567" s="209"/>
      <c r="B567" s="209"/>
      <c r="C567" s="209"/>
      <c r="D567" s="210"/>
      <c r="E567" s="209"/>
      <c r="F567" s="209"/>
      <c r="G567" s="209"/>
      <c r="H567" s="209"/>
      <c r="I567" s="209"/>
    </row>
    <row r="568" spans="1:9" ht="18">
      <c r="A568" s="209"/>
      <c r="B568" s="209"/>
      <c r="C568" s="209"/>
      <c r="D568" s="210"/>
      <c r="E568" s="209"/>
      <c r="F568" s="209"/>
      <c r="G568" s="209"/>
      <c r="H568" s="209"/>
      <c r="I568" s="209"/>
    </row>
    <row r="569" spans="1:9" ht="18">
      <c r="A569" s="209"/>
      <c r="B569" s="209"/>
      <c r="C569" s="209"/>
      <c r="D569" s="210"/>
      <c r="E569" s="209"/>
      <c r="F569" s="209"/>
      <c r="G569" s="209"/>
      <c r="H569" s="209"/>
      <c r="I569" s="209"/>
    </row>
    <row r="570" spans="1:9" ht="18">
      <c r="A570" s="209"/>
      <c r="B570" s="209"/>
      <c r="C570" s="209"/>
      <c r="D570" s="210"/>
      <c r="E570" s="209"/>
      <c r="F570" s="209"/>
      <c r="G570" s="209"/>
      <c r="H570" s="209"/>
      <c r="I570" s="209"/>
    </row>
    <row r="571" spans="1:9" ht="18">
      <c r="A571" s="209"/>
      <c r="B571" s="209"/>
      <c r="C571" s="209"/>
      <c r="D571" s="210"/>
      <c r="E571" s="209"/>
      <c r="F571" s="209"/>
      <c r="G571" s="209"/>
      <c r="H571" s="209"/>
      <c r="I571" s="209"/>
    </row>
    <row r="572" spans="1:9" ht="18">
      <c r="A572" s="209"/>
      <c r="B572" s="209"/>
      <c r="C572" s="209"/>
      <c r="D572" s="210"/>
      <c r="E572" s="209"/>
      <c r="F572" s="209"/>
      <c r="G572" s="209"/>
      <c r="H572" s="209"/>
      <c r="I572" s="209"/>
    </row>
    <row r="573" spans="1:9" ht="18">
      <c r="A573" s="209"/>
      <c r="B573" s="209"/>
      <c r="C573" s="209"/>
      <c r="D573" s="210"/>
      <c r="E573" s="209"/>
      <c r="F573" s="209"/>
      <c r="G573" s="209"/>
      <c r="H573" s="209"/>
      <c r="I573" s="209"/>
    </row>
    <row r="574" spans="1:9" ht="18">
      <c r="A574" s="209"/>
      <c r="B574" s="209"/>
      <c r="C574" s="209"/>
      <c r="D574" s="210"/>
      <c r="E574" s="209"/>
      <c r="F574" s="209"/>
      <c r="G574" s="209"/>
      <c r="H574" s="209"/>
      <c r="I574" s="209"/>
    </row>
    <row r="575" spans="1:9" ht="18">
      <c r="A575" s="209"/>
      <c r="B575" s="209"/>
      <c r="C575" s="209"/>
      <c r="D575" s="210"/>
      <c r="E575" s="209"/>
      <c r="F575" s="209"/>
      <c r="G575" s="209"/>
      <c r="H575" s="209"/>
      <c r="I575" s="209"/>
    </row>
    <row r="576" spans="1:9" ht="18">
      <c r="A576" s="209"/>
      <c r="B576" s="209"/>
      <c r="C576" s="209"/>
      <c r="D576" s="210"/>
      <c r="E576" s="209"/>
      <c r="F576" s="209"/>
      <c r="G576" s="209"/>
      <c r="H576" s="209"/>
      <c r="I576" s="209"/>
    </row>
    <row r="577" spans="1:9" ht="18">
      <c r="A577" s="209"/>
      <c r="B577" s="209"/>
      <c r="C577" s="209"/>
      <c r="D577" s="210"/>
      <c r="E577" s="209"/>
      <c r="F577" s="209"/>
      <c r="G577" s="209"/>
      <c r="H577" s="209"/>
      <c r="I577" s="209"/>
    </row>
    <row r="578" spans="1:9" ht="18">
      <c r="A578" s="209"/>
      <c r="B578" s="209"/>
      <c r="C578" s="209"/>
      <c r="D578" s="210"/>
      <c r="E578" s="209"/>
      <c r="F578" s="209"/>
      <c r="G578" s="209"/>
      <c r="H578" s="209"/>
      <c r="I578" s="209"/>
    </row>
    <row r="579" spans="1:9" ht="18">
      <c r="A579" s="209"/>
      <c r="B579" s="209"/>
      <c r="C579" s="209"/>
      <c r="D579" s="210"/>
      <c r="E579" s="209"/>
      <c r="F579" s="209"/>
      <c r="G579" s="209"/>
      <c r="H579" s="209"/>
      <c r="I579" s="209"/>
    </row>
    <row r="580" spans="1:9" ht="18">
      <c r="A580" s="209"/>
      <c r="B580" s="209"/>
      <c r="C580" s="209"/>
      <c r="D580" s="210"/>
      <c r="E580" s="209"/>
      <c r="F580" s="209"/>
      <c r="G580" s="209"/>
      <c r="H580" s="209"/>
      <c r="I580" s="209"/>
    </row>
    <row r="581" spans="1:9" ht="18">
      <c r="A581" s="209"/>
      <c r="B581" s="209"/>
      <c r="C581" s="209"/>
      <c r="D581" s="210"/>
      <c r="E581" s="209"/>
      <c r="F581" s="209"/>
      <c r="G581" s="209"/>
      <c r="H581" s="209"/>
      <c r="I581" s="209"/>
    </row>
    <row r="582" spans="1:9" ht="18">
      <c r="A582" s="209"/>
      <c r="B582" s="209"/>
      <c r="C582" s="209"/>
      <c r="D582" s="210"/>
      <c r="E582" s="209"/>
      <c r="F582" s="209"/>
      <c r="G582" s="209"/>
      <c r="H582" s="209"/>
      <c r="I582" s="209"/>
    </row>
    <row r="583" spans="1:9" ht="18">
      <c r="A583" s="209"/>
      <c r="B583" s="209"/>
      <c r="C583" s="209"/>
      <c r="D583" s="210"/>
      <c r="E583" s="209"/>
      <c r="F583" s="209"/>
      <c r="G583" s="209"/>
      <c r="H583" s="209"/>
      <c r="I583" s="209"/>
    </row>
    <row r="584" spans="1:9" ht="18">
      <c r="A584" s="209"/>
      <c r="B584" s="209"/>
      <c r="C584" s="209"/>
      <c r="D584" s="210"/>
      <c r="E584" s="209"/>
      <c r="F584" s="209"/>
      <c r="G584" s="209"/>
      <c r="H584" s="209"/>
      <c r="I584" s="209"/>
    </row>
    <row r="585" spans="1:9" ht="18">
      <c r="A585" s="209"/>
      <c r="B585" s="209"/>
      <c r="C585" s="209"/>
      <c r="D585" s="210"/>
      <c r="E585" s="209"/>
      <c r="F585" s="209"/>
      <c r="G585" s="209"/>
      <c r="H585" s="209"/>
      <c r="I585" s="209"/>
    </row>
    <row r="586" spans="1:9" ht="18">
      <c r="A586" s="209"/>
      <c r="B586" s="209"/>
      <c r="C586" s="209"/>
      <c r="D586" s="210"/>
      <c r="E586" s="209"/>
      <c r="F586" s="209"/>
      <c r="G586" s="209"/>
      <c r="H586" s="209"/>
      <c r="I586" s="209"/>
    </row>
    <row r="587" spans="1:9" ht="18">
      <c r="A587" s="209"/>
      <c r="B587" s="209"/>
      <c r="C587" s="209"/>
      <c r="D587" s="210"/>
      <c r="E587" s="209"/>
      <c r="F587" s="209"/>
      <c r="G587" s="209"/>
      <c r="H587" s="209"/>
      <c r="I587" s="209"/>
    </row>
    <row r="588" spans="1:9" ht="18">
      <c r="A588" s="209"/>
      <c r="B588" s="209"/>
      <c r="C588" s="209"/>
      <c r="D588" s="210"/>
      <c r="E588" s="209"/>
      <c r="F588" s="209"/>
      <c r="G588" s="209"/>
      <c r="H588" s="209"/>
      <c r="I588" s="209"/>
    </row>
    <row r="589" spans="1:9" ht="18">
      <c r="A589" s="209"/>
      <c r="B589" s="209"/>
      <c r="C589" s="209"/>
      <c r="D589" s="210"/>
      <c r="E589" s="209"/>
      <c r="F589" s="209"/>
      <c r="G589" s="209"/>
      <c r="H589" s="209"/>
      <c r="I589" s="209"/>
    </row>
    <row r="590" spans="1:9" ht="18">
      <c r="A590" s="209"/>
      <c r="B590" s="209"/>
      <c r="C590" s="209"/>
      <c r="D590" s="210"/>
      <c r="E590" s="209"/>
      <c r="F590" s="209"/>
      <c r="G590" s="209"/>
      <c r="H590" s="209"/>
      <c r="I590" s="209"/>
    </row>
    <row r="591" spans="1:9" ht="18">
      <c r="A591" s="209"/>
      <c r="B591" s="209"/>
      <c r="C591" s="209"/>
      <c r="D591" s="210"/>
      <c r="E591" s="209"/>
      <c r="F591" s="209"/>
      <c r="G591" s="209"/>
      <c r="H591" s="209"/>
      <c r="I591" s="209"/>
    </row>
    <row r="592" spans="1:9" ht="18">
      <c r="A592" s="209"/>
      <c r="B592" s="209"/>
      <c r="C592" s="209"/>
      <c r="D592" s="210"/>
      <c r="E592" s="209"/>
      <c r="F592" s="209"/>
      <c r="G592" s="209"/>
      <c r="H592" s="209"/>
      <c r="I592" s="209"/>
    </row>
    <row r="593" spans="1:9" ht="18">
      <c r="A593" s="209"/>
      <c r="B593" s="209"/>
      <c r="C593" s="209"/>
      <c r="D593" s="210"/>
      <c r="E593" s="209"/>
      <c r="F593" s="209"/>
      <c r="G593" s="209"/>
      <c r="H593" s="209"/>
      <c r="I593" s="209"/>
    </row>
    <row r="594" spans="1:9" ht="18">
      <c r="A594" s="209"/>
      <c r="B594" s="209"/>
      <c r="C594" s="209"/>
      <c r="D594" s="210"/>
      <c r="E594" s="209"/>
      <c r="F594" s="209"/>
      <c r="G594" s="209"/>
      <c r="H594" s="209"/>
      <c r="I594" s="209"/>
    </row>
    <row r="595" spans="1:9" ht="18">
      <c r="A595" s="209"/>
      <c r="B595" s="209"/>
      <c r="C595" s="209"/>
      <c r="D595" s="210"/>
      <c r="E595" s="209"/>
      <c r="F595" s="209"/>
      <c r="G595" s="209"/>
      <c r="H595" s="209"/>
      <c r="I595" s="209"/>
    </row>
    <row r="596" spans="1:9" ht="18">
      <c r="A596" s="209"/>
      <c r="B596" s="209"/>
      <c r="C596" s="209"/>
      <c r="D596" s="210"/>
      <c r="E596" s="209"/>
      <c r="F596" s="209"/>
      <c r="G596" s="209"/>
      <c r="H596" s="209"/>
      <c r="I596" s="209"/>
    </row>
    <row r="597" spans="1:9" ht="18">
      <c r="A597" s="209"/>
      <c r="B597" s="209"/>
      <c r="C597" s="209"/>
      <c r="D597" s="210"/>
      <c r="E597" s="209"/>
      <c r="F597" s="209"/>
      <c r="G597" s="209"/>
      <c r="H597" s="209"/>
      <c r="I597" s="209"/>
    </row>
    <row r="598" spans="1:9" ht="18">
      <c r="A598" s="209"/>
      <c r="B598" s="209"/>
      <c r="C598" s="209"/>
      <c r="D598" s="210"/>
      <c r="E598" s="209"/>
      <c r="F598" s="209"/>
      <c r="G598" s="209"/>
      <c r="H598" s="209"/>
      <c r="I598" s="209"/>
    </row>
    <row r="599" spans="1:9" ht="18">
      <c r="A599" s="209"/>
      <c r="B599" s="209"/>
      <c r="C599" s="209"/>
      <c r="D599" s="210"/>
      <c r="E599" s="209"/>
      <c r="F599" s="209"/>
      <c r="G599" s="209"/>
      <c r="H599" s="209"/>
      <c r="I599" s="209"/>
    </row>
    <row r="600" spans="1:9" ht="18">
      <c r="A600" s="209"/>
      <c r="B600" s="209"/>
      <c r="C600" s="209"/>
      <c r="D600" s="210"/>
      <c r="E600" s="209"/>
      <c r="F600" s="209"/>
      <c r="G600" s="209"/>
      <c r="H600" s="209"/>
      <c r="I600" s="209"/>
    </row>
  </sheetData>
  <mergeCells count="10">
    <mergeCell ref="D5:E5"/>
    <mergeCell ref="A7:F7"/>
    <mergeCell ref="A8:F8"/>
    <mergeCell ref="A14:F14"/>
    <mergeCell ref="A1:C1"/>
    <mergeCell ref="D1:F1"/>
    <mergeCell ref="A2:F2"/>
    <mergeCell ref="A3:F3"/>
    <mergeCell ref="A4:B4"/>
    <mergeCell ref="D4:F4"/>
  </mergeCells>
  <printOptions horizontalCentered="1"/>
  <pageMargins left="0.39370078740157483" right="0" top="0.74803149606299213" bottom="0" header="0.31496062992125984" footer="0.31496062992125984"/>
  <pageSetup scale="57"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H627"/>
  <sheetViews>
    <sheetView showGridLines="0" zoomScale="90" zoomScaleNormal="90" workbookViewId="0">
      <selection sqref="A1:C1"/>
    </sheetView>
  </sheetViews>
  <sheetFormatPr baseColWidth="10" defaultRowHeight="15"/>
  <cols>
    <col min="1" max="1" width="7.140625" customWidth="1"/>
    <col min="2" max="2" width="15" customWidth="1"/>
    <col min="3" max="3" width="45" customWidth="1"/>
    <col min="4" max="4" width="73.5703125" style="211" customWidth="1"/>
    <col min="5" max="5" width="13.85546875" customWidth="1"/>
    <col min="6" max="6" width="17.85546875" customWidth="1"/>
    <col min="7" max="7" width="15.5703125" customWidth="1"/>
    <col min="8" max="8" width="74" customWidth="1"/>
  </cols>
  <sheetData>
    <row r="1" spans="1:8" ht="45.75" customHeight="1">
      <c r="A1" s="480" t="s">
        <v>340</v>
      </c>
      <c r="B1" s="480"/>
      <c r="C1" s="480"/>
      <c r="D1" s="481" t="s">
        <v>481</v>
      </c>
      <c r="E1" s="481"/>
      <c r="F1" s="481"/>
    </row>
    <row r="2" spans="1:8" ht="42" customHeight="1">
      <c r="A2" s="488" t="s">
        <v>393</v>
      </c>
      <c r="B2" s="488"/>
      <c r="C2" s="488"/>
      <c r="D2" s="488"/>
      <c r="E2" s="488"/>
      <c r="F2" s="488"/>
    </row>
    <row r="3" spans="1:8" ht="21" thickBot="1">
      <c r="A3" s="287" t="s">
        <v>402</v>
      </c>
      <c r="B3" s="287"/>
      <c r="C3" s="287"/>
      <c r="D3" s="287"/>
      <c r="E3" s="287"/>
      <c r="F3" s="287"/>
    </row>
    <row r="4" spans="1:8" ht="6" customHeight="1">
      <c r="A4" s="484"/>
      <c r="B4" s="484"/>
      <c r="C4" s="484"/>
      <c r="D4" s="484"/>
      <c r="E4" s="484"/>
      <c r="F4" s="484"/>
    </row>
    <row r="5" spans="1:8" ht="60" customHeight="1">
      <c r="A5" s="290" t="s">
        <v>278</v>
      </c>
      <c r="B5" s="290" t="s">
        <v>355</v>
      </c>
      <c r="C5" s="290" t="s">
        <v>356</v>
      </c>
      <c r="D5" s="290" t="s">
        <v>357</v>
      </c>
      <c r="E5" s="290" t="s">
        <v>358</v>
      </c>
      <c r="F5" s="290" t="s">
        <v>487</v>
      </c>
      <c r="G5" s="23"/>
      <c r="H5" s="23"/>
    </row>
    <row r="6" spans="1:8" ht="3" customHeight="1" thickBot="1">
      <c r="A6" s="477"/>
      <c r="B6" s="477"/>
      <c r="C6" s="477"/>
      <c r="D6" s="477"/>
      <c r="E6" s="477"/>
      <c r="F6" s="477"/>
      <c r="G6" s="23"/>
      <c r="H6" s="23"/>
    </row>
    <row r="7" spans="1:8" ht="3" customHeight="1" thickBot="1">
      <c r="A7" s="478"/>
      <c r="B7" s="478"/>
      <c r="C7" s="478"/>
      <c r="D7" s="478"/>
      <c r="E7" s="478"/>
      <c r="F7" s="478"/>
      <c r="G7" s="23"/>
      <c r="H7" s="23"/>
    </row>
    <row r="8" spans="1:8" ht="15.75">
      <c r="A8" s="192"/>
      <c r="B8" s="193" t="s">
        <v>24</v>
      </c>
      <c r="C8" s="194"/>
      <c r="D8" s="195"/>
      <c r="E8" s="194"/>
      <c r="F8" s="196">
        <f>+F10+F14+F47</f>
        <v>95013823.62999998</v>
      </c>
      <c r="G8" s="197"/>
      <c r="H8" s="198"/>
    </row>
    <row r="9" spans="1:8" ht="15.75">
      <c r="A9" s="248">
        <v>3</v>
      </c>
      <c r="B9" s="199" t="s">
        <v>263</v>
      </c>
      <c r="C9" s="199"/>
      <c r="D9" s="195"/>
      <c r="E9" s="194"/>
      <c r="F9" s="192"/>
      <c r="G9" s="200"/>
      <c r="H9" s="198"/>
    </row>
    <row r="10" spans="1:8" ht="16.5" customHeight="1">
      <c r="A10" s="249"/>
      <c r="B10" s="285" t="s">
        <v>264</v>
      </c>
      <c r="C10" s="285"/>
      <c r="D10" s="195"/>
      <c r="E10" s="194"/>
      <c r="F10" s="196">
        <f>SUM(F11:F12)</f>
        <v>7135274.21</v>
      </c>
      <c r="G10" s="200"/>
      <c r="H10" s="198"/>
    </row>
    <row r="11" spans="1:8" ht="94.5">
      <c r="A11" s="249"/>
      <c r="B11" s="194"/>
      <c r="C11" s="201" t="s">
        <v>359</v>
      </c>
      <c r="D11" s="202" t="s">
        <v>520</v>
      </c>
      <c r="E11" s="203">
        <v>48101</v>
      </c>
      <c r="F11" s="250">
        <v>3840000</v>
      </c>
      <c r="G11" s="200"/>
      <c r="H11" s="198"/>
    </row>
    <row r="12" spans="1:8" ht="67.5">
      <c r="A12" s="249"/>
      <c r="B12" s="194"/>
      <c r="C12" s="201" t="s">
        <v>372</v>
      </c>
      <c r="D12" s="202" t="s">
        <v>456</v>
      </c>
      <c r="E12" s="203">
        <v>48101</v>
      </c>
      <c r="F12" s="250">
        <v>3295274.21</v>
      </c>
      <c r="G12" s="200"/>
      <c r="H12" s="198"/>
    </row>
    <row r="13" spans="1:8" ht="15.75">
      <c r="A13" s="248">
        <v>47</v>
      </c>
      <c r="B13" s="199" t="s">
        <v>388</v>
      </c>
      <c r="C13" s="201"/>
      <c r="D13" s="202"/>
      <c r="E13" s="203"/>
      <c r="F13" s="250"/>
      <c r="G13" s="200"/>
      <c r="H13" s="198"/>
    </row>
    <row r="14" spans="1:8" ht="33" customHeight="1">
      <c r="A14" s="249"/>
      <c r="B14" s="285" t="s">
        <v>249</v>
      </c>
      <c r="C14" s="201"/>
      <c r="D14" s="202"/>
      <c r="E14" s="203"/>
      <c r="F14" s="286">
        <f>SUM(F15:F45)</f>
        <v>87793714.419999987</v>
      </c>
      <c r="G14" s="200"/>
      <c r="H14" s="198"/>
    </row>
    <row r="15" spans="1:8" ht="27">
      <c r="A15" s="249"/>
      <c r="B15" s="194"/>
      <c r="C15" s="338" t="s">
        <v>457</v>
      </c>
      <c r="D15" s="339" t="s">
        <v>458</v>
      </c>
      <c r="E15" s="203">
        <v>48201</v>
      </c>
      <c r="F15" s="250">
        <v>2519900</v>
      </c>
      <c r="G15" s="200"/>
      <c r="H15" s="198"/>
    </row>
    <row r="16" spans="1:8" s="205" customFormat="1" ht="27">
      <c r="A16" s="249"/>
      <c r="B16" s="194"/>
      <c r="C16" s="338" t="s">
        <v>521</v>
      </c>
      <c r="D16" s="339" t="s">
        <v>458</v>
      </c>
      <c r="E16" s="203">
        <v>48201</v>
      </c>
      <c r="F16" s="250">
        <v>2685200</v>
      </c>
      <c r="G16" s="200"/>
      <c r="H16" s="198"/>
    </row>
    <row r="17" spans="1:8" s="205" customFormat="1" ht="27">
      <c r="A17" s="249"/>
      <c r="B17" s="194"/>
      <c r="C17" s="338" t="s">
        <v>459</v>
      </c>
      <c r="D17" s="339" t="s">
        <v>458</v>
      </c>
      <c r="E17" s="203">
        <v>48201</v>
      </c>
      <c r="F17" s="250">
        <v>3108000</v>
      </c>
      <c r="G17" s="200"/>
      <c r="H17" s="198"/>
    </row>
    <row r="18" spans="1:8" s="205" customFormat="1" ht="27">
      <c r="A18" s="249"/>
      <c r="B18" s="194"/>
      <c r="C18" s="338" t="s">
        <v>418</v>
      </c>
      <c r="D18" s="339" t="s">
        <v>458</v>
      </c>
      <c r="E18" s="203">
        <v>48201</v>
      </c>
      <c r="F18" s="250">
        <v>3385758</v>
      </c>
      <c r="G18" s="200"/>
      <c r="H18" s="198"/>
    </row>
    <row r="19" spans="1:8" s="205" customFormat="1" ht="27">
      <c r="A19" s="249"/>
      <c r="B19" s="194"/>
      <c r="C19" s="338" t="s">
        <v>419</v>
      </c>
      <c r="D19" s="339" t="s">
        <v>458</v>
      </c>
      <c r="E19" s="203">
        <v>48201</v>
      </c>
      <c r="F19" s="250">
        <v>3440000</v>
      </c>
      <c r="G19" s="276"/>
      <c r="H19" s="198"/>
    </row>
    <row r="20" spans="1:8" s="205" customFormat="1" ht="27">
      <c r="A20" s="249"/>
      <c r="B20" s="194"/>
      <c r="C20" s="338" t="s">
        <v>522</v>
      </c>
      <c r="D20" s="339" t="s">
        <v>458</v>
      </c>
      <c r="E20" s="203">
        <v>48201</v>
      </c>
      <c r="F20" s="250">
        <v>2691050</v>
      </c>
      <c r="G20" s="276"/>
      <c r="H20" s="198"/>
    </row>
    <row r="21" spans="1:8" s="205" customFormat="1" ht="27">
      <c r="A21" s="249"/>
      <c r="B21" s="194"/>
      <c r="C21" s="338" t="s">
        <v>523</v>
      </c>
      <c r="D21" s="339" t="s">
        <v>458</v>
      </c>
      <c r="E21" s="203">
        <v>48201</v>
      </c>
      <c r="F21" s="250">
        <v>3210000</v>
      </c>
      <c r="G21" s="200"/>
      <c r="H21" s="198"/>
    </row>
    <row r="22" spans="1:8" s="205" customFormat="1" ht="27">
      <c r="A22" s="249"/>
      <c r="B22" s="194"/>
      <c r="C22" s="338" t="s">
        <v>420</v>
      </c>
      <c r="D22" s="339" t="s">
        <v>458</v>
      </c>
      <c r="E22" s="203">
        <v>48201</v>
      </c>
      <c r="F22" s="250">
        <v>2465500</v>
      </c>
      <c r="G22" s="200"/>
      <c r="H22" s="198"/>
    </row>
    <row r="23" spans="1:8" s="205" customFormat="1" ht="27">
      <c r="A23" s="249"/>
      <c r="B23" s="194"/>
      <c r="C23" s="338" t="s">
        <v>524</v>
      </c>
      <c r="D23" s="339" t="s">
        <v>458</v>
      </c>
      <c r="E23" s="203">
        <v>48201</v>
      </c>
      <c r="F23" s="250">
        <v>2590000</v>
      </c>
      <c r="G23" s="200"/>
      <c r="H23" s="198"/>
    </row>
    <row r="24" spans="1:8" s="205" customFormat="1" ht="27">
      <c r="A24" s="249"/>
      <c r="B24" s="194"/>
      <c r="C24" s="338" t="s">
        <v>421</v>
      </c>
      <c r="D24" s="339" t="s">
        <v>458</v>
      </c>
      <c r="E24" s="203">
        <v>48201</v>
      </c>
      <c r="F24" s="250">
        <v>2600091</v>
      </c>
      <c r="G24" s="200"/>
      <c r="H24" s="198"/>
    </row>
    <row r="25" spans="1:8" s="205" customFormat="1" ht="27">
      <c r="A25" s="249"/>
      <c r="B25" s="194"/>
      <c r="C25" s="338" t="s">
        <v>422</v>
      </c>
      <c r="D25" s="339" t="s">
        <v>458</v>
      </c>
      <c r="E25" s="203">
        <v>48201</v>
      </c>
      <c r="F25" s="250">
        <v>3080000</v>
      </c>
      <c r="G25" s="200"/>
      <c r="H25" s="198"/>
    </row>
    <row r="26" spans="1:8" s="205" customFormat="1" ht="27">
      <c r="A26" s="249"/>
      <c r="B26" s="194"/>
      <c r="C26" s="338" t="s">
        <v>460</v>
      </c>
      <c r="D26" s="339" t="s">
        <v>458</v>
      </c>
      <c r="E26" s="203">
        <v>48201</v>
      </c>
      <c r="F26" s="250">
        <v>3640000</v>
      </c>
      <c r="G26" s="200"/>
      <c r="H26" s="198"/>
    </row>
    <row r="27" spans="1:8" s="205" customFormat="1" ht="27">
      <c r="A27" s="249"/>
      <c r="B27" s="194"/>
      <c r="C27" s="338" t="s">
        <v>525</v>
      </c>
      <c r="D27" s="339" t="s">
        <v>458</v>
      </c>
      <c r="E27" s="203">
        <v>48201</v>
      </c>
      <c r="F27" s="250">
        <v>2927000</v>
      </c>
      <c r="G27" s="200"/>
      <c r="H27" s="198"/>
    </row>
    <row r="28" spans="1:8" s="205" customFormat="1" ht="27">
      <c r="A28" s="249"/>
      <c r="B28" s="194"/>
      <c r="C28" s="338" t="s">
        <v>526</v>
      </c>
      <c r="D28" s="339" t="s">
        <v>458</v>
      </c>
      <c r="E28" s="203">
        <v>48201</v>
      </c>
      <c r="F28" s="250">
        <v>2236600</v>
      </c>
      <c r="G28" s="200"/>
      <c r="H28" s="198"/>
    </row>
    <row r="29" spans="1:8" ht="27">
      <c r="A29" s="249"/>
      <c r="B29" s="194"/>
      <c r="C29" s="338" t="s">
        <v>527</v>
      </c>
      <c r="D29" s="339" t="s">
        <v>458</v>
      </c>
      <c r="E29" s="203">
        <v>48201</v>
      </c>
      <c r="F29" s="250">
        <v>2970000</v>
      </c>
      <c r="G29" s="200"/>
      <c r="H29" s="198"/>
    </row>
    <row r="30" spans="1:8" ht="27">
      <c r="A30" s="249"/>
      <c r="B30" s="194"/>
      <c r="C30" s="338" t="s">
        <v>528</v>
      </c>
      <c r="D30" s="339" t="s">
        <v>458</v>
      </c>
      <c r="E30" s="203">
        <v>48201</v>
      </c>
      <c r="F30" s="250">
        <v>3460000</v>
      </c>
      <c r="G30" s="200"/>
      <c r="H30" s="198"/>
    </row>
    <row r="31" spans="1:8" s="205" customFormat="1" ht="27">
      <c r="A31" s="249"/>
      <c r="B31" s="194"/>
      <c r="C31" s="338" t="s">
        <v>461</v>
      </c>
      <c r="D31" s="339" t="s">
        <v>458</v>
      </c>
      <c r="E31" s="203">
        <v>48201</v>
      </c>
      <c r="F31" s="250">
        <v>3129500</v>
      </c>
      <c r="G31" s="200"/>
      <c r="H31" s="198"/>
    </row>
    <row r="32" spans="1:8" s="205" customFormat="1" ht="27">
      <c r="A32" s="249"/>
      <c r="B32" s="194"/>
      <c r="C32" s="338" t="s">
        <v>529</v>
      </c>
      <c r="D32" s="339" t="s">
        <v>458</v>
      </c>
      <c r="E32" s="203">
        <v>48201</v>
      </c>
      <c r="F32" s="250">
        <v>2080000</v>
      </c>
      <c r="G32" s="200"/>
      <c r="H32" s="198"/>
    </row>
    <row r="33" spans="1:8" s="205" customFormat="1" ht="27">
      <c r="A33" s="249"/>
      <c r="B33" s="194"/>
      <c r="C33" s="338" t="s">
        <v>423</v>
      </c>
      <c r="D33" s="339" t="s">
        <v>458</v>
      </c>
      <c r="E33" s="203">
        <v>48201</v>
      </c>
      <c r="F33" s="250">
        <v>3395385</v>
      </c>
      <c r="G33" s="200"/>
      <c r="H33" s="198"/>
    </row>
    <row r="34" spans="1:8" s="205" customFormat="1" ht="27">
      <c r="A34" s="249"/>
      <c r="B34" s="194"/>
      <c r="C34" s="338" t="s">
        <v>530</v>
      </c>
      <c r="D34" s="339" t="s">
        <v>458</v>
      </c>
      <c r="E34" s="203">
        <v>48201</v>
      </c>
      <c r="F34" s="250">
        <v>2698628.35</v>
      </c>
      <c r="G34" s="200"/>
      <c r="H34" s="198"/>
    </row>
    <row r="35" spans="1:8" s="205" customFormat="1" ht="27">
      <c r="A35" s="249"/>
      <c r="B35" s="194"/>
      <c r="C35" s="338" t="s">
        <v>424</v>
      </c>
      <c r="D35" s="339" t="s">
        <v>458</v>
      </c>
      <c r="E35" s="203">
        <v>48201</v>
      </c>
      <c r="F35" s="250">
        <v>2600000</v>
      </c>
      <c r="G35" s="200"/>
      <c r="H35" s="198"/>
    </row>
    <row r="36" spans="1:8" s="205" customFormat="1" ht="27">
      <c r="A36" s="249"/>
      <c r="B36" s="194"/>
      <c r="C36" s="338" t="s">
        <v>462</v>
      </c>
      <c r="D36" s="339" t="s">
        <v>458</v>
      </c>
      <c r="E36" s="203">
        <v>48201</v>
      </c>
      <c r="F36" s="250">
        <v>2760000</v>
      </c>
      <c r="G36" s="200"/>
      <c r="H36" s="198"/>
    </row>
    <row r="37" spans="1:8" ht="27">
      <c r="A37" s="249"/>
      <c r="B37" s="194"/>
      <c r="C37" s="338" t="s">
        <v>531</v>
      </c>
      <c r="D37" s="339" t="s">
        <v>458</v>
      </c>
      <c r="E37" s="203">
        <v>48201</v>
      </c>
      <c r="F37" s="250">
        <v>2811160</v>
      </c>
      <c r="G37" s="200"/>
      <c r="H37" s="198"/>
    </row>
    <row r="38" spans="1:8" ht="27">
      <c r="A38" s="249"/>
      <c r="B38" s="194"/>
      <c r="C38" s="338" t="s">
        <v>532</v>
      </c>
      <c r="D38" s="339" t="s">
        <v>458</v>
      </c>
      <c r="E38" s="203">
        <v>48201</v>
      </c>
      <c r="F38" s="250">
        <v>2550000</v>
      </c>
      <c r="G38" s="200"/>
      <c r="H38" s="198"/>
    </row>
    <row r="39" spans="1:8" s="205" customFormat="1" ht="27">
      <c r="A39" s="249"/>
      <c r="B39" s="194"/>
      <c r="C39" s="338" t="s">
        <v>425</v>
      </c>
      <c r="D39" s="339" t="s">
        <v>458</v>
      </c>
      <c r="E39" s="203">
        <v>48201</v>
      </c>
      <c r="F39" s="250">
        <v>2242357.44</v>
      </c>
      <c r="G39" s="200"/>
      <c r="H39" s="198"/>
    </row>
    <row r="40" spans="1:8" s="205" customFormat="1" ht="27">
      <c r="A40" s="249"/>
      <c r="B40" s="194"/>
      <c r="C40" s="338" t="s">
        <v>426</v>
      </c>
      <c r="D40" s="339" t="s">
        <v>458</v>
      </c>
      <c r="E40" s="203">
        <v>48201</v>
      </c>
      <c r="F40" s="250">
        <v>2729999.5</v>
      </c>
      <c r="G40" s="200"/>
      <c r="H40" s="198"/>
    </row>
    <row r="41" spans="1:8" s="205" customFormat="1" ht="27">
      <c r="A41" s="249"/>
      <c r="B41" s="194"/>
      <c r="C41" s="338" t="s">
        <v>533</v>
      </c>
      <c r="D41" s="339" t="s">
        <v>458</v>
      </c>
      <c r="E41" s="203">
        <v>48201</v>
      </c>
      <c r="F41" s="250">
        <v>2853768</v>
      </c>
      <c r="G41" s="200"/>
      <c r="H41" s="198"/>
    </row>
    <row r="42" spans="1:8" s="205" customFormat="1" ht="27">
      <c r="A42" s="249"/>
      <c r="B42" s="194"/>
      <c r="C42" s="338" t="s">
        <v>534</v>
      </c>
      <c r="D42" s="339" t="s">
        <v>458</v>
      </c>
      <c r="E42" s="203">
        <v>48201</v>
      </c>
      <c r="F42" s="250">
        <v>2840000</v>
      </c>
      <c r="G42" s="200"/>
      <c r="H42" s="198"/>
    </row>
    <row r="43" spans="1:8" s="205" customFormat="1" ht="27">
      <c r="A43" s="249"/>
      <c r="B43" s="194"/>
      <c r="C43" s="338" t="s">
        <v>427</v>
      </c>
      <c r="D43" s="339" t="s">
        <v>458</v>
      </c>
      <c r="E43" s="203">
        <v>48201</v>
      </c>
      <c r="F43" s="250">
        <v>2254388</v>
      </c>
      <c r="G43" s="200"/>
      <c r="H43" s="198"/>
    </row>
    <row r="44" spans="1:8" s="205" customFormat="1" ht="27">
      <c r="A44" s="249"/>
      <c r="B44" s="194"/>
      <c r="C44" s="338" t="s">
        <v>463</v>
      </c>
      <c r="D44" s="339" t="s">
        <v>458</v>
      </c>
      <c r="E44" s="203">
        <v>48201</v>
      </c>
      <c r="F44" s="250">
        <v>3159429.13</v>
      </c>
      <c r="G44" s="200"/>
      <c r="H44" s="198"/>
    </row>
    <row r="45" spans="1:8" ht="27">
      <c r="A45" s="249"/>
      <c r="B45" s="194"/>
      <c r="C45" s="338" t="s">
        <v>535</v>
      </c>
      <c r="D45" s="339" t="s">
        <v>458</v>
      </c>
      <c r="E45" s="203">
        <v>48201</v>
      </c>
      <c r="F45" s="250">
        <v>2680000</v>
      </c>
      <c r="G45" s="200"/>
      <c r="H45" s="198"/>
    </row>
    <row r="46" spans="1:8" ht="15.75">
      <c r="A46" s="248">
        <v>48</v>
      </c>
      <c r="B46" s="199" t="s">
        <v>366</v>
      </c>
      <c r="C46" s="201"/>
      <c r="D46" s="202"/>
      <c r="E46" s="203"/>
      <c r="F46" s="204"/>
      <c r="G46" s="200"/>
      <c r="H46" s="198"/>
    </row>
    <row r="47" spans="1:8" s="205" customFormat="1">
      <c r="A47" s="248"/>
      <c r="B47" s="285" t="s">
        <v>253</v>
      </c>
      <c r="C47" s="201"/>
      <c r="D47" s="202"/>
      <c r="E47" s="203"/>
      <c r="F47" s="196">
        <f>+F48</f>
        <v>84835</v>
      </c>
      <c r="G47" s="200"/>
      <c r="H47" s="198"/>
    </row>
    <row r="48" spans="1:8" s="205" customFormat="1" ht="54">
      <c r="A48" s="248"/>
      <c r="B48" s="199"/>
      <c r="C48" s="201" t="s">
        <v>536</v>
      </c>
      <c r="D48" s="202" t="s">
        <v>537</v>
      </c>
      <c r="E48" s="203">
        <v>48101</v>
      </c>
      <c r="F48" s="204">
        <v>84835</v>
      </c>
      <c r="G48" s="200"/>
      <c r="H48" s="198"/>
    </row>
    <row r="49" spans="1:8" ht="16.5" thickBot="1">
      <c r="A49" s="291"/>
      <c r="B49" s="292"/>
      <c r="C49" s="293"/>
      <c r="D49" s="294"/>
      <c r="E49" s="295"/>
      <c r="F49" s="223"/>
      <c r="G49" s="200"/>
      <c r="H49" s="198"/>
    </row>
    <row r="50" spans="1:8" ht="15.75">
      <c r="A50" s="487" t="s">
        <v>360</v>
      </c>
      <c r="B50" s="487"/>
      <c r="C50" s="487"/>
      <c r="D50" s="487"/>
      <c r="E50" s="487"/>
      <c r="F50" s="487"/>
      <c r="G50" s="200"/>
      <c r="H50" s="198"/>
    </row>
    <row r="51" spans="1:8" ht="15.75">
      <c r="A51" s="207"/>
      <c r="B51" s="207"/>
      <c r="C51" s="207"/>
      <c r="D51" s="208"/>
      <c r="E51" s="207"/>
      <c r="F51" s="207"/>
      <c r="G51" s="200"/>
      <c r="H51" s="198"/>
    </row>
    <row r="52" spans="1:8" ht="15.75">
      <c r="A52" s="207"/>
      <c r="B52" s="207"/>
      <c r="C52" s="207"/>
      <c r="D52" s="208"/>
      <c r="E52" s="207"/>
      <c r="F52" s="207"/>
      <c r="G52" s="200"/>
      <c r="H52" s="198"/>
    </row>
    <row r="53" spans="1:8" ht="15.75">
      <c r="A53" s="207"/>
      <c r="B53" s="207"/>
      <c r="C53" s="207"/>
      <c r="D53" s="208"/>
      <c r="E53" s="207"/>
      <c r="F53" s="207"/>
      <c r="G53" s="200"/>
      <c r="H53" s="198"/>
    </row>
    <row r="54" spans="1:8" ht="15.75">
      <c r="A54" s="207"/>
      <c r="B54" s="207"/>
      <c r="C54" s="207"/>
      <c r="D54" s="208"/>
      <c r="E54" s="207"/>
      <c r="F54" s="207"/>
      <c r="G54" s="200"/>
      <c r="H54" s="198"/>
    </row>
    <row r="55" spans="1:8" ht="15.75">
      <c r="A55" s="207"/>
      <c r="B55" s="207"/>
      <c r="C55" s="207"/>
      <c r="D55" s="208"/>
      <c r="E55" s="207"/>
      <c r="F55" s="207"/>
      <c r="G55" s="200"/>
      <c r="H55" s="198"/>
    </row>
    <row r="56" spans="1:8" ht="15.75">
      <c r="A56" s="207"/>
      <c r="B56" s="207"/>
      <c r="C56" s="207"/>
      <c r="D56" s="208"/>
      <c r="E56" s="207"/>
      <c r="F56" s="207"/>
      <c r="G56" s="200"/>
      <c r="H56" s="198"/>
    </row>
    <row r="57" spans="1:8" ht="18">
      <c r="A57" s="207"/>
      <c r="B57" s="207"/>
      <c r="C57" s="207"/>
      <c r="D57" s="208"/>
      <c r="E57" s="207"/>
      <c r="F57" s="207"/>
      <c r="G57" s="200"/>
      <c r="H57" s="209"/>
    </row>
    <row r="58" spans="1:8" ht="18">
      <c r="A58" s="207"/>
      <c r="B58" s="207"/>
      <c r="C58" s="207"/>
      <c r="D58" s="208"/>
      <c r="E58" s="207"/>
      <c r="F58" s="207"/>
      <c r="G58" s="200"/>
      <c r="H58" s="209"/>
    </row>
    <row r="59" spans="1:8" ht="18">
      <c r="A59" s="207"/>
      <c r="B59" s="207"/>
      <c r="C59" s="207"/>
      <c r="D59" s="208"/>
      <c r="E59" s="207"/>
      <c r="F59" s="207"/>
      <c r="G59" s="200"/>
      <c r="H59" s="209"/>
    </row>
    <row r="60" spans="1:8" ht="18">
      <c r="A60" s="200"/>
      <c r="B60" s="200"/>
      <c r="C60" s="200"/>
      <c r="D60" s="270"/>
      <c r="E60" s="200"/>
      <c r="F60" s="200"/>
      <c r="G60" s="200"/>
      <c r="H60" s="209"/>
    </row>
    <row r="61" spans="1:8" ht="18">
      <c r="A61" s="200"/>
      <c r="B61" s="200"/>
      <c r="C61" s="200"/>
      <c r="D61" s="270"/>
      <c r="E61" s="200"/>
      <c r="F61" s="200"/>
      <c r="G61" s="200"/>
      <c r="H61" s="209"/>
    </row>
    <row r="62" spans="1:8" ht="18">
      <c r="A62" s="200"/>
      <c r="B62" s="200"/>
      <c r="C62" s="200"/>
      <c r="D62" s="270"/>
      <c r="E62" s="200"/>
      <c r="F62" s="200"/>
      <c r="G62" s="200"/>
      <c r="H62" s="209"/>
    </row>
    <row r="63" spans="1:8" ht="18">
      <c r="A63" s="200"/>
      <c r="B63" s="200"/>
      <c r="C63" s="200"/>
      <c r="D63" s="270"/>
      <c r="E63" s="200"/>
      <c r="F63" s="200"/>
      <c r="G63" s="200"/>
      <c r="H63" s="209"/>
    </row>
    <row r="64" spans="1:8" ht="18">
      <c r="A64" s="200"/>
      <c r="B64" s="200"/>
      <c r="C64" s="200"/>
      <c r="D64" s="270"/>
      <c r="E64" s="200"/>
      <c r="F64" s="200"/>
      <c r="G64" s="200"/>
      <c r="H64" s="209"/>
    </row>
    <row r="65" spans="1:8" ht="18">
      <c r="A65" s="200"/>
      <c r="B65" s="200"/>
      <c r="C65" s="200"/>
      <c r="D65" s="270"/>
      <c r="E65" s="200"/>
      <c r="F65" s="200"/>
      <c r="G65" s="200"/>
      <c r="H65" s="209"/>
    </row>
    <row r="66" spans="1:8" ht="18">
      <c r="A66" s="200"/>
      <c r="B66" s="200"/>
      <c r="C66" s="200"/>
      <c r="D66" s="270"/>
      <c r="E66" s="200"/>
      <c r="F66" s="200"/>
      <c r="G66" s="200"/>
      <c r="H66" s="209"/>
    </row>
    <row r="67" spans="1:8" ht="18">
      <c r="A67" s="200"/>
      <c r="B67" s="200"/>
      <c r="C67" s="200"/>
      <c r="D67" s="270"/>
      <c r="E67" s="200"/>
      <c r="F67" s="200"/>
      <c r="G67" s="200"/>
      <c r="H67" s="209"/>
    </row>
    <row r="68" spans="1:8" ht="18">
      <c r="A68" s="200"/>
      <c r="B68" s="200"/>
      <c r="C68" s="200"/>
      <c r="D68" s="270"/>
      <c r="E68" s="200"/>
      <c r="F68" s="200"/>
      <c r="G68" s="200"/>
      <c r="H68" s="209"/>
    </row>
    <row r="69" spans="1:8" ht="18">
      <c r="A69" s="200"/>
      <c r="B69" s="200"/>
      <c r="C69" s="200"/>
      <c r="D69" s="270"/>
      <c r="E69" s="200"/>
      <c r="F69" s="200"/>
      <c r="G69" s="200"/>
      <c r="H69" s="209"/>
    </row>
    <row r="70" spans="1:8" ht="18">
      <c r="A70" s="200"/>
      <c r="B70" s="200"/>
      <c r="C70" s="200"/>
      <c r="D70" s="270"/>
      <c r="E70" s="200"/>
      <c r="F70" s="200"/>
      <c r="G70" s="200"/>
      <c r="H70" s="209"/>
    </row>
    <row r="71" spans="1:8" ht="18">
      <c r="A71" s="200"/>
      <c r="B71" s="200"/>
      <c r="C71" s="200"/>
      <c r="D71" s="270"/>
      <c r="E71" s="200"/>
      <c r="F71" s="200"/>
      <c r="G71" s="200"/>
      <c r="H71" s="209"/>
    </row>
    <row r="72" spans="1:8" ht="18">
      <c r="A72" s="200"/>
      <c r="B72" s="200"/>
      <c r="C72" s="200"/>
      <c r="D72" s="270"/>
      <c r="E72" s="200"/>
      <c r="F72" s="200"/>
      <c r="G72" s="200"/>
      <c r="H72" s="209"/>
    </row>
    <row r="73" spans="1:8" ht="18">
      <c r="A73" s="200"/>
      <c r="B73" s="200"/>
      <c r="C73" s="200"/>
      <c r="D73" s="270"/>
      <c r="E73" s="200"/>
      <c r="F73" s="200"/>
      <c r="G73" s="200"/>
      <c r="H73" s="209"/>
    </row>
    <row r="74" spans="1:8" ht="18">
      <c r="A74" s="200"/>
      <c r="B74" s="200"/>
      <c r="C74" s="200"/>
      <c r="D74" s="270"/>
      <c r="E74" s="200"/>
      <c r="F74" s="200"/>
      <c r="G74" s="200"/>
      <c r="H74" s="209"/>
    </row>
    <row r="75" spans="1:8" ht="18">
      <c r="A75" s="200"/>
      <c r="B75" s="200"/>
      <c r="C75" s="200"/>
      <c r="D75" s="270"/>
      <c r="E75" s="200"/>
      <c r="F75" s="200"/>
      <c r="G75" s="200"/>
      <c r="H75" s="209"/>
    </row>
    <row r="76" spans="1:8" ht="18">
      <c r="A76" s="200"/>
      <c r="B76" s="200"/>
      <c r="C76" s="200"/>
      <c r="D76" s="270"/>
      <c r="E76" s="200"/>
      <c r="F76" s="200"/>
      <c r="G76" s="200"/>
      <c r="H76" s="209"/>
    </row>
    <row r="77" spans="1:8" ht="18">
      <c r="A77" s="200"/>
      <c r="B77" s="200"/>
      <c r="C77" s="200"/>
      <c r="D77" s="270"/>
      <c r="E77" s="200"/>
      <c r="F77" s="200"/>
      <c r="G77" s="200"/>
      <c r="H77" s="209"/>
    </row>
    <row r="78" spans="1:8" ht="18">
      <c r="A78" s="200"/>
      <c r="B78" s="200"/>
      <c r="C78" s="200"/>
      <c r="D78" s="270"/>
      <c r="E78" s="200"/>
      <c r="F78" s="200"/>
      <c r="G78" s="200"/>
      <c r="H78" s="209"/>
    </row>
    <row r="79" spans="1:8" ht="18">
      <c r="A79" s="200"/>
      <c r="B79" s="200"/>
      <c r="C79" s="200"/>
      <c r="D79" s="270"/>
      <c r="E79" s="200"/>
      <c r="F79" s="200"/>
      <c r="G79" s="200"/>
      <c r="H79" s="209"/>
    </row>
    <row r="80" spans="1:8" ht="18">
      <c r="A80" s="200"/>
      <c r="B80" s="200"/>
      <c r="C80" s="200"/>
      <c r="D80" s="270"/>
      <c r="E80" s="200"/>
      <c r="F80" s="200"/>
      <c r="G80" s="200"/>
      <c r="H80" s="209"/>
    </row>
    <row r="81" spans="1:8" ht="18">
      <c r="A81" s="200"/>
      <c r="B81" s="200"/>
      <c r="C81" s="200"/>
      <c r="D81" s="270"/>
      <c r="E81" s="200"/>
      <c r="F81" s="200"/>
      <c r="G81" s="200"/>
      <c r="H81" s="209"/>
    </row>
    <row r="82" spans="1:8" ht="18">
      <c r="A82" s="200"/>
      <c r="B82" s="200"/>
      <c r="C82" s="200"/>
      <c r="D82" s="270"/>
      <c r="E82" s="200"/>
      <c r="F82" s="200"/>
      <c r="G82" s="200"/>
      <c r="H82" s="209"/>
    </row>
    <row r="83" spans="1:8" ht="18">
      <c r="A83" s="200"/>
      <c r="B83" s="200"/>
      <c r="C83" s="200"/>
      <c r="D83" s="270"/>
      <c r="E83" s="200"/>
      <c r="F83" s="200"/>
      <c r="G83" s="200"/>
      <c r="H83" s="209"/>
    </row>
    <row r="84" spans="1:8" ht="18">
      <c r="A84" s="200"/>
      <c r="B84" s="200"/>
      <c r="C84" s="200"/>
      <c r="D84" s="270"/>
      <c r="E84" s="200"/>
      <c r="F84" s="200"/>
      <c r="G84" s="200"/>
      <c r="H84" s="209"/>
    </row>
    <row r="85" spans="1:8" ht="18">
      <c r="A85" s="200"/>
      <c r="B85" s="200"/>
      <c r="C85" s="200"/>
      <c r="D85" s="270"/>
      <c r="E85" s="200"/>
      <c r="F85" s="200"/>
      <c r="G85" s="200"/>
      <c r="H85" s="209"/>
    </row>
    <row r="86" spans="1:8" ht="18">
      <c r="A86" s="200"/>
      <c r="B86" s="200"/>
      <c r="C86" s="200"/>
      <c r="D86" s="270"/>
      <c r="E86" s="200"/>
      <c r="F86" s="200"/>
      <c r="G86" s="200"/>
      <c r="H86" s="209"/>
    </row>
    <row r="87" spans="1:8" ht="18">
      <c r="A87" s="200"/>
      <c r="B87" s="200"/>
      <c r="C87" s="200"/>
      <c r="D87" s="270"/>
      <c r="E87" s="200"/>
      <c r="F87" s="200"/>
      <c r="G87" s="200"/>
      <c r="H87" s="209"/>
    </row>
    <row r="88" spans="1:8" ht="18">
      <c r="A88" s="200"/>
      <c r="B88" s="200"/>
      <c r="C88" s="200"/>
      <c r="D88" s="270"/>
      <c r="E88" s="200"/>
      <c r="F88" s="200"/>
      <c r="G88" s="200"/>
      <c r="H88" s="209"/>
    </row>
    <row r="89" spans="1:8" ht="18">
      <c r="A89" s="200"/>
      <c r="B89" s="200"/>
      <c r="C89" s="200"/>
      <c r="D89" s="270"/>
      <c r="E89" s="200"/>
      <c r="F89" s="200"/>
      <c r="G89" s="200"/>
      <c r="H89" s="209"/>
    </row>
    <row r="90" spans="1:8" ht="18">
      <c r="A90" s="200"/>
      <c r="B90" s="200"/>
      <c r="C90" s="200"/>
      <c r="D90" s="270"/>
      <c r="E90" s="200"/>
      <c r="F90" s="200"/>
      <c r="G90" s="200"/>
      <c r="H90" s="209"/>
    </row>
    <row r="91" spans="1:8" ht="18">
      <c r="A91" s="200"/>
      <c r="B91" s="200"/>
      <c r="C91" s="200"/>
      <c r="D91" s="270"/>
      <c r="E91" s="200"/>
      <c r="F91" s="200"/>
      <c r="G91" s="200"/>
      <c r="H91" s="209"/>
    </row>
    <row r="92" spans="1:8" ht="18">
      <c r="A92" s="200"/>
      <c r="B92" s="200"/>
      <c r="C92" s="200"/>
      <c r="D92" s="270"/>
      <c r="E92" s="200"/>
      <c r="F92" s="200"/>
      <c r="G92" s="200"/>
      <c r="H92" s="209"/>
    </row>
    <row r="93" spans="1:8" ht="18">
      <c r="A93" s="200"/>
      <c r="B93" s="200"/>
      <c r="C93" s="200"/>
      <c r="D93" s="270"/>
      <c r="E93" s="200"/>
      <c r="F93" s="200"/>
      <c r="G93" s="200"/>
      <c r="H93" s="209"/>
    </row>
    <row r="94" spans="1:8" ht="18">
      <c r="A94" s="200"/>
      <c r="B94" s="200"/>
      <c r="C94" s="200"/>
      <c r="D94" s="270"/>
      <c r="E94" s="200"/>
      <c r="F94" s="200"/>
      <c r="G94" s="200"/>
      <c r="H94" s="209"/>
    </row>
    <row r="95" spans="1:8" ht="18">
      <c r="A95" s="200"/>
      <c r="B95" s="200"/>
      <c r="C95" s="200"/>
      <c r="D95" s="270"/>
      <c r="E95" s="200"/>
      <c r="F95" s="200"/>
      <c r="G95" s="200"/>
      <c r="H95" s="209"/>
    </row>
    <row r="96" spans="1:8" ht="18">
      <c r="A96" s="200"/>
      <c r="B96" s="200"/>
      <c r="C96" s="200"/>
      <c r="D96" s="270"/>
      <c r="E96" s="200"/>
      <c r="F96" s="200"/>
      <c r="G96" s="200"/>
      <c r="H96" s="209"/>
    </row>
    <row r="97" spans="1:8" ht="18">
      <c r="A97" s="200"/>
      <c r="B97" s="200"/>
      <c r="C97" s="200"/>
      <c r="D97" s="270"/>
      <c r="E97" s="200"/>
      <c r="F97" s="200"/>
      <c r="G97" s="200"/>
      <c r="H97" s="209"/>
    </row>
    <row r="98" spans="1:8" ht="18">
      <c r="A98" s="200"/>
      <c r="B98" s="200"/>
      <c r="C98" s="200"/>
      <c r="D98" s="270"/>
      <c r="E98" s="200"/>
      <c r="F98" s="200"/>
      <c r="G98" s="200"/>
      <c r="H98" s="209"/>
    </row>
    <row r="99" spans="1:8" ht="18">
      <c r="A99" s="200"/>
      <c r="B99" s="200"/>
      <c r="C99" s="200"/>
      <c r="D99" s="270"/>
      <c r="E99" s="200"/>
      <c r="F99" s="200"/>
      <c r="G99" s="200"/>
      <c r="H99" s="209"/>
    </row>
    <row r="100" spans="1:8" ht="18">
      <c r="A100" s="200"/>
      <c r="B100" s="200"/>
      <c r="C100" s="200"/>
      <c r="D100" s="270"/>
      <c r="E100" s="200"/>
      <c r="F100" s="200"/>
      <c r="G100" s="200"/>
      <c r="H100" s="209"/>
    </row>
    <row r="101" spans="1:8" ht="18">
      <c r="A101" s="200"/>
      <c r="B101" s="200"/>
      <c r="C101" s="200"/>
      <c r="D101" s="270"/>
      <c r="E101" s="200"/>
      <c r="F101" s="200"/>
      <c r="G101" s="200"/>
      <c r="H101" s="209"/>
    </row>
    <row r="102" spans="1:8" ht="18">
      <c r="A102" s="200"/>
      <c r="B102" s="200"/>
      <c r="C102" s="200"/>
      <c r="D102" s="270"/>
      <c r="E102" s="200"/>
      <c r="F102" s="200"/>
      <c r="G102" s="200"/>
      <c r="H102" s="209"/>
    </row>
    <row r="103" spans="1:8" ht="18">
      <c r="A103" s="200"/>
      <c r="B103" s="200"/>
      <c r="C103" s="200"/>
      <c r="D103" s="270"/>
      <c r="E103" s="200"/>
      <c r="F103" s="200"/>
      <c r="G103" s="200"/>
      <c r="H103" s="209"/>
    </row>
    <row r="104" spans="1:8" ht="18">
      <c r="A104" s="200"/>
      <c r="B104" s="200"/>
      <c r="C104" s="200"/>
      <c r="D104" s="270"/>
      <c r="E104" s="200"/>
      <c r="F104" s="200"/>
      <c r="G104" s="200"/>
      <c r="H104" s="209"/>
    </row>
    <row r="105" spans="1:8" ht="18">
      <c r="A105" s="200"/>
      <c r="B105" s="200"/>
      <c r="C105" s="200"/>
      <c r="D105" s="270"/>
      <c r="E105" s="200"/>
      <c r="F105" s="200"/>
      <c r="G105" s="200"/>
      <c r="H105" s="209"/>
    </row>
    <row r="106" spans="1:8" ht="18">
      <c r="A106" s="200"/>
      <c r="B106" s="200"/>
      <c r="C106" s="200"/>
      <c r="D106" s="270"/>
      <c r="E106" s="200"/>
      <c r="F106" s="200"/>
      <c r="G106" s="200"/>
      <c r="H106" s="209"/>
    </row>
    <row r="107" spans="1:8" ht="18">
      <c r="A107" s="200"/>
      <c r="B107" s="200"/>
      <c r="C107" s="200"/>
      <c r="D107" s="270"/>
      <c r="E107" s="200"/>
      <c r="F107" s="200"/>
      <c r="G107" s="200"/>
      <c r="H107" s="209"/>
    </row>
    <row r="108" spans="1:8" ht="18">
      <c r="A108" s="200"/>
      <c r="B108" s="200"/>
      <c r="C108" s="200"/>
      <c r="D108" s="270"/>
      <c r="E108" s="200"/>
      <c r="F108" s="200"/>
      <c r="G108" s="200"/>
      <c r="H108" s="209"/>
    </row>
    <row r="109" spans="1:8" ht="18">
      <c r="A109" s="200"/>
      <c r="B109" s="200"/>
      <c r="C109" s="200"/>
      <c r="D109" s="270"/>
      <c r="E109" s="200"/>
      <c r="F109" s="200"/>
      <c r="G109" s="200"/>
      <c r="H109" s="209"/>
    </row>
    <row r="110" spans="1:8" ht="18">
      <c r="A110" s="200"/>
      <c r="B110" s="200"/>
      <c r="C110" s="200"/>
      <c r="D110" s="270"/>
      <c r="E110" s="200"/>
      <c r="F110" s="200"/>
      <c r="G110" s="200"/>
      <c r="H110" s="209"/>
    </row>
    <row r="111" spans="1:8" ht="18">
      <c r="A111" s="200"/>
      <c r="B111" s="200"/>
      <c r="C111" s="200"/>
      <c r="D111" s="270"/>
      <c r="E111" s="200"/>
      <c r="F111" s="200"/>
      <c r="G111" s="200"/>
      <c r="H111" s="209"/>
    </row>
    <row r="112" spans="1:8" ht="18">
      <c r="A112" s="200"/>
      <c r="B112" s="200"/>
      <c r="C112" s="200"/>
      <c r="D112" s="270"/>
      <c r="E112" s="200"/>
      <c r="F112" s="200"/>
      <c r="G112" s="200"/>
      <c r="H112" s="209"/>
    </row>
    <row r="113" spans="1:8" ht="18">
      <c r="A113" s="200"/>
      <c r="B113" s="200"/>
      <c r="C113" s="200"/>
      <c r="D113" s="270"/>
      <c r="E113" s="200"/>
      <c r="F113" s="200"/>
      <c r="G113" s="200"/>
      <c r="H113" s="209"/>
    </row>
    <row r="114" spans="1:8" ht="18">
      <c r="A114" s="200"/>
      <c r="B114" s="200"/>
      <c r="C114" s="200"/>
      <c r="D114" s="270"/>
      <c r="E114" s="200"/>
      <c r="F114" s="200"/>
      <c r="G114" s="200"/>
      <c r="H114" s="209"/>
    </row>
    <row r="115" spans="1:8" ht="18">
      <c r="A115" s="200"/>
      <c r="B115" s="200"/>
      <c r="C115" s="200"/>
      <c r="D115" s="270"/>
      <c r="E115" s="200"/>
      <c r="F115" s="200"/>
      <c r="G115" s="200"/>
      <c r="H115" s="209"/>
    </row>
    <row r="116" spans="1:8" ht="18">
      <c r="A116" s="200"/>
      <c r="B116" s="200"/>
      <c r="C116" s="200"/>
      <c r="D116" s="270"/>
      <c r="E116" s="200"/>
      <c r="F116" s="200"/>
      <c r="G116" s="200"/>
      <c r="H116" s="209"/>
    </row>
    <row r="117" spans="1:8" ht="18">
      <c r="A117" s="200"/>
      <c r="B117" s="200"/>
      <c r="C117" s="200"/>
      <c r="D117" s="270"/>
      <c r="E117" s="200"/>
      <c r="F117" s="200"/>
      <c r="G117" s="200"/>
      <c r="H117" s="209"/>
    </row>
    <row r="118" spans="1:8" ht="18">
      <c r="A118" s="200"/>
      <c r="B118" s="200"/>
      <c r="C118" s="200"/>
      <c r="D118" s="270"/>
      <c r="E118" s="200"/>
      <c r="F118" s="200"/>
      <c r="G118" s="200"/>
      <c r="H118" s="209"/>
    </row>
    <row r="119" spans="1:8" ht="18">
      <c r="A119" s="200"/>
      <c r="B119" s="200"/>
      <c r="C119" s="200"/>
      <c r="D119" s="270"/>
      <c r="E119" s="200"/>
      <c r="F119" s="200"/>
      <c r="G119" s="200"/>
      <c r="H119" s="209"/>
    </row>
    <row r="120" spans="1:8" ht="18">
      <c r="A120" s="200"/>
      <c r="B120" s="200"/>
      <c r="C120" s="200"/>
      <c r="D120" s="270"/>
      <c r="E120" s="200"/>
      <c r="F120" s="200"/>
      <c r="G120" s="200"/>
      <c r="H120" s="209"/>
    </row>
    <row r="121" spans="1:8" ht="18">
      <c r="A121" s="200"/>
      <c r="B121" s="200"/>
      <c r="C121" s="200"/>
      <c r="D121" s="270"/>
      <c r="E121" s="200"/>
      <c r="F121" s="200"/>
      <c r="G121" s="200"/>
      <c r="H121" s="209"/>
    </row>
    <row r="122" spans="1:8" ht="18">
      <c r="A122" s="200"/>
      <c r="B122" s="200"/>
      <c r="C122" s="200"/>
      <c r="D122" s="270"/>
      <c r="E122" s="200"/>
      <c r="F122" s="200"/>
      <c r="G122" s="200"/>
      <c r="H122" s="209"/>
    </row>
    <row r="123" spans="1:8" ht="18">
      <c r="A123" s="200"/>
      <c r="B123" s="200"/>
      <c r="C123" s="200"/>
      <c r="D123" s="270"/>
      <c r="E123" s="200"/>
      <c r="F123" s="200"/>
      <c r="G123" s="200"/>
      <c r="H123" s="209"/>
    </row>
    <row r="124" spans="1:8" ht="18">
      <c r="A124" s="200"/>
      <c r="B124" s="200"/>
      <c r="C124" s="200"/>
      <c r="D124" s="270"/>
      <c r="E124" s="200"/>
      <c r="F124" s="200"/>
      <c r="G124" s="200"/>
      <c r="H124" s="209"/>
    </row>
    <row r="125" spans="1:8" ht="18">
      <c r="A125" s="200"/>
      <c r="B125" s="200"/>
      <c r="C125" s="200"/>
      <c r="D125" s="270"/>
      <c r="E125" s="200"/>
      <c r="F125" s="200"/>
      <c r="G125" s="200"/>
      <c r="H125" s="209"/>
    </row>
    <row r="126" spans="1:8" ht="18">
      <c r="A126" s="200"/>
      <c r="B126" s="200"/>
      <c r="C126" s="200"/>
      <c r="D126" s="270"/>
      <c r="E126" s="200"/>
      <c r="F126" s="200"/>
      <c r="G126" s="200"/>
      <c r="H126" s="209"/>
    </row>
    <row r="127" spans="1:8" ht="18">
      <c r="A127" s="200"/>
      <c r="B127" s="200"/>
      <c r="C127" s="200"/>
      <c r="D127" s="270"/>
      <c r="E127" s="200"/>
      <c r="F127" s="200"/>
      <c r="G127" s="200"/>
      <c r="H127" s="209"/>
    </row>
    <row r="128" spans="1:8" ht="18">
      <c r="A128" s="200"/>
      <c r="B128" s="200"/>
      <c r="C128" s="200"/>
      <c r="D128" s="270"/>
      <c r="E128" s="200"/>
      <c r="F128" s="200"/>
      <c r="G128" s="200"/>
      <c r="H128" s="209"/>
    </row>
    <row r="129" spans="1:8" ht="18">
      <c r="A129" s="200"/>
      <c r="B129" s="200"/>
      <c r="C129" s="200"/>
      <c r="D129" s="270"/>
      <c r="E129" s="200"/>
      <c r="F129" s="200"/>
      <c r="G129" s="200"/>
      <c r="H129" s="209"/>
    </row>
    <row r="130" spans="1:8" ht="18">
      <c r="A130" s="200"/>
      <c r="B130" s="200"/>
      <c r="C130" s="200"/>
      <c r="D130" s="270"/>
      <c r="E130" s="200"/>
      <c r="F130" s="200"/>
      <c r="G130" s="200"/>
      <c r="H130" s="209"/>
    </row>
    <row r="131" spans="1:8" ht="18">
      <c r="A131" s="200"/>
      <c r="B131" s="200"/>
      <c r="C131" s="200"/>
      <c r="D131" s="270"/>
      <c r="E131" s="200"/>
      <c r="F131" s="200"/>
      <c r="G131" s="200"/>
      <c r="H131" s="209"/>
    </row>
    <row r="132" spans="1:8" ht="18">
      <c r="A132" s="200"/>
      <c r="B132" s="200"/>
      <c r="C132" s="200"/>
      <c r="D132" s="270"/>
      <c r="E132" s="200"/>
      <c r="F132" s="200"/>
      <c r="G132" s="200"/>
      <c r="H132" s="209"/>
    </row>
    <row r="133" spans="1:8" ht="18">
      <c r="A133" s="200"/>
      <c r="B133" s="200"/>
      <c r="C133" s="200"/>
      <c r="D133" s="270"/>
      <c r="E133" s="200"/>
      <c r="F133" s="200"/>
      <c r="G133" s="200"/>
      <c r="H133" s="209"/>
    </row>
    <row r="134" spans="1:8" ht="18">
      <c r="A134" s="200"/>
      <c r="B134" s="200"/>
      <c r="C134" s="200"/>
      <c r="D134" s="270"/>
      <c r="E134" s="200"/>
      <c r="F134" s="200"/>
      <c r="G134" s="200"/>
      <c r="H134" s="209"/>
    </row>
    <row r="135" spans="1:8" ht="18">
      <c r="A135" s="200"/>
      <c r="B135" s="200"/>
      <c r="C135" s="200"/>
      <c r="D135" s="270"/>
      <c r="E135" s="200"/>
      <c r="F135" s="200"/>
      <c r="G135" s="200"/>
      <c r="H135" s="209"/>
    </row>
    <row r="136" spans="1:8" ht="18">
      <c r="A136" s="200"/>
      <c r="B136" s="200"/>
      <c r="C136" s="200"/>
      <c r="D136" s="270"/>
      <c r="E136" s="200"/>
      <c r="F136" s="200"/>
      <c r="G136" s="200"/>
      <c r="H136" s="209"/>
    </row>
    <row r="137" spans="1:8" ht="18">
      <c r="A137" s="200"/>
      <c r="B137" s="200"/>
      <c r="C137" s="200"/>
      <c r="D137" s="270"/>
      <c r="E137" s="200"/>
      <c r="F137" s="200"/>
      <c r="G137" s="200"/>
      <c r="H137" s="209"/>
    </row>
    <row r="138" spans="1:8" ht="18">
      <c r="A138" s="200"/>
      <c r="B138" s="200"/>
      <c r="C138" s="200"/>
      <c r="D138" s="270"/>
      <c r="E138" s="200"/>
      <c r="F138" s="200"/>
      <c r="G138" s="200"/>
      <c r="H138" s="209"/>
    </row>
    <row r="139" spans="1:8" ht="18">
      <c r="A139" s="200"/>
      <c r="B139" s="200"/>
      <c r="C139" s="200"/>
      <c r="D139" s="270"/>
      <c r="E139" s="200"/>
      <c r="F139" s="200"/>
      <c r="G139" s="200"/>
      <c r="H139" s="209"/>
    </row>
    <row r="140" spans="1:8" ht="18">
      <c r="A140" s="200"/>
      <c r="B140" s="200"/>
      <c r="C140" s="200"/>
      <c r="D140" s="270"/>
      <c r="E140" s="200"/>
      <c r="F140" s="200"/>
      <c r="G140" s="200"/>
      <c r="H140" s="209"/>
    </row>
    <row r="141" spans="1:8" ht="18">
      <c r="A141" s="200"/>
      <c r="B141" s="200"/>
      <c r="C141" s="200"/>
      <c r="D141" s="270"/>
      <c r="E141" s="200"/>
      <c r="F141" s="200"/>
      <c r="G141" s="200"/>
      <c r="H141" s="209"/>
    </row>
    <row r="142" spans="1:8" ht="18">
      <c r="A142" s="200"/>
      <c r="B142" s="200"/>
      <c r="C142" s="200"/>
      <c r="D142" s="270"/>
      <c r="E142" s="200"/>
      <c r="F142" s="200"/>
      <c r="G142" s="200"/>
      <c r="H142" s="209"/>
    </row>
    <row r="143" spans="1:8" ht="18">
      <c r="A143" s="200"/>
      <c r="B143" s="200"/>
      <c r="C143" s="200"/>
      <c r="D143" s="270"/>
      <c r="E143" s="200"/>
      <c r="F143" s="200"/>
      <c r="G143" s="200"/>
      <c r="H143" s="209"/>
    </row>
    <row r="144" spans="1:8" ht="18">
      <c r="A144" s="200"/>
      <c r="B144" s="200"/>
      <c r="C144" s="200"/>
      <c r="D144" s="270"/>
      <c r="E144" s="200"/>
      <c r="F144" s="200"/>
      <c r="G144" s="200"/>
      <c r="H144" s="209"/>
    </row>
    <row r="145" spans="1:8" ht="18">
      <c r="A145" s="200"/>
      <c r="B145" s="200"/>
      <c r="C145" s="200"/>
      <c r="D145" s="270"/>
      <c r="E145" s="200"/>
      <c r="F145" s="200"/>
      <c r="G145" s="200"/>
      <c r="H145" s="209"/>
    </row>
    <row r="146" spans="1:8" ht="18">
      <c r="A146" s="200"/>
      <c r="B146" s="200"/>
      <c r="C146" s="200"/>
      <c r="D146" s="270"/>
      <c r="E146" s="200"/>
      <c r="F146" s="200"/>
      <c r="G146" s="200"/>
      <c r="H146" s="209"/>
    </row>
    <row r="147" spans="1:8" ht="18">
      <c r="A147" s="200"/>
      <c r="B147" s="200"/>
      <c r="C147" s="200"/>
      <c r="D147" s="270"/>
      <c r="E147" s="200"/>
      <c r="F147" s="200"/>
      <c r="G147" s="200"/>
      <c r="H147" s="209"/>
    </row>
    <row r="148" spans="1:8" ht="18">
      <c r="A148" s="200"/>
      <c r="B148" s="200"/>
      <c r="C148" s="200"/>
      <c r="D148" s="270"/>
      <c r="E148" s="200"/>
      <c r="F148" s="200"/>
      <c r="G148" s="200"/>
      <c r="H148" s="209"/>
    </row>
    <row r="149" spans="1:8" ht="18">
      <c r="A149" s="200"/>
      <c r="B149" s="200"/>
      <c r="C149" s="200"/>
      <c r="D149" s="270"/>
      <c r="E149" s="200"/>
      <c r="F149" s="200"/>
      <c r="G149" s="200"/>
      <c r="H149" s="209"/>
    </row>
    <row r="150" spans="1:8" ht="18">
      <c r="A150" s="200"/>
      <c r="B150" s="200"/>
      <c r="C150" s="200"/>
      <c r="D150" s="270"/>
      <c r="E150" s="200"/>
      <c r="F150" s="200"/>
      <c r="G150" s="200"/>
      <c r="H150" s="209"/>
    </row>
    <row r="151" spans="1:8" ht="18">
      <c r="A151" s="200"/>
      <c r="B151" s="200"/>
      <c r="C151" s="200"/>
      <c r="D151" s="270"/>
      <c r="E151" s="200"/>
      <c r="F151" s="200"/>
      <c r="G151" s="200"/>
      <c r="H151" s="209"/>
    </row>
    <row r="152" spans="1:8" ht="18">
      <c r="A152" s="200"/>
      <c r="B152" s="200"/>
      <c r="C152" s="200"/>
      <c r="D152" s="270"/>
      <c r="E152" s="200"/>
      <c r="F152" s="200"/>
      <c r="G152" s="200"/>
      <c r="H152" s="209"/>
    </row>
    <row r="153" spans="1:8" ht="18">
      <c r="A153" s="200"/>
      <c r="B153" s="200"/>
      <c r="C153" s="200"/>
      <c r="D153" s="270"/>
      <c r="E153" s="200"/>
      <c r="F153" s="200"/>
      <c r="G153" s="200"/>
      <c r="H153" s="209"/>
    </row>
    <row r="154" spans="1:8" ht="18">
      <c r="A154" s="200"/>
      <c r="B154" s="200"/>
      <c r="C154" s="200"/>
      <c r="D154" s="270"/>
      <c r="E154" s="200"/>
      <c r="F154" s="200"/>
      <c r="G154" s="200"/>
      <c r="H154" s="209"/>
    </row>
    <row r="155" spans="1:8" ht="18">
      <c r="A155" s="200"/>
      <c r="B155" s="200"/>
      <c r="C155" s="200"/>
      <c r="D155" s="270"/>
      <c r="E155" s="200"/>
      <c r="F155" s="200"/>
      <c r="G155" s="200"/>
      <c r="H155" s="209"/>
    </row>
    <row r="156" spans="1:8" ht="18">
      <c r="A156" s="200"/>
      <c r="B156" s="200"/>
      <c r="C156" s="200"/>
      <c r="D156" s="270"/>
      <c r="E156" s="200"/>
      <c r="F156" s="200"/>
      <c r="G156" s="200"/>
      <c r="H156" s="209"/>
    </row>
    <row r="157" spans="1:8" ht="18">
      <c r="A157" s="200"/>
      <c r="B157" s="200"/>
      <c r="C157" s="200"/>
      <c r="D157" s="270"/>
      <c r="E157" s="200"/>
      <c r="F157" s="200"/>
      <c r="G157" s="200"/>
      <c r="H157" s="209"/>
    </row>
    <row r="158" spans="1:8" ht="18">
      <c r="A158" s="200"/>
      <c r="B158" s="200"/>
      <c r="C158" s="200"/>
      <c r="D158" s="270"/>
      <c r="E158" s="200"/>
      <c r="F158" s="200"/>
      <c r="G158" s="200"/>
      <c r="H158" s="209"/>
    </row>
    <row r="159" spans="1:8" ht="18">
      <c r="A159" s="200"/>
      <c r="B159" s="200"/>
      <c r="C159" s="200"/>
      <c r="D159" s="270"/>
      <c r="E159" s="200"/>
      <c r="F159" s="200"/>
      <c r="G159" s="200"/>
      <c r="H159" s="209"/>
    </row>
    <row r="160" spans="1:8" ht="18">
      <c r="A160" s="200"/>
      <c r="B160" s="200"/>
      <c r="C160" s="200"/>
      <c r="D160" s="270"/>
      <c r="E160" s="200"/>
      <c r="F160" s="200"/>
      <c r="G160" s="200"/>
      <c r="H160" s="209"/>
    </row>
    <row r="161" spans="1:8" ht="18">
      <c r="A161" s="200"/>
      <c r="B161" s="200"/>
      <c r="C161" s="200"/>
      <c r="D161" s="270"/>
      <c r="E161" s="200"/>
      <c r="F161" s="200"/>
      <c r="G161" s="200"/>
      <c r="H161" s="209"/>
    </row>
    <row r="162" spans="1:8" ht="18">
      <c r="A162" s="200"/>
      <c r="B162" s="200"/>
      <c r="C162" s="200"/>
      <c r="D162" s="270"/>
      <c r="E162" s="200"/>
      <c r="F162" s="200"/>
      <c r="G162" s="200"/>
      <c r="H162" s="209"/>
    </row>
    <row r="163" spans="1:8" ht="18">
      <c r="A163" s="200"/>
      <c r="B163" s="200"/>
      <c r="C163" s="200"/>
      <c r="D163" s="270"/>
      <c r="E163" s="200"/>
      <c r="F163" s="200"/>
      <c r="G163" s="200"/>
      <c r="H163" s="209"/>
    </row>
    <row r="164" spans="1:8" ht="18">
      <c r="A164" s="200"/>
      <c r="B164" s="200"/>
      <c r="C164" s="200"/>
      <c r="D164" s="270"/>
      <c r="E164" s="200"/>
      <c r="F164" s="200"/>
      <c r="G164" s="200"/>
      <c r="H164" s="209"/>
    </row>
    <row r="165" spans="1:8" ht="18">
      <c r="A165" s="200"/>
      <c r="B165" s="200"/>
      <c r="C165" s="200"/>
      <c r="D165" s="270"/>
      <c r="E165" s="200"/>
      <c r="F165" s="200"/>
      <c r="G165" s="200"/>
      <c r="H165" s="209"/>
    </row>
    <row r="166" spans="1:8" ht="18">
      <c r="A166" s="200"/>
      <c r="B166" s="200"/>
      <c r="C166" s="200"/>
      <c r="D166" s="270"/>
      <c r="E166" s="200"/>
      <c r="F166" s="200"/>
      <c r="G166" s="200"/>
      <c r="H166" s="209"/>
    </row>
    <row r="167" spans="1:8" ht="18">
      <c r="A167" s="200"/>
      <c r="B167" s="200"/>
      <c r="C167" s="200"/>
      <c r="D167" s="270"/>
      <c r="E167" s="200"/>
      <c r="F167" s="200"/>
      <c r="G167" s="200"/>
      <c r="H167" s="209"/>
    </row>
    <row r="168" spans="1:8" ht="18">
      <c r="A168" s="200"/>
      <c r="B168" s="200"/>
      <c r="C168" s="200"/>
      <c r="D168" s="270"/>
      <c r="E168" s="200"/>
      <c r="F168" s="200"/>
      <c r="G168" s="200"/>
      <c r="H168" s="209"/>
    </row>
    <row r="169" spans="1:8" ht="18">
      <c r="A169" s="200"/>
      <c r="B169" s="200"/>
      <c r="C169" s="200"/>
      <c r="D169" s="270"/>
      <c r="E169" s="200"/>
      <c r="F169" s="200"/>
      <c r="G169" s="200"/>
      <c r="H169" s="209"/>
    </row>
    <row r="170" spans="1:8" ht="18">
      <c r="A170" s="200"/>
      <c r="B170" s="200"/>
      <c r="C170" s="200"/>
      <c r="D170" s="270"/>
      <c r="E170" s="200"/>
      <c r="F170" s="200"/>
      <c r="G170" s="200"/>
      <c r="H170" s="209"/>
    </row>
    <row r="171" spans="1:8" ht="18">
      <c r="A171" s="200"/>
      <c r="B171" s="200"/>
      <c r="C171" s="200"/>
      <c r="D171" s="270"/>
      <c r="E171" s="200"/>
      <c r="F171" s="200"/>
      <c r="G171" s="200"/>
      <c r="H171" s="209"/>
    </row>
    <row r="172" spans="1:8" ht="18">
      <c r="A172" s="200"/>
      <c r="B172" s="200"/>
      <c r="C172" s="200"/>
      <c r="D172" s="270"/>
      <c r="E172" s="200"/>
      <c r="F172" s="200"/>
      <c r="G172" s="200"/>
      <c r="H172" s="209"/>
    </row>
    <row r="173" spans="1:8" ht="18">
      <c r="A173" s="200"/>
      <c r="B173" s="200"/>
      <c r="C173" s="200"/>
      <c r="D173" s="270"/>
      <c r="E173" s="200"/>
      <c r="F173" s="200"/>
      <c r="G173" s="200"/>
      <c r="H173" s="209"/>
    </row>
    <row r="174" spans="1:8" ht="18">
      <c r="A174" s="200"/>
      <c r="B174" s="200"/>
      <c r="C174" s="200"/>
      <c r="D174" s="270"/>
      <c r="E174" s="200"/>
      <c r="F174" s="200"/>
      <c r="G174" s="200"/>
      <c r="H174" s="209"/>
    </row>
    <row r="175" spans="1:8" ht="18">
      <c r="A175" s="200"/>
      <c r="B175" s="200"/>
      <c r="C175" s="200"/>
      <c r="D175" s="270"/>
      <c r="E175" s="200"/>
      <c r="F175" s="200"/>
      <c r="G175" s="200"/>
      <c r="H175" s="209"/>
    </row>
    <row r="176" spans="1:8" ht="18">
      <c r="A176" s="200"/>
      <c r="B176" s="200"/>
      <c r="C176" s="200"/>
      <c r="D176" s="270"/>
      <c r="E176" s="200"/>
      <c r="F176" s="200"/>
      <c r="G176" s="200"/>
      <c r="H176" s="209"/>
    </row>
    <row r="177" spans="1:8" ht="18">
      <c r="A177" s="200"/>
      <c r="B177" s="200"/>
      <c r="C177" s="200"/>
      <c r="D177" s="270"/>
      <c r="E177" s="200"/>
      <c r="F177" s="200"/>
      <c r="G177" s="200"/>
      <c r="H177" s="209"/>
    </row>
    <row r="178" spans="1:8" ht="18">
      <c r="A178" s="200"/>
      <c r="B178" s="200"/>
      <c r="C178" s="200"/>
      <c r="D178" s="270"/>
      <c r="E178" s="200"/>
      <c r="F178" s="200"/>
      <c r="G178" s="200"/>
      <c r="H178" s="209"/>
    </row>
    <row r="179" spans="1:8" ht="18">
      <c r="A179" s="200"/>
      <c r="B179" s="200"/>
      <c r="C179" s="200"/>
      <c r="D179" s="270"/>
      <c r="E179" s="200"/>
      <c r="F179" s="200"/>
      <c r="G179" s="200"/>
      <c r="H179" s="209"/>
    </row>
    <row r="180" spans="1:8" ht="18">
      <c r="A180" s="200"/>
      <c r="B180" s="200"/>
      <c r="C180" s="200"/>
      <c r="D180" s="270"/>
      <c r="E180" s="200"/>
      <c r="F180" s="200"/>
      <c r="G180" s="200"/>
      <c r="H180" s="209"/>
    </row>
    <row r="181" spans="1:8" ht="18">
      <c r="A181" s="200"/>
      <c r="B181" s="200"/>
      <c r="C181" s="200"/>
      <c r="D181" s="270"/>
      <c r="E181" s="200"/>
      <c r="F181" s="200"/>
      <c r="G181" s="200"/>
      <c r="H181" s="209"/>
    </row>
    <row r="182" spans="1:8" ht="18">
      <c r="A182" s="200"/>
      <c r="B182" s="200"/>
      <c r="C182" s="200"/>
      <c r="D182" s="270"/>
      <c r="E182" s="200"/>
      <c r="F182" s="200"/>
      <c r="G182" s="200"/>
      <c r="H182" s="209"/>
    </row>
    <row r="183" spans="1:8" ht="18">
      <c r="A183" s="200"/>
      <c r="B183" s="200"/>
      <c r="C183" s="200"/>
      <c r="D183" s="270"/>
      <c r="E183" s="200"/>
      <c r="F183" s="200"/>
      <c r="G183" s="200"/>
      <c r="H183" s="209"/>
    </row>
    <row r="184" spans="1:8" ht="18">
      <c r="A184" s="200"/>
      <c r="B184" s="200"/>
      <c r="C184" s="200"/>
      <c r="D184" s="270"/>
      <c r="E184" s="200"/>
      <c r="F184" s="200"/>
      <c r="G184" s="200"/>
      <c r="H184" s="209"/>
    </row>
    <row r="185" spans="1:8" ht="18">
      <c r="A185" s="200"/>
      <c r="B185" s="200"/>
      <c r="C185" s="200"/>
      <c r="D185" s="270"/>
      <c r="E185" s="200"/>
      <c r="F185" s="200"/>
      <c r="G185" s="200"/>
      <c r="H185" s="209"/>
    </row>
    <row r="186" spans="1:8" ht="18">
      <c r="A186" s="200"/>
      <c r="B186" s="200"/>
      <c r="C186" s="200"/>
      <c r="D186" s="270"/>
      <c r="E186" s="200"/>
      <c r="F186" s="200"/>
      <c r="G186" s="200"/>
      <c r="H186" s="209"/>
    </row>
    <row r="187" spans="1:8" ht="18">
      <c r="A187" s="200"/>
      <c r="B187" s="200"/>
      <c r="C187" s="200"/>
      <c r="D187" s="270"/>
      <c r="E187" s="200"/>
      <c r="F187" s="200"/>
      <c r="G187" s="200"/>
      <c r="H187" s="209"/>
    </row>
    <row r="188" spans="1:8" ht="18">
      <c r="A188" s="200"/>
      <c r="B188" s="200"/>
      <c r="C188" s="200"/>
      <c r="D188" s="270"/>
      <c r="E188" s="200"/>
      <c r="F188" s="200"/>
      <c r="G188" s="200"/>
      <c r="H188" s="209"/>
    </row>
    <row r="189" spans="1:8" ht="18">
      <c r="A189" s="200"/>
      <c r="B189" s="200"/>
      <c r="C189" s="200"/>
      <c r="D189" s="270"/>
      <c r="E189" s="200"/>
      <c r="F189" s="200"/>
      <c r="G189" s="200"/>
      <c r="H189" s="209"/>
    </row>
    <row r="190" spans="1:8" ht="18">
      <c r="A190" s="200"/>
      <c r="B190" s="200"/>
      <c r="C190" s="200"/>
      <c r="D190" s="270"/>
      <c r="E190" s="200"/>
      <c r="F190" s="200"/>
      <c r="G190" s="200"/>
      <c r="H190" s="209"/>
    </row>
    <row r="191" spans="1:8" ht="18">
      <c r="A191" s="200"/>
      <c r="B191" s="200"/>
      <c r="C191" s="200"/>
      <c r="D191" s="270"/>
      <c r="E191" s="200"/>
      <c r="F191" s="200"/>
      <c r="G191" s="200"/>
      <c r="H191" s="209"/>
    </row>
    <row r="192" spans="1:8" ht="18">
      <c r="A192" s="200"/>
      <c r="B192" s="200"/>
      <c r="C192" s="200"/>
      <c r="D192" s="270"/>
      <c r="E192" s="200"/>
      <c r="F192" s="200"/>
      <c r="G192" s="200"/>
      <c r="H192" s="209"/>
    </row>
    <row r="193" spans="1:8" ht="18">
      <c r="A193" s="200"/>
      <c r="B193" s="200"/>
      <c r="C193" s="200"/>
      <c r="D193" s="270"/>
      <c r="E193" s="200"/>
      <c r="F193" s="200"/>
      <c r="G193" s="200"/>
      <c r="H193" s="209"/>
    </row>
    <row r="194" spans="1:8" ht="18">
      <c r="A194" s="200"/>
      <c r="B194" s="200"/>
      <c r="C194" s="200"/>
      <c r="D194" s="270"/>
      <c r="E194" s="200"/>
      <c r="F194" s="200"/>
      <c r="G194" s="200"/>
      <c r="H194" s="209"/>
    </row>
    <row r="195" spans="1:8" ht="18">
      <c r="A195" s="200"/>
      <c r="B195" s="200"/>
      <c r="C195" s="200"/>
      <c r="D195" s="270"/>
      <c r="E195" s="200"/>
      <c r="F195" s="200"/>
      <c r="G195" s="200"/>
      <c r="H195" s="209"/>
    </row>
    <row r="196" spans="1:8" ht="18">
      <c r="A196" s="200"/>
      <c r="B196" s="200"/>
      <c r="C196" s="200"/>
      <c r="D196" s="270"/>
      <c r="E196" s="200"/>
      <c r="F196" s="200"/>
      <c r="G196" s="200"/>
      <c r="H196" s="209"/>
    </row>
    <row r="197" spans="1:8" ht="18">
      <c r="A197" s="200"/>
      <c r="B197" s="200"/>
      <c r="C197" s="200"/>
      <c r="D197" s="270"/>
      <c r="E197" s="200"/>
      <c r="F197" s="200"/>
      <c r="G197" s="200"/>
      <c r="H197" s="209"/>
    </row>
    <row r="198" spans="1:8" ht="18">
      <c r="A198" s="200"/>
      <c r="B198" s="200"/>
      <c r="C198" s="200"/>
      <c r="D198" s="270"/>
      <c r="E198" s="200"/>
      <c r="F198" s="200"/>
      <c r="G198" s="200"/>
      <c r="H198" s="209"/>
    </row>
    <row r="199" spans="1:8" ht="18">
      <c r="A199" s="200"/>
      <c r="B199" s="200"/>
      <c r="C199" s="200"/>
      <c r="D199" s="270"/>
      <c r="E199" s="200"/>
      <c r="F199" s="200"/>
      <c r="G199" s="200"/>
      <c r="H199" s="209"/>
    </row>
    <row r="200" spans="1:8" ht="18">
      <c r="A200" s="200"/>
      <c r="B200" s="200"/>
      <c r="C200" s="200"/>
      <c r="D200" s="270"/>
      <c r="E200" s="200"/>
      <c r="F200" s="200"/>
      <c r="G200" s="200"/>
      <c r="H200" s="209"/>
    </row>
    <row r="201" spans="1:8" ht="18">
      <c r="A201" s="200"/>
      <c r="B201" s="200"/>
      <c r="C201" s="200"/>
      <c r="D201" s="270"/>
      <c r="E201" s="200"/>
      <c r="F201" s="200"/>
      <c r="G201" s="200"/>
      <c r="H201" s="209"/>
    </row>
    <row r="202" spans="1:8" ht="18">
      <c r="A202" s="200"/>
      <c r="B202" s="200"/>
      <c r="C202" s="200"/>
      <c r="D202" s="270"/>
      <c r="E202" s="200"/>
      <c r="F202" s="200"/>
      <c r="G202" s="200"/>
      <c r="H202" s="209"/>
    </row>
    <row r="203" spans="1:8" ht="18">
      <c r="A203" s="200"/>
      <c r="B203" s="200"/>
      <c r="C203" s="200"/>
      <c r="D203" s="270"/>
      <c r="E203" s="200"/>
      <c r="F203" s="200"/>
      <c r="G203" s="200"/>
      <c r="H203" s="209"/>
    </row>
    <row r="204" spans="1:8" ht="18">
      <c r="A204" s="200"/>
      <c r="B204" s="200"/>
      <c r="C204" s="200"/>
      <c r="D204" s="270"/>
      <c r="E204" s="200"/>
      <c r="F204" s="200"/>
      <c r="G204" s="200"/>
      <c r="H204" s="209"/>
    </row>
    <row r="205" spans="1:8" ht="18">
      <c r="A205" s="200"/>
      <c r="B205" s="200"/>
      <c r="C205" s="200"/>
      <c r="D205" s="270"/>
      <c r="E205" s="200"/>
      <c r="F205" s="200"/>
      <c r="G205" s="200"/>
      <c r="H205" s="209"/>
    </row>
    <row r="206" spans="1:8" ht="18">
      <c r="A206" s="200"/>
      <c r="B206" s="200"/>
      <c r="C206" s="200"/>
      <c r="D206" s="270"/>
      <c r="E206" s="200"/>
      <c r="F206" s="200"/>
      <c r="G206" s="200"/>
      <c r="H206" s="209"/>
    </row>
    <row r="207" spans="1:8" ht="18">
      <c r="A207" s="200"/>
      <c r="B207" s="200"/>
      <c r="C207" s="200"/>
      <c r="D207" s="270"/>
      <c r="E207" s="200"/>
      <c r="F207" s="200"/>
      <c r="G207" s="200"/>
      <c r="H207" s="209"/>
    </row>
    <row r="208" spans="1:8" ht="18">
      <c r="A208" s="200"/>
      <c r="B208" s="200"/>
      <c r="C208" s="200"/>
      <c r="D208" s="270"/>
      <c r="E208" s="200"/>
      <c r="F208" s="200"/>
      <c r="G208" s="200"/>
      <c r="H208" s="209"/>
    </row>
    <row r="209" spans="1:8" ht="18">
      <c r="A209" s="200"/>
      <c r="B209" s="200"/>
      <c r="C209" s="200"/>
      <c r="D209" s="270"/>
      <c r="E209" s="200"/>
      <c r="F209" s="200"/>
      <c r="G209" s="200"/>
      <c r="H209" s="209"/>
    </row>
    <row r="210" spans="1:8" ht="18">
      <c r="A210" s="200"/>
      <c r="B210" s="200"/>
      <c r="C210" s="200"/>
      <c r="D210" s="270"/>
      <c r="E210" s="200"/>
      <c r="F210" s="200"/>
      <c r="G210" s="200"/>
      <c r="H210" s="209"/>
    </row>
    <row r="211" spans="1:8" ht="18">
      <c r="A211" s="200"/>
      <c r="B211" s="200"/>
      <c r="C211" s="200"/>
      <c r="D211" s="270"/>
      <c r="E211" s="200"/>
      <c r="F211" s="200"/>
      <c r="G211" s="200"/>
      <c r="H211" s="209"/>
    </row>
    <row r="212" spans="1:8" ht="18">
      <c r="A212" s="200"/>
      <c r="B212" s="200"/>
      <c r="C212" s="200"/>
      <c r="D212" s="270"/>
      <c r="E212" s="200"/>
      <c r="F212" s="200"/>
      <c r="G212" s="200"/>
      <c r="H212" s="209"/>
    </row>
    <row r="213" spans="1:8" ht="18">
      <c r="A213" s="200"/>
      <c r="B213" s="200"/>
      <c r="C213" s="200"/>
      <c r="D213" s="270"/>
      <c r="E213" s="200"/>
      <c r="F213" s="200"/>
      <c r="G213" s="200"/>
      <c r="H213" s="209"/>
    </row>
    <row r="214" spans="1:8" ht="18">
      <c r="A214" s="200"/>
      <c r="B214" s="200"/>
      <c r="C214" s="200"/>
      <c r="D214" s="270"/>
      <c r="E214" s="200"/>
      <c r="F214" s="200"/>
      <c r="G214" s="200"/>
      <c r="H214" s="209"/>
    </row>
    <row r="215" spans="1:8" ht="18">
      <c r="A215" s="200"/>
      <c r="B215" s="200"/>
      <c r="C215" s="200"/>
      <c r="D215" s="270"/>
      <c r="E215" s="200"/>
      <c r="F215" s="200"/>
      <c r="G215" s="200"/>
      <c r="H215" s="209"/>
    </row>
    <row r="216" spans="1:8" ht="18">
      <c r="A216" s="200"/>
      <c r="B216" s="200"/>
      <c r="C216" s="200"/>
      <c r="D216" s="270"/>
      <c r="E216" s="200"/>
      <c r="F216" s="200"/>
      <c r="G216" s="200"/>
      <c r="H216" s="209"/>
    </row>
    <row r="217" spans="1:8" ht="18">
      <c r="A217" s="200"/>
      <c r="B217" s="200"/>
      <c r="C217" s="200"/>
      <c r="D217" s="270"/>
      <c r="E217" s="200"/>
      <c r="F217" s="200"/>
      <c r="G217" s="200"/>
      <c r="H217" s="209"/>
    </row>
    <row r="218" spans="1:8" ht="18">
      <c r="A218" s="200"/>
      <c r="B218" s="200"/>
      <c r="C218" s="200"/>
      <c r="D218" s="270"/>
      <c r="E218" s="200"/>
      <c r="F218" s="200"/>
      <c r="G218" s="200"/>
      <c r="H218" s="209"/>
    </row>
    <row r="219" spans="1:8" ht="18">
      <c r="A219" s="200"/>
      <c r="B219" s="200"/>
      <c r="C219" s="200"/>
      <c r="D219" s="270"/>
      <c r="E219" s="200"/>
      <c r="F219" s="200"/>
      <c r="G219" s="200"/>
      <c r="H219" s="209"/>
    </row>
    <row r="220" spans="1:8" ht="18">
      <c r="A220" s="200"/>
      <c r="B220" s="200"/>
      <c r="C220" s="200"/>
      <c r="D220" s="270"/>
      <c r="E220" s="200"/>
      <c r="F220" s="200"/>
      <c r="G220" s="200"/>
      <c r="H220" s="209"/>
    </row>
    <row r="221" spans="1:8" ht="18">
      <c r="A221" s="200"/>
      <c r="B221" s="200"/>
      <c r="C221" s="200"/>
      <c r="D221" s="270"/>
      <c r="E221" s="200"/>
      <c r="F221" s="200"/>
      <c r="G221" s="200"/>
      <c r="H221" s="209"/>
    </row>
    <row r="222" spans="1:8" ht="18">
      <c r="A222" s="209"/>
      <c r="B222" s="209"/>
      <c r="C222" s="209"/>
      <c r="D222" s="210"/>
      <c r="E222" s="209"/>
      <c r="F222" s="209"/>
      <c r="G222" s="209"/>
      <c r="H222" s="209"/>
    </row>
    <row r="223" spans="1:8" ht="18">
      <c r="A223" s="209"/>
      <c r="B223" s="209"/>
      <c r="C223" s="209"/>
      <c r="D223" s="210"/>
      <c r="E223" s="209"/>
      <c r="F223" s="209"/>
      <c r="G223" s="209"/>
      <c r="H223" s="209"/>
    </row>
    <row r="224" spans="1:8" ht="18">
      <c r="A224" s="209"/>
      <c r="B224" s="209"/>
      <c r="C224" s="209"/>
      <c r="D224" s="210"/>
      <c r="E224" s="209"/>
      <c r="F224" s="209"/>
      <c r="G224" s="209"/>
      <c r="H224" s="209"/>
    </row>
    <row r="225" spans="1:8" ht="18">
      <c r="A225" s="209"/>
      <c r="B225" s="209"/>
      <c r="C225" s="209"/>
      <c r="D225" s="210"/>
      <c r="E225" s="209"/>
      <c r="F225" s="209"/>
      <c r="G225" s="209"/>
      <c r="H225" s="209"/>
    </row>
    <row r="226" spans="1:8" ht="18">
      <c r="A226" s="209"/>
      <c r="B226" s="209"/>
      <c r="C226" s="209"/>
      <c r="D226" s="210"/>
      <c r="E226" s="209"/>
      <c r="F226" s="209"/>
      <c r="G226" s="209"/>
      <c r="H226" s="209"/>
    </row>
    <row r="227" spans="1:8" ht="18">
      <c r="A227" s="209"/>
      <c r="B227" s="209"/>
      <c r="C227" s="209"/>
      <c r="D227" s="210"/>
      <c r="E227" s="209"/>
      <c r="F227" s="209"/>
      <c r="G227" s="209"/>
      <c r="H227" s="209"/>
    </row>
    <row r="228" spans="1:8" ht="18">
      <c r="A228" s="209"/>
      <c r="B228" s="209"/>
      <c r="C228" s="209"/>
      <c r="D228" s="210"/>
      <c r="E228" s="209"/>
      <c r="F228" s="209"/>
      <c r="G228" s="209"/>
      <c r="H228" s="209"/>
    </row>
    <row r="229" spans="1:8" ht="18">
      <c r="A229" s="209"/>
      <c r="B229" s="209"/>
      <c r="C229" s="209"/>
      <c r="D229" s="210"/>
      <c r="E229" s="209"/>
      <c r="F229" s="209"/>
      <c r="G229" s="209"/>
      <c r="H229" s="209"/>
    </row>
    <row r="230" spans="1:8" ht="18">
      <c r="A230" s="209"/>
      <c r="B230" s="209"/>
      <c r="C230" s="209"/>
      <c r="D230" s="210"/>
      <c r="E230" s="209"/>
      <c r="F230" s="209"/>
      <c r="G230" s="209"/>
      <c r="H230" s="209"/>
    </row>
    <row r="231" spans="1:8" ht="18">
      <c r="A231" s="209"/>
      <c r="B231" s="209"/>
      <c r="C231" s="209"/>
      <c r="D231" s="210"/>
      <c r="E231" s="209"/>
      <c r="F231" s="209"/>
      <c r="G231" s="209"/>
      <c r="H231" s="209"/>
    </row>
    <row r="232" spans="1:8" ht="18">
      <c r="A232" s="209"/>
      <c r="B232" s="209"/>
      <c r="C232" s="209"/>
      <c r="D232" s="210"/>
      <c r="E232" s="209"/>
      <c r="F232" s="209"/>
      <c r="G232" s="209"/>
      <c r="H232" s="209"/>
    </row>
    <row r="233" spans="1:8" ht="18">
      <c r="A233" s="209"/>
      <c r="B233" s="209"/>
      <c r="C233" s="209"/>
      <c r="D233" s="210"/>
      <c r="E233" s="209"/>
      <c r="F233" s="209"/>
      <c r="G233" s="209"/>
      <c r="H233" s="209"/>
    </row>
    <row r="234" spans="1:8" ht="18">
      <c r="A234" s="209"/>
      <c r="B234" s="209"/>
      <c r="C234" s="209"/>
      <c r="D234" s="210"/>
      <c r="E234" s="209"/>
      <c r="F234" s="209"/>
      <c r="G234" s="209"/>
      <c r="H234" s="209"/>
    </row>
    <row r="235" spans="1:8" ht="18">
      <c r="A235" s="209"/>
      <c r="B235" s="209"/>
      <c r="C235" s="209"/>
      <c r="D235" s="210"/>
      <c r="E235" s="209"/>
      <c r="F235" s="209"/>
      <c r="G235" s="209"/>
      <c r="H235" s="209"/>
    </row>
    <row r="236" spans="1:8" ht="18">
      <c r="A236" s="209"/>
      <c r="B236" s="209"/>
      <c r="C236" s="209"/>
      <c r="D236" s="210"/>
      <c r="E236" s="209"/>
      <c r="F236" s="209"/>
      <c r="G236" s="209"/>
      <c r="H236" s="209"/>
    </row>
    <row r="237" spans="1:8" ht="18">
      <c r="A237" s="209"/>
      <c r="B237" s="209"/>
      <c r="C237" s="209"/>
      <c r="D237" s="210"/>
      <c r="E237" s="209"/>
      <c r="F237" s="209"/>
      <c r="G237" s="209"/>
      <c r="H237" s="209"/>
    </row>
    <row r="238" spans="1:8" ht="18">
      <c r="A238" s="209"/>
      <c r="B238" s="209"/>
      <c r="C238" s="209"/>
      <c r="D238" s="210"/>
      <c r="E238" s="209"/>
      <c r="F238" s="209"/>
      <c r="G238" s="209"/>
      <c r="H238" s="209"/>
    </row>
    <row r="239" spans="1:8" ht="18">
      <c r="A239" s="209"/>
      <c r="B239" s="209"/>
      <c r="C239" s="209"/>
      <c r="D239" s="210"/>
      <c r="E239" s="209"/>
      <c r="F239" s="209"/>
      <c r="G239" s="209"/>
      <c r="H239" s="209"/>
    </row>
    <row r="240" spans="1:8" ht="18">
      <c r="A240" s="209"/>
      <c r="B240" s="209"/>
      <c r="C240" s="209"/>
      <c r="D240" s="210"/>
      <c r="E240" s="209"/>
      <c r="F240" s="209"/>
      <c r="G240" s="209"/>
      <c r="H240" s="209"/>
    </row>
    <row r="241" spans="1:8" ht="18">
      <c r="A241" s="209"/>
      <c r="B241" s="209"/>
      <c r="C241" s="209"/>
      <c r="D241" s="210"/>
      <c r="E241" s="209"/>
      <c r="F241" s="209"/>
      <c r="G241" s="209"/>
      <c r="H241" s="209"/>
    </row>
    <row r="242" spans="1:8" ht="18">
      <c r="A242" s="209"/>
      <c r="B242" s="209"/>
      <c r="C242" s="209"/>
      <c r="D242" s="210"/>
      <c r="E242" s="209"/>
      <c r="F242" s="209"/>
      <c r="G242" s="209"/>
      <c r="H242" s="209"/>
    </row>
    <row r="243" spans="1:8" ht="18">
      <c r="A243" s="209"/>
      <c r="B243" s="209"/>
      <c r="C243" s="209"/>
      <c r="D243" s="210"/>
      <c r="E243" s="209"/>
      <c r="F243" s="209"/>
      <c r="G243" s="209"/>
      <c r="H243" s="209"/>
    </row>
    <row r="244" spans="1:8" ht="18">
      <c r="A244" s="209"/>
      <c r="B244" s="209"/>
      <c r="C244" s="209"/>
      <c r="D244" s="210"/>
      <c r="E244" s="209"/>
      <c r="F244" s="209"/>
      <c r="G244" s="209"/>
      <c r="H244" s="209"/>
    </row>
    <row r="245" spans="1:8" ht="18">
      <c r="A245" s="209"/>
      <c r="B245" s="209"/>
      <c r="C245" s="209"/>
      <c r="D245" s="210"/>
      <c r="E245" s="209"/>
      <c r="F245" s="209"/>
      <c r="G245" s="209"/>
      <c r="H245" s="209"/>
    </row>
    <row r="246" spans="1:8" ht="18">
      <c r="A246" s="209"/>
      <c r="B246" s="209"/>
      <c r="C246" s="209"/>
      <c r="D246" s="210"/>
      <c r="E246" s="209"/>
      <c r="F246" s="209"/>
      <c r="G246" s="209"/>
      <c r="H246" s="209"/>
    </row>
    <row r="247" spans="1:8" ht="18">
      <c r="A247" s="209"/>
      <c r="B247" s="209"/>
      <c r="C247" s="209"/>
      <c r="D247" s="210"/>
      <c r="E247" s="209"/>
      <c r="F247" s="209"/>
      <c r="G247" s="209"/>
      <c r="H247" s="209"/>
    </row>
    <row r="248" spans="1:8" ht="18">
      <c r="A248" s="209"/>
      <c r="B248" s="209"/>
      <c r="C248" s="209"/>
      <c r="D248" s="210"/>
      <c r="E248" s="209"/>
      <c r="F248" s="209"/>
      <c r="G248" s="209"/>
      <c r="H248" s="209"/>
    </row>
    <row r="249" spans="1:8" ht="18">
      <c r="A249" s="209"/>
      <c r="B249" s="209"/>
      <c r="C249" s="209"/>
      <c r="D249" s="210"/>
      <c r="E249" s="209"/>
      <c r="F249" s="209"/>
      <c r="G249" s="209"/>
      <c r="H249" s="209"/>
    </row>
    <row r="250" spans="1:8" ht="18">
      <c r="A250" s="209"/>
      <c r="B250" s="209"/>
      <c r="C250" s="209"/>
      <c r="D250" s="210"/>
      <c r="E250" s="209"/>
      <c r="F250" s="209"/>
      <c r="G250" s="209"/>
      <c r="H250" s="209"/>
    </row>
    <row r="251" spans="1:8" ht="18">
      <c r="A251" s="209"/>
      <c r="B251" s="209"/>
      <c r="C251" s="209"/>
      <c r="D251" s="210"/>
      <c r="E251" s="209"/>
      <c r="F251" s="209"/>
      <c r="G251" s="209"/>
      <c r="H251" s="209"/>
    </row>
    <row r="252" spans="1:8" ht="18">
      <c r="A252" s="209"/>
      <c r="B252" s="209"/>
      <c r="C252" s="209"/>
      <c r="D252" s="210"/>
      <c r="E252" s="209"/>
      <c r="F252" s="209"/>
      <c r="G252" s="209"/>
      <c r="H252" s="209"/>
    </row>
    <row r="253" spans="1:8" ht="18">
      <c r="A253" s="209"/>
      <c r="B253" s="209"/>
      <c r="C253" s="209"/>
      <c r="D253" s="210"/>
      <c r="E253" s="209"/>
      <c r="F253" s="209"/>
      <c r="G253" s="209"/>
      <c r="H253" s="209"/>
    </row>
    <row r="254" spans="1:8" ht="18">
      <c r="A254" s="209"/>
      <c r="B254" s="209"/>
      <c r="C254" s="209"/>
      <c r="D254" s="210"/>
      <c r="E254" s="209"/>
      <c r="F254" s="209"/>
      <c r="G254" s="209"/>
      <c r="H254" s="209"/>
    </row>
    <row r="255" spans="1:8" ht="18">
      <c r="A255" s="209"/>
      <c r="B255" s="209"/>
      <c r="C255" s="209"/>
      <c r="D255" s="210"/>
      <c r="E255" s="209"/>
      <c r="F255" s="209"/>
      <c r="G255" s="209"/>
      <c r="H255" s="209"/>
    </row>
    <row r="256" spans="1:8" ht="18">
      <c r="A256" s="209"/>
      <c r="B256" s="209"/>
      <c r="C256" s="209"/>
      <c r="D256" s="210"/>
      <c r="E256" s="209"/>
      <c r="F256" s="209"/>
      <c r="G256" s="209"/>
      <c r="H256" s="209"/>
    </row>
    <row r="257" spans="1:8" ht="18">
      <c r="A257" s="209"/>
      <c r="B257" s="209"/>
      <c r="C257" s="209"/>
      <c r="D257" s="210"/>
      <c r="E257" s="209"/>
      <c r="F257" s="209"/>
      <c r="G257" s="209"/>
      <c r="H257" s="209"/>
    </row>
    <row r="258" spans="1:8" ht="18">
      <c r="A258" s="209"/>
      <c r="B258" s="209"/>
      <c r="C258" s="209"/>
      <c r="D258" s="210"/>
      <c r="E258" s="209"/>
      <c r="F258" s="209"/>
      <c r="G258" s="209"/>
      <c r="H258" s="209"/>
    </row>
    <row r="259" spans="1:8" ht="18">
      <c r="A259" s="209"/>
      <c r="B259" s="209"/>
      <c r="C259" s="209"/>
      <c r="D259" s="210"/>
      <c r="E259" s="209"/>
      <c r="F259" s="209"/>
      <c r="G259" s="209"/>
      <c r="H259" s="209"/>
    </row>
    <row r="260" spans="1:8" ht="18">
      <c r="A260" s="209"/>
      <c r="B260" s="209"/>
      <c r="C260" s="209"/>
      <c r="D260" s="210"/>
      <c r="E260" s="209"/>
      <c r="F260" s="209"/>
      <c r="G260" s="209"/>
      <c r="H260" s="209"/>
    </row>
    <row r="261" spans="1:8" ht="18">
      <c r="A261" s="209"/>
      <c r="B261" s="209"/>
      <c r="C261" s="209"/>
      <c r="D261" s="210"/>
      <c r="E261" s="209"/>
      <c r="F261" s="209"/>
      <c r="G261" s="209"/>
      <c r="H261" s="209"/>
    </row>
    <row r="262" spans="1:8" ht="18">
      <c r="A262" s="209"/>
      <c r="B262" s="209"/>
      <c r="C262" s="209"/>
      <c r="D262" s="210"/>
      <c r="E262" s="209"/>
      <c r="F262" s="209"/>
      <c r="G262" s="209"/>
      <c r="H262" s="209"/>
    </row>
    <row r="263" spans="1:8" ht="18">
      <c r="A263" s="209"/>
      <c r="B263" s="209"/>
      <c r="C263" s="209"/>
      <c r="D263" s="210"/>
      <c r="E263" s="209"/>
      <c r="F263" s="209"/>
      <c r="G263" s="209"/>
      <c r="H263" s="209"/>
    </row>
    <row r="264" spans="1:8" ht="18">
      <c r="A264" s="209"/>
      <c r="B264" s="209"/>
      <c r="C264" s="209"/>
      <c r="D264" s="210"/>
      <c r="E264" s="209"/>
      <c r="F264" s="209"/>
      <c r="G264" s="209"/>
      <c r="H264" s="209"/>
    </row>
    <row r="265" spans="1:8" ht="18">
      <c r="A265" s="209"/>
      <c r="B265" s="209"/>
      <c r="C265" s="209"/>
      <c r="D265" s="210"/>
      <c r="E265" s="209"/>
      <c r="F265" s="209"/>
      <c r="G265" s="209"/>
      <c r="H265" s="209"/>
    </row>
    <row r="266" spans="1:8" ht="18">
      <c r="A266" s="209"/>
      <c r="B266" s="209"/>
      <c r="C266" s="209"/>
      <c r="D266" s="210"/>
      <c r="E266" s="209"/>
      <c r="F266" s="209"/>
      <c r="G266" s="209"/>
      <c r="H266" s="209"/>
    </row>
    <row r="267" spans="1:8" ht="18">
      <c r="A267" s="209"/>
      <c r="B267" s="209"/>
      <c r="C267" s="209"/>
      <c r="D267" s="210"/>
      <c r="E267" s="209"/>
      <c r="F267" s="209"/>
      <c r="G267" s="209"/>
      <c r="H267" s="209"/>
    </row>
    <row r="268" spans="1:8" ht="18">
      <c r="A268" s="209"/>
      <c r="B268" s="209"/>
      <c r="C268" s="209"/>
      <c r="D268" s="210"/>
      <c r="E268" s="209"/>
      <c r="F268" s="209"/>
      <c r="G268" s="209"/>
      <c r="H268" s="209"/>
    </row>
    <row r="269" spans="1:8" ht="18">
      <c r="A269" s="209"/>
      <c r="B269" s="209"/>
      <c r="C269" s="209"/>
      <c r="D269" s="210"/>
      <c r="E269" s="209"/>
      <c r="F269" s="209"/>
      <c r="G269" s="209"/>
      <c r="H269" s="209"/>
    </row>
    <row r="270" spans="1:8" ht="18">
      <c r="A270" s="209"/>
      <c r="B270" s="209"/>
      <c r="C270" s="209"/>
      <c r="D270" s="210"/>
      <c r="E270" s="209"/>
      <c r="F270" s="209"/>
      <c r="G270" s="209"/>
      <c r="H270" s="209"/>
    </row>
    <row r="271" spans="1:8" ht="18">
      <c r="A271" s="209"/>
      <c r="B271" s="209"/>
      <c r="C271" s="209"/>
      <c r="D271" s="210"/>
      <c r="E271" s="209"/>
      <c r="F271" s="209"/>
      <c r="G271" s="209"/>
      <c r="H271" s="209"/>
    </row>
    <row r="272" spans="1:8" ht="18">
      <c r="A272" s="209"/>
      <c r="B272" s="209"/>
      <c r="C272" s="209"/>
      <c r="D272" s="210"/>
      <c r="E272" s="209"/>
      <c r="F272" s="209"/>
      <c r="G272" s="209"/>
      <c r="H272" s="209"/>
    </row>
    <row r="273" spans="1:8" ht="18">
      <c r="A273" s="209"/>
      <c r="B273" s="209"/>
      <c r="C273" s="209"/>
      <c r="D273" s="210"/>
      <c r="E273" s="209"/>
      <c r="F273" s="209"/>
      <c r="G273" s="209"/>
      <c r="H273" s="209"/>
    </row>
    <row r="274" spans="1:8" ht="18">
      <c r="A274" s="209"/>
      <c r="B274" s="209"/>
      <c r="C274" s="209"/>
      <c r="D274" s="210"/>
      <c r="E274" s="209"/>
      <c r="F274" s="209"/>
      <c r="G274" s="209"/>
      <c r="H274" s="209"/>
    </row>
    <row r="275" spans="1:8" ht="18">
      <c r="A275" s="209"/>
      <c r="B275" s="209"/>
      <c r="C275" s="209"/>
      <c r="D275" s="210"/>
      <c r="E275" s="209"/>
      <c r="F275" s="209"/>
      <c r="G275" s="209"/>
      <c r="H275" s="209"/>
    </row>
    <row r="276" spans="1:8" ht="18">
      <c r="A276" s="209"/>
      <c r="B276" s="209"/>
      <c r="C276" s="209"/>
      <c r="D276" s="210"/>
      <c r="E276" s="209"/>
      <c r="F276" s="209"/>
      <c r="G276" s="209"/>
      <c r="H276" s="209"/>
    </row>
    <row r="277" spans="1:8" ht="18">
      <c r="A277" s="209"/>
      <c r="B277" s="209"/>
      <c r="C277" s="209"/>
      <c r="D277" s="210"/>
      <c r="E277" s="209"/>
      <c r="F277" s="209"/>
      <c r="G277" s="209"/>
      <c r="H277" s="209"/>
    </row>
    <row r="278" spans="1:8" ht="18">
      <c r="A278" s="209"/>
      <c r="B278" s="209"/>
      <c r="C278" s="209"/>
      <c r="D278" s="210"/>
      <c r="E278" s="209"/>
      <c r="F278" s="209"/>
      <c r="G278" s="209"/>
      <c r="H278" s="209"/>
    </row>
    <row r="279" spans="1:8" ht="18">
      <c r="A279" s="209"/>
      <c r="B279" s="209"/>
      <c r="C279" s="209"/>
      <c r="D279" s="210"/>
      <c r="E279" s="209"/>
      <c r="F279" s="209"/>
      <c r="G279" s="209"/>
      <c r="H279" s="209"/>
    </row>
    <row r="280" spans="1:8" ht="18">
      <c r="A280" s="209"/>
      <c r="B280" s="209"/>
      <c r="C280" s="209"/>
      <c r="D280" s="210"/>
      <c r="E280" s="209"/>
      <c r="F280" s="209"/>
      <c r="G280" s="209"/>
      <c r="H280" s="209"/>
    </row>
    <row r="281" spans="1:8" ht="18">
      <c r="A281" s="209"/>
      <c r="B281" s="209"/>
      <c r="C281" s="209"/>
      <c r="D281" s="210"/>
      <c r="E281" s="209"/>
      <c r="F281" s="209"/>
      <c r="G281" s="209"/>
      <c r="H281" s="209"/>
    </row>
    <row r="282" spans="1:8" ht="18">
      <c r="A282" s="209"/>
      <c r="B282" s="209"/>
      <c r="C282" s="209"/>
      <c r="D282" s="210"/>
      <c r="E282" s="209"/>
      <c r="F282" s="209"/>
      <c r="G282" s="209"/>
      <c r="H282" s="209"/>
    </row>
    <row r="283" spans="1:8" ht="18">
      <c r="A283" s="209"/>
      <c r="B283" s="209"/>
      <c r="C283" s="209"/>
      <c r="D283" s="210"/>
      <c r="E283" s="209"/>
      <c r="F283" s="209"/>
      <c r="G283" s="209"/>
      <c r="H283" s="209"/>
    </row>
    <row r="284" spans="1:8" ht="18">
      <c r="A284" s="209"/>
      <c r="B284" s="209"/>
      <c r="C284" s="209"/>
      <c r="D284" s="210"/>
      <c r="E284" s="209"/>
      <c r="F284" s="209"/>
      <c r="G284" s="209"/>
      <c r="H284" s="209"/>
    </row>
    <row r="285" spans="1:8" ht="18">
      <c r="A285" s="209"/>
      <c r="B285" s="209"/>
      <c r="C285" s="209"/>
      <c r="D285" s="210"/>
      <c r="E285" s="209"/>
      <c r="F285" s="209"/>
      <c r="G285" s="209"/>
      <c r="H285" s="209"/>
    </row>
    <row r="286" spans="1:8" ht="18">
      <c r="A286" s="209"/>
      <c r="B286" s="209"/>
      <c r="C286" s="209"/>
      <c r="D286" s="210"/>
      <c r="E286" s="209"/>
      <c r="F286" s="209"/>
      <c r="G286" s="209"/>
      <c r="H286" s="209"/>
    </row>
    <row r="287" spans="1:8" ht="18">
      <c r="A287" s="209"/>
      <c r="B287" s="209"/>
      <c r="C287" s="209"/>
      <c r="D287" s="210"/>
      <c r="E287" s="209"/>
      <c r="F287" s="209"/>
      <c r="G287" s="209"/>
      <c r="H287" s="209"/>
    </row>
    <row r="288" spans="1:8" ht="18">
      <c r="A288" s="209"/>
      <c r="B288" s="209"/>
      <c r="C288" s="209"/>
      <c r="D288" s="210"/>
      <c r="E288" s="209"/>
      <c r="F288" s="209"/>
      <c r="G288" s="209"/>
      <c r="H288" s="209"/>
    </row>
    <row r="289" spans="1:8" ht="18">
      <c r="A289" s="209"/>
      <c r="B289" s="209"/>
      <c r="C289" s="209"/>
      <c r="D289" s="210"/>
      <c r="E289" s="209"/>
      <c r="F289" s="209"/>
      <c r="G289" s="209"/>
      <c r="H289" s="209"/>
    </row>
    <row r="290" spans="1:8" ht="18">
      <c r="A290" s="209"/>
      <c r="B290" s="209"/>
      <c r="C290" s="209"/>
      <c r="D290" s="210"/>
      <c r="E290" s="209"/>
      <c r="F290" s="209"/>
      <c r="G290" s="209"/>
      <c r="H290" s="209"/>
    </row>
    <row r="291" spans="1:8" ht="18">
      <c r="A291" s="209"/>
      <c r="B291" s="209"/>
      <c r="C291" s="209"/>
      <c r="D291" s="210"/>
      <c r="E291" s="209"/>
      <c r="F291" s="209"/>
      <c r="G291" s="209"/>
      <c r="H291" s="209"/>
    </row>
    <row r="292" spans="1:8" ht="18">
      <c r="A292" s="209"/>
      <c r="B292" s="209"/>
      <c r="C292" s="209"/>
      <c r="D292" s="210"/>
      <c r="E292" s="209"/>
      <c r="F292" s="209"/>
      <c r="G292" s="209"/>
      <c r="H292" s="209"/>
    </row>
    <row r="293" spans="1:8" ht="18">
      <c r="A293" s="209"/>
      <c r="B293" s="209"/>
      <c r="C293" s="209"/>
      <c r="D293" s="210"/>
      <c r="E293" s="209"/>
      <c r="F293" s="209"/>
      <c r="G293" s="209"/>
      <c r="H293" s="209"/>
    </row>
    <row r="294" spans="1:8" ht="18">
      <c r="A294" s="209"/>
      <c r="B294" s="209"/>
      <c r="C294" s="209"/>
      <c r="D294" s="210"/>
      <c r="E294" s="209"/>
      <c r="F294" s="209"/>
      <c r="G294" s="209"/>
      <c r="H294" s="209"/>
    </row>
    <row r="295" spans="1:8" ht="18">
      <c r="A295" s="209"/>
      <c r="B295" s="209"/>
      <c r="C295" s="209"/>
      <c r="D295" s="210"/>
      <c r="E295" s="209"/>
      <c r="F295" s="209"/>
      <c r="G295" s="209"/>
      <c r="H295" s="209"/>
    </row>
    <row r="296" spans="1:8" ht="18">
      <c r="A296" s="209"/>
      <c r="B296" s="209"/>
      <c r="C296" s="209"/>
      <c r="D296" s="210"/>
      <c r="E296" s="209"/>
      <c r="F296" s="209"/>
      <c r="G296" s="209"/>
      <c r="H296" s="209"/>
    </row>
    <row r="297" spans="1:8" ht="18">
      <c r="A297" s="209"/>
      <c r="B297" s="209"/>
      <c r="C297" s="209"/>
      <c r="D297" s="210"/>
      <c r="E297" s="209"/>
      <c r="F297" s="209"/>
      <c r="G297" s="209"/>
      <c r="H297" s="209"/>
    </row>
    <row r="298" spans="1:8" ht="18">
      <c r="A298" s="209"/>
      <c r="B298" s="209"/>
      <c r="C298" s="209"/>
      <c r="D298" s="210"/>
      <c r="E298" s="209"/>
      <c r="F298" s="209"/>
      <c r="G298" s="209"/>
      <c r="H298" s="209"/>
    </row>
    <row r="299" spans="1:8" ht="18">
      <c r="A299" s="209"/>
      <c r="B299" s="209"/>
      <c r="C299" s="209"/>
      <c r="D299" s="210"/>
      <c r="E299" s="209"/>
      <c r="F299" s="209"/>
      <c r="G299" s="209"/>
      <c r="H299" s="209"/>
    </row>
    <row r="300" spans="1:8" ht="18">
      <c r="A300" s="209"/>
      <c r="B300" s="209"/>
      <c r="C300" s="209"/>
      <c r="D300" s="210"/>
      <c r="E300" s="209"/>
      <c r="F300" s="209"/>
      <c r="G300" s="209"/>
      <c r="H300" s="209"/>
    </row>
    <row r="301" spans="1:8" ht="18">
      <c r="A301" s="209"/>
      <c r="B301" s="209"/>
      <c r="C301" s="209"/>
      <c r="D301" s="210"/>
      <c r="E301" s="209"/>
      <c r="F301" s="209"/>
      <c r="G301" s="209"/>
      <c r="H301" s="209"/>
    </row>
    <row r="302" spans="1:8" ht="18">
      <c r="A302" s="209"/>
      <c r="B302" s="209"/>
      <c r="C302" s="209"/>
      <c r="D302" s="210"/>
      <c r="E302" s="209"/>
      <c r="F302" s="209"/>
      <c r="G302" s="209"/>
      <c r="H302" s="209"/>
    </row>
    <row r="303" spans="1:8" ht="18">
      <c r="A303" s="209"/>
      <c r="B303" s="209"/>
      <c r="C303" s="209"/>
      <c r="D303" s="210"/>
      <c r="E303" s="209"/>
      <c r="F303" s="209"/>
      <c r="G303" s="209"/>
      <c r="H303" s="209"/>
    </row>
    <row r="304" spans="1:8" ht="18">
      <c r="A304" s="209"/>
      <c r="B304" s="209"/>
      <c r="C304" s="209"/>
      <c r="D304" s="210"/>
      <c r="E304" s="209"/>
      <c r="F304" s="209"/>
      <c r="G304" s="209"/>
      <c r="H304" s="209"/>
    </row>
    <row r="305" spans="1:8" ht="18">
      <c r="A305" s="209"/>
      <c r="B305" s="209"/>
      <c r="C305" s="209"/>
      <c r="D305" s="210"/>
      <c r="E305" s="209"/>
      <c r="F305" s="209"/>
      <c r="G305" s="209"/>
      <c r="H305" s="209"/>
    </row>
    <row r="306" spans="1:8" ht="18">
      <c r="A306" s="209"/>
      <c r="B306" s="209"/>
      <c r="C306" s="209"/>
      <c r="D306" s="210"/>
      <c r="E306" s="209"/>
      <c r="F306" s="209"/>
      <c r="G306" s="209"/>
      <c r="H306" s="209"/>
    </row>
    <row r="307" spans="1:8" ht="18">
      <c r="A307" s="209"/>
      <c r="B307" s="209"/>
      <c r="C307" s="209"/>
      <c r="D307" s="210"/>
      <c r="E307" s="209"/>
      <c r="F307" s="209"/>
      <c r="G307" s="209"/>
      <c r="H307" s="209"/>
    </row>
    <row r="308" spans="1:8" ht="18">
      <c r="A308" s="209"/>
      <c r="B308" s="209"/>
      <c r="C308" s="209"/>
      <c r="D308" s="210"/>
      <c r="E308" s="209"/>
      <c r="F308" s="209"/>
      <c r="G308" s="209"/>
      <c r="H308" s="209"/>
    </row>
    <row r="309" spans="1:8" ht="18">
      <c r="A309" s="209"/>
      <c r="B309" s="209"/>
      <c r="C309" s="209"/>
      <c r="D309" s="210"/>
      <c r="E309" s="209"/>
      <c r="F309" s="209"/>
      <c r="G309" s="209"/>
      <c r="H309" s="209"/>
    </row>
    <row r="310" spans="1:8" ht="18">
      <c r="A310" s="209"/>
      <c r="B310" s="209"/>
      <c r="C310" s="209"/>
      <c r="D310" s="210"/>
      <c r="E310" s="209"/>
      <c r="F310" s="209"/>
      <c r="G310" s="209"/>
      <c r="H310" s="209"/>
    </row>
    <row r="311" spans="1:8" ht="18">
      <c r="A311" s="209"/>
      <c r="B311" s="209"/>
      <c r="C311" s="209"/>
      <c r="D311" s="210"/>
      <c r="E311" s="209"/>
      <c r="F311" s="209"/>
      <c r="G311" s="209"/>
      <c r="H311" s="209"/>
    </row>
    <row r="312" spans="1:8" ht="18">
      <c r="A312" s="209"/>
      <c r="B312" s="209"/>
      <c r="C312" s="209"/>
      <c r="D312" s="210"/>
      <c r="E312" s="209"/>
      <c r="F312" s="209"/>
      <c r="G312" s="209"/>
      <c r="H312" s="209"/>
    </row>
    <row r="313" spans="1:8" ht="18">
      <c r="A313" s="209"/>
      <c r="B313" s="209"/>
      <c r="C313" s="209"/>
      <c r="D313" s="210"/>
      <c r="E313" s="209"/>
      <c r="F313" s="209"/>
      <c r="G313" s="209"/>
      <c r="H313" s="209"/>
    </row>
    <row r="314" spans="1:8" ht="18">
      <c r="A314" s="209"/>
      <c r="B314" s="209"/>
      <c r="C314" s="209"/>
      <c r="D314" s="210"/>
      <c r="E314" s="209"/>
      <c r="F314" s="209"/>
      <c r="G314" s="209"/>
      <c r="H314" s="209"/>
    </row>
    <row r="315" spans="1:8" ht="18">
      <c r="A315" s="209"/>
      <c r="B315" s="209"/>
      <c r="C315" s="209"/>
      <c r="D315" s="210"/>
      <c r="E315" s="209"/>
      <c r="F315" s="209"/>
      <c r="G315" s="209"/>
      <c r="H315" s="209"/>
    </row>
    <row r="316" spans="1:8" ht="18">
      <c r="A316" s="209"/>
      <c r="B316" s="209"/>
      <c r="C316" s="209"/>
      <c r="D316" s="210"/>
      <c r="E316" s="209"/>
      <c r="F316" s="209"/>
      <c r="G316" s="209"/>
      <c r="H316" s="209"/>
    </row>
    <row r="317" spans="1:8" ht="18">
      <c r="A317" s="209"/>
      <c r="B317" s="209"/>
      <c r="C317" s="209"/>
      <c r="D317" s="210"/>
      <c r="E317" s="209"/>
      <c r="F317" s="209"/>
      <c r="G317" s="209"/>
      <c r="H317" s="209"/>
    </row>
    <row r="318" spans="1:8" ht="18">
      <c r="A318" s="209"/>
      <c r="B318" s="209"/>
      <c r="C318" s="209"/>
      <c r="D318" s="210"/>
      <c r="E318" s="209"/>
      <c r="F318" s="209"/>
      <c r="G318" s="209"/>
      <c r="H318" s="209"/>
    </row>
    <row r="319" spans="1:8" ht="18">
      <c r="A319" s="209"/>
      <c r="B319" s="209"/>
      <c r="C319" s="209"/>
      <c r="D319" s="210"/>
      <c r="E319" s="209"/>
      <c r="F319" s="209"/>
      <c r="G319" s="209"/>
      <c r="H319" s="209"/>
    </row>
    <row r="320" spans="1:8" ht="18">
      <c r="A320" s="209"/>
      <c r="B320" s="209"/>
      <c r="C320" s="209"/>
      <c r="D320" s="210"/>
      <c r="E320" s="209"/>
      <c r="F320" s="209"/>
      <c r="G320" s="209"/>
      <c r="H320" s="209"/>
    </row>
    <row r="321" spans="1:8" ht="18">
      <c r="A321" s="209"/>
      <c r="B321" s="209"/>
      <c r="C321" s="209"/>
      <c r="D321" s="210"/>
      <c r="E321" s="209"/>
      <c r="F321" s="209"/>
      <c r="G321" s="209"/>
      <c r="H321" s="209"/>
    </row>
    <row r="322" spans="1:8" ht="18">
      <c r="A322" s="209"/>
      <c r="B322" s="209"/>
      <c r="C322" s="209"/>
      <c r="D322" s="210"/>
      <c r="E322" s="209"/>
      <c r="F322" s="209"/>
      <c r="G322" s="209"/>
      <c r="H322" s="209"/>
    </row>
    <row r="323" spans="1:8" ht="18">
      <c r="A323" s="209"/>
      <c r="B323" s="209"/>
      <c r="C323" s="209"/>
      <c r="D323" s="210"/>
      <c r="E323" s="209"/>
      <c r="F323" s="209"/>
      <c r="G323" s="209"/>
      <c r="H323" s="209"/>
    </row>
    <row r="324" spans="1:8" ht="18">
      <c r="A324" s="209"/>
      <c r="B324" s="209"/>
      <c r="C324" s="209"/>
      <c r="D324" s="210"/>
      <c r="E324" s="209"/>
      <c r="F324" s="209"/>
      <c r="G324" s="209"/>
      <c r="H324" s="209"/>
    </row>
    <row r="325" spans="1:8" ht="18">
      <c r="A325" s="209"/>
      <c r="B325" s="209"/>
      <c r="C325" s="209"/>
      <c r="D325" s="210"/>
      <c r="E325" s="209"/>
      <c r="F325" s="209"/>
      <c r="G325" s="209"/>
      <c r="H325" s="209"/>
    </row>
    <row r="326" spans="1:8" ht="18">
      <c r="A326" s="209"/>
      <c r="B326" s="209"/>
      <c r="C326" s="209"/>
      <c r="D326" s="210"/>
      <c r="E326" s="209"/>
      <c r="F326" s="209"/>
      <c r="G326" s="209"/>
      <c r="H326" s="209"/>
    </row>
    <row r="327" spans="1:8" ht="18">
      <c r="A327" s="209"/>
      <c r="B327" s="209"/>
      <c r="C327" s="209"/>
      <c r="D327" s="210"/>
      <c r="E327" s="209"/>
      <c r="F327" s="209"/>
      <c r="G327" s="209"/>
      <c r="H327" s="209"/>
    </row>
    <row r="328" spans="1:8" ht="18">
      <c r="A328" s="209"/>
      <c r="B328" s="209"/>
      <c r="C328" s="209"/>
      <c r="D328" s="210"/>
      <c r="E328" s="209"/>
      <c r="F328" s="209"/>
      <c r="G328" s="209"/>
      <c r="H328" s="209"/>
    </row>
    <row r="329" spans="1:8" ht="18">
      <c r="A329" s="209"/>
      <c r="B329" s="209"/>
      <c r="C329" s="209"/>
      <c r="D329" s="210"/>
      <c r="E329" s="209"/>
      <c r="F329" s="209"/>
      <c r="G329" s="209"/>
      <c r="H329" s="209"/>
    </row>
    <row r="330" spans="1:8" ht="18">
      <c r="A330" s="209"/>
      <c r="B330" s="209"/>
      <c r="C330" s="209"/>
      <c r="D330" s="210"/>
      <c r="E330" s="209"/>
      <c r="F330" s="209"/>
      <c r="G330" s="209"/>
      <c r="H330" s="209"/>
    </row>
    <row r="331" spans="1:8" ht="18">
      <c r="A331" s="209"/>
      <c r="B331" s="209"/>
      <c r="C331" s="209"/>
      <c r="D331" s="210"/>
      <c r="E331" s="209"/>
      <c r="F331" s="209"/>
      <c r="G331" s="209"/>
      <c r="H331" s="209"/>
    </row>
    <row r="332" spans="1:8" ht="18">
      <c r="A332" s="209"/>
      <c r="B332" s="209"/>
      <c r="C332" s="209"/>
      <c r="D332" s="210"/>
      <c r="E332" s="209"/>
      <c r="F332" s="209"/>
      <c r="G332" s="209"/>
      <c r="H332" s="209"/>
    </row>
    <row r="333" spans="1:8" ht="18">
      <c r="A333" s="209"/>
      <c r="B333" s="209"/>
      <c r="C333" s="209"/>
      <c r="D333" s="210"/>
      <c r="E333" s="209"/>
      <c r="F333" s="209"/>
      <c r="G333" s="209"/>
      <c r="H333" s="209"/>
    </row>
    <row r="334" spans="1:8" ht="18">
      <c r="A334" s="209"/>
      <c r="B334" s="209"/>
      <c r="C334" s="209"/>
      <c r="D334" s="210"/>
      <c r="E334" s="209"/>
      <c r="F334" s="209"/>
      <c r="G334" s="209"/>
      <c r="H334" s="209"/>
    </row>
    <row r="335" spans="1:8" ht="18">
      <c r="A335" s="209"/>
      <c r="B335" s="209"/>
      <c r="C335" s="209"/>
      <c r="D335" s="210"/>
      <c r="E335" s="209"/>
      <c r="F335" s="209"/>
      <c r="G335" s="209"/>
      <c r="H335" s="209"/>
    </row>
    <row r="336" spans="1:8" ht="18">
      <c r="A336" s="209"/>
      <c r="B336" s="209"/>
      <c r="C336" s="209"/>
      <c r="D336" s="210"/>
      <c r="E336" s="209"/>
      <c r="F336" s="209"/>
      <c r="G336" s="209"/>
      <c r="H336" s="209"/>
    </row>
    <row r="337" spans="1:8" ht="18">
      <c r="A337" s="209"/>
      <c r="B337" s="209"/>
      <c r="C337" s="209"/>
      <c r="D337" s="210"/>
      <c r="E337" s="209"/>
      <c r="F337" s="209"/>
      <c r="G337" s="209"/>
      <c r="H337" s="209"/>
    </row>
    <row r="338" spans="1:8" ht="18">
      <c r="A338" s="209"/>
      <c r="B338" s="209"/>
      <c r="C338" s="209"/>
      <c r="D338" s="210"/>
      <c r="E338" s="209"/>
      <c r="F338" s="209"/>
      <c r="G338" s="209"/>
      <c r="H338" s="209"/>
    </row>
    <row r="339" spans="1:8" ht="18">
      <c r="A339" s="209"/>
      <c r="B339" s="209"/>
      <c r="C339" s="209"/>
      <c r="D339" s="210"/>
      <c r="E339" s="209"/>
      <c r="F339" s="209"/>
      <c r="G339" s="209"/>
      <c r="H339" s="209"/>
    </row>
    <row r="340" spans="1:8" ht="18">
      <c r="A340" s="209"/>
      <c r="B340" s="209"/>
      <c r="C340" s="209"/>
      <c r="D340" s="210"/>
      <c r="E340" s="209"/>
      <c r="F340" s="209"/>
      <c r="G340" s="209"/>
      <c r="H340" s="209"/>
    </row>
    <row r="341" spans="1:8" ht="18">
      <c r="A341" s="209"/>
      <c r="B341" s="209"/>
      <c r="C341" s="209"/>
      <c r="D341" s="210"/>
      <c r="E341" s="209"/>
      <c r="F341" s="209"/>
      <c r="G341" s="209"/>
      <c r="H341" s="209"/>
    </row>
    <row r="342" spans="1:8" ht="18">
      <c r="A342" s="209"/>
      <c r="B342" s="209"/>
      <c r="C342" s="209"/>
      <c r="D342" s="210"/>
      <c r="E342" s="209"/>
      <c r="F342" s="209"/>
      <c r="G342" s="209"/>
      <c r="H342" s="209"/>
    </row>
    <row r="343" spans="1:8" ht="18">
      <c r="A343" s="209"/>
      <c r="B343" s="209"/>
      <c r="C343" s="209"/>
      <c r="D343" s="210"/>
      <c r="E343" s="209"/>
      <c r="F343" s="209"/>
      <c r="G343" s="209"/>
      <c r="H343" s="209"/>
    </row>
    <row r="344" spans="1:8" ht="18">
      <c r="A344" s="209"/>
      <c r="B344" s="209"/>
      <c r="C344" s="209"/>
      <c r="D344" s="210"/>
      <c r="E344" s="209"/>
      <c r="F344" s="209"/>
      <c r="G344" s="209"/>
      <c r="H344" s="209"/>
    </row>
    <row r="345" spans="1:8" ht="18">
      <c r="A345" s="209"/>
      <c r="B345" s="209"/>
      <c r="C345" s="209"/>
      <c r="D345" s="210"/>
      <c r="E345" s="209"/>
      <c r="F345" s="209"/>
      <c r="G345" s="209"/>
      <c r="H345" s="209"/>
    </row>
    <row r="346" spans="1:8" ht="18">
      <c r="A346" s="209"/>
      <c r="B346" s="209"/>
      <c r="C346" s="209"/>
      <c r="D346" s="210"/>
      <c r="E346" s="209"/>
      <c r="F346" s="209"/>
      <c r="G346" s="209"/>
      <c r="H346" s="209"/>
    </row>
    <row r="347" spans="1:8" ht="18">
      <c r="A347" s="209"/>
      <c r="B347" s="209"/>
      <c r="C347" s="209"/>
      <c r="D347" s="210"/>
      <c r="E347" s="209"/>
      <c r="F347" s="209"/>
      <c r="G347" s="209"/>
      <c r="H347" s="209"/>
    </row>
    <row r="348" spans="1:8" ht="18">
      <c r="A348" s="209"/>
      <c r="B348" s="209"/>
      <c r="C348" s="209"/>
      <c r="D348" s="210"/>
      <c r="E348" s="209"/>
      <c r="F348" s="209"/>
      <c r="G348" s="209"/>
      <c r="H348" s="209"/>
    </row>
    <row r="349" spans="1:8" ht="18">
      <c r="A349" s="209"/>
      <c r="B349" s="209"/>
      <c r="C349" s="209"/>
      <c r="D349" s="210"/>
      <c r="E349" s="209"/>
      <c r="F349" s="209"/>
      <c r="G349" s="209"/>
      <c r="H349" s="209"/>
    </row>
    <row r="350" spans="1:8" ht="18">
      <c r="A350" s="209"/>
      <c r="B350" s="209"/>
      <c r="C350" s="209"/>
      <c r="D350" s="210"/>
      <c r="E350" s="209"/>
      <c r="F350" s="209"/>
      <c r="G350" s="209"/>
      <c r="H350" s="209"/>
    </row>
    <row r="351" spans="1:8" ht="18">
      <c r="A351" s="209"/>
      <c r="B351" s="209"/>
      <c r="C351" s="209"/>
      <c r="D351" s="210"/>
      <c r="E351" s="209"/>
      <c r="F351" s="209"/>
      <c r="G351" s="209"/>
      <c r="H351" s="209"/>
    </row>
    <row r="352" spans="1:8" ht="18">
      <c r="A352" s="209"/>
      <c r="B352" s="209"/>
      <c r="C352" s="209"/>
      <c r="D352" s="210"/>
      <c r="E352" s="209"/>
      <c r="F352" s="209"/>
      <c r="G352" s="209"/>
      <c r="H352" s="209"/>
    </row>
    <row r="353" spans="1:8" ht="18">
      <c r="A353" s="209"/>
      <c r="B353" s="209"/>
      <c r="C353" s="209"/>
      <c r="D353" s="210"/>
      <c r="E353" s="209"/>
      <c r="F353" s="209"/>
      <c r="G353" s="209"/>
      <c r="H353" s="209"/>
    </row>
    <row r="354" spans="1:8" ht="18">
      <c r="A354" s="209"/>
      <c r="B354" s="209"/>
      <c r="C354" s="209"/>
      <c r="D354" s="210"/>
      <c r="E354" s="209"/>
      <c r="F354" s="209"/>
      <c r="G354" s="209"/>
      <c r="H354" s="209"/>
    </row>
    <row r="355" spans="1:8" ht="18">
      <c r="A355" s="209"/>
      <c r="B355" s="209"/>
      <c r="C355" s="209"/>
      <c r="D355" s="210"/>
      <c r="E355" s="209"/>
      <c r="F355" s="209"/>
      <c r="G355" s="209"/>
      <c r="H355" s="209"/>
    </row>
    <row r="356" spans="1:8" ht="18">
      <c r="A356" s="209"/>
      <c r="B356" s="209"/>
      <c r="C356" s="209"/>
      <c r="D356" s="210"/>
      <c r="E356" s="209"/>
      <c r="F356" s="209"/>
      <c r="G356" s="209"/>
      <c r="H356" s="209"/>
    </row>
    <row r="357" spans="1:8" ht="18">
      <c r="A357" s="209"/>
      <c r="B357" s="209"/>
      <c r="C357" s="209"/>
      <c r="D357" s="210"/>
      <c r="E357" s="209"/>
      <c r="F357" s="209"/>
      <c r="G357" s="209"/>
      <c r="H357" s="209"/>
    </row>
    <row r="358" spans="1:8" ht="18">
      <c r="A358" s="209"/>
      <c r="B358" s="209"/>
      <c r="C358" s="209"/>
      <c r="D358" s="210"/>
      <c r="E358" s="209"/>
      <c r="F358" s="209"/>
      <c r="G358" s="209"/>
      <c r="H358" s="209"/>
    </row>
    <row r="359" spans="1:8" ht="18">
      <c r="A359" s="209"/>
      <c r="B359" s="209"/>
      <c r="C359" s="209"/>
      <c r="D359" s="210"/>
      <c r="E359" s="209"/>
      <c r="F359" s="209"/>
      <c r="G359" s="209"/>
      <c r="H359" s="209"/>
    </row>
    <row r="360" spans="1:8" ht="18">
      <c r="A360" s="209"/>
      <c r="B360" s="209"/>
      <c r="C360" s="209"/>
      <c r="D360" s="210"/>
      <c r="E360" s="209"/>
      <c r="F360" s="209"/>
      <c r="G360" s="209"/>
      <c r="H360" s="209"/>
    </row>
    <row r="361" spans="1:8" ht="18">
      <c r="A361" s="209"/>
      <c r="B361" s="209"/>
      <c r="C361" s="209"/>
      <c r="D361" s="210"/>
      <c r="E361" s="209"/>
      <c r="F361" s="209"/>
      <c r="G361" s="209"/>
      <c r="H361" s="209"/>
    </row>
    <row r="362" spans="1:8" ht="18">
      <c r="A362" s="209"/>
      <c r="B362" s="209"/>
      <c r="C362" s="209"/>
      <c r="D362" s="210"/>
      <c r="E362" s="209"/>
      <c r="F362" s="209"/>
      <c r="G362" s="209"/>
      <c r="H362" s="209"/>
    </row>
    <row r="363" spans="1:8" ht="18">
      <c r="A363" s="209"/>
      <c r="B363" s="209"/>
      <c r="C363" s="209"/>
      <c r="D363" s="210"/>
      <c r="E363" s="209"/>
      <c r="F363" s="209"/>
      <c r="G363" s="209"/>
      <c r="H363" s="209"/>
    </row>
    <row r="364" spans="1:8" ht="18">
      <c r="A364" s="209"/>
      <c r="B364" s="209"/>
      <c r="C364" s="209"/>
      <c r="D364" s="210"/>
      <c r="E364" s="209"/>
      <c r="F364" s="209"/>
      <c r="G364" s="209"/>
      <c r="H364" s="209"/>
    </row>
    <row r="365" spans="1:8" ht="18">
      <c r="A365" s="209"/>
      <c r="B365" s="209"/>
      <c r="C365" s="209"/>
      <c r="D365" s="210"/>
      <c r="E365" s="209"/>
      <c r="F365" s="209"/>
      <c r="G365" s="209"/>
      <c r="H365" s="209"/>
    </row>
    <row r="366" spans="1:8" ht="18">
      <c r="A366" s="209"/>
      <c r="B366" s="209"/>
      <c r="C366" s="209"/>
      <c r="D366" s="210"/>
      <c r="E366" s="209"/>
      <c r="F366" s="209"/>
      <c r="G366" s="209"/>
      <c r="H366" s="209"/>
    </row>
    <row r="367" spans="1:8" ht="18">
      <c r="A367" s="209"/>
      <c r="B367" s="209"/>
      <c r="C367" s="209"/>
      <c r="D367" s="210"/>
      <c r="E367" s="209"/>
      <c r="F367" s="209"/>
      <c r="G367" s="209"/>
      <c r="H367" s="209"/>
    </row>
    <row r="368" spans="1:8" ht="18">
      <c r="A368" s="209"/>
      <c r="B368" s="209"/>
      <c r="C368" s="209"/>
      <c r="D368" s="210"/>
      <c r="E368" s="209"/>
      <c r="F368" s="209"/>
      <c r="G368" s="209"/>
      <c r="H368" s="209"/>
    </row>
    <row r="369" spans="1:8" ht="18">
      <c r="A369" s="209"/>
      <c r="B369" s="209"/>
      <c r="C369" s="209"/>
      <c r="D369" s="210"/>
      <c r="E369" s="209"/>
      <c r="F369" s="209"/>
      <c r="G369" s="209"/>
      <c r="H369" s="209"/>
    </row>
    <row r="370" spans="1:8" ht="18">
      <c r="A370" s="209"/>
      <c r="B370" s="209"/>
      <c r="C370" s="209"/>
      <c r="D370" s="210"/>
      <c r="E370" s="209"/>
      <c r="F370" s="209"/>
      <c r="G370" s="209"/>
      <c r="H370" s="209"/>
    </row>
    <row r="371" spans="1:8" ht="18">
      <c r="A371" s="209"/>
      <c r="B371" s="209"/>
      <c r="C371" s="209"/>
      <c r="D371" s="210"/>
      <c r="E371" s="209"/>
      <c r="F371" s="209"/>
      <c r="G371" s="209"/>
      <c r="H371" s="209"/>
    </row>
    <row r="372" spans="1:8" ht="18">
      <c r="A372" s="209"/>
      <c r="B372" s="209"/>
      <c r="C372" s="209"/>
      <c r="D372" s="210"/>
      <c r="E372" s="209"/>
      <c r="F372" s="209"/>
      <c r="G372" s="209"/>
      <c r="H372" s="209"/>
    </row>
    <row r="373" spans="1:8" ht="18">
      <c r="A373" s="209"/>
      <c r="B373" s="209"/>
      <c r="C373" s="209"/>
      <c r="D373" s="210"/>
      <c r="E373" s="209"/>
      <c r="F373" s="209"/>
      <c r="G373" s="209"/>
      <c r="H373" s="209"/>
    </row>
    <row r="374" spans="1:8" ht="18">
      <c r="A374" s="209"/>
      <c r="B374" s="209"/>
      <c r="C374" s="209"/>
      <c r="D374" s="210"/>
      <c r="E374" s="209"/>
      <c r="F374" s="209"/>
      <c r="G374" s="209"/>
      <c r="H374" s="209"/>
    </row>
    <row r="375" spans="1:8" ht="18">
      <c r="A375" s="209"/>
      <c r="B375" s="209"/>
      <c r="C375" s="209"/>
      <c r="D375" s="210"/>
      <c r="E375" s="209"/>
      <c r="F375" s="209"/>
      <c r="G375" s="209"/>
      <c r="H375" s="209"/>
    </row>
    <row r="376" spans="1:8" ht="18">
      <c r="A376" s="209"/>
      <c r="B376" s="209"/>
      <c r="C376" s="209"/>
      <c r="D376" s="210"/>
      <c r="E376" s="209"/>
      <c r="F376" s="209"/>
      <c r="G376" s="209"/>
      <c r="H376" s="209"/>
    </row>
    <row r="377" spans="1:8" ht="18">
      <c r="A377" s="209"/>
      <c r="B377" s="209"/>
      <c r="C377" s="209"/>
      <c r="D377" s="210"/>
      <c r="E377" s="209"/>
      <c r="F377" s="209"/>
      <c r="G377" s="209"/>
      <c r="H377" s="209"/>
    </row>
    <row r="378" spans="1:8" ht="18">
      <c r="A378" s="209"/>
      <c r="B378" s="209"/>
      <c r="C378" s="209"/>
      <c r="D378" s="210"/>
      <c r="E378" s="209"/>
      <c r="F378" s="209"/>
      <c r="G378" s="209"/>
      <c r="H378" s="209"/>
    </row>
    <row r="379" spans="1:8" ht="18">
      <c r="A379" s="209"/>
      <c r="B379" s="209"/>
      <c r="C379" s="209"/>
      <c r="D379" s="210"/>
      <c r="E379" s="209"/>
      <c r="F379" s="209"/>
      <c r="G379" s="209"/>
      <c r="H379" s="209"/>
    </row>
    <row r="380" spans="1:8" ht="18">
      <c r="A380" s="209"/>
      <c r="B380" s="209"/>
      <c r="C380" s="209"/>
      <c r="D380" s="210"/>
      <c r="E380" s="209"/>
      <c r="F380" s="209"/>
      <c r="G380" s="209"/>
      <c r="H380" s="209"/>
    </row>
    <row r="381" spans="1:8" ht="18">
      <c r="A381" s="209"/>
      <c r="B381" s="209"/>
      <c r="C381" s="209"/>
      <c r="D381" s="210"/>
      <c r="E381" s="209"/>
      <c r="F381" s="209"/>
      <c r="G381" s="209"/>
      <c r="H381" s="209"/>
    </row>
    <row r="382" spans="1:8" ht="18">
      <c r="A382" s="209"/>
      <c r="B382" s="209"/>
      <c r="C382" s="209"/>
      <c r="D382" s="210"/>
      <c r="E382" s="209"/>
      <c r="F382" s="209"/>
      <c r="G382" s="209"/>
      <c r="H382" s="209"/>
    </row>
    <row r="383" spans="1:8" ht="18">
      <c r="A383" s="209"/>
      <c r="B383" s="209"/>
      <c r="C383" s="209"/>
      <c r="D383" s="210"/>
      <c r="E383" s="209"/>
      <c r="F383" s="209"/>
      <c r="G383" s="209"/>
      <c r="H383" s="209"/>
    </row>
    <row r="384" spans="1:8" ht="18">
      <c r="A384" s="209"/>
      <c r="B384" s="209"/>
      <c r="C384" s="209"/>
      <c r="D384" s="210"/>
      <c r="E384" s="209"/>
      <c r="F384" s="209"/>
      <c r="G384" s="209"/>
      <c r="H384" s="209"/>
    </row>
    <row r="385" spans="1:8" ht="18">
      <c r="A385" s="209"/>
      <c r="B385" s="209"/>
      <c r="C385" s="209"/>
      <c r="D385" s="210"/>
      <c r="E385" s="209"/>
      <c r="F385" s="209"/>
      <c r="G385" s="209"/>
      <c r="H385" s="209"/>
    </row>
    <row r="386" spans="1:8" ht="18">
      <c r="A386" s="209"/>
      <c r="B386" s="209"/>
      <c r="C386" s="209"/>
      <c r="D386" s="210"/>
      <c r="E386" s="209"/>
      <c r="F386" s="209"/>
      <c r="G386" s="209"/>
      <c r="H386" s="209"/>
    </row>
    <row r="387" spans="1:8" ht="18">
      <c r="A387" s="209"/>
      <c r="B387" s="209"/>
      <c r="C387" s="209"/>
      <c r="D387" s="210"/>
      <c r="E387" s="209"/>
      <c r="F387" s="209"/>
      <c r="G387" s="209"/>
      <c r="H387" s="209"/>
    </row>
    <row r="388" spans="1:8" ht="18">
      <c r="A388" s="209"/>
      <c r="B388" s="209"/>
      <c r="C388" s="209"/>
      <c r="D388" s="210"/>
      <c r="E388" s="209"/>
      <c r="F388" s="209"/>
      <c r="G388" s="209"/>
      <c r="H388" s="209"/>
    </row>
    <row r="389" spans="1:8" ht="18">
      <c r="A389" s="209"/>
      <c r="B389" s="209"/>
      <c r="C389" s="209"/>
      <c r="D389" s="210"/>
      <c r="E389" s="209"/>
      <c r="F389" s="209"/>
      <c r="G389" s="209"/>
      <c r="H389" s="209"/>
    </row>
    <row r="390" spans="1:8" ht="18">
      <c r="A390" s="209"/>
      <c r="B390" s="209"/>
      <c r="C390" s="209"/>
      <c r="D390" s="210"/>
      <c r="E390" s="209"/>
      <c r="F390" s="209"/>
      <c r="G390" s="209"/>
      <c r="H390" s="209"/>
    </row>
    <row r="391" spans="1:8" ht="18">
      <c r="A391" s="209"/>
      <c r="B391" s="209"/>
      <c r="C391" s="209"/>
      <c r="D391" s="210"/>
      <c r="E391" s="209"/>
      <c r="F391" s="209"/>
      <c r="G391" s="209"/>
      <c r="H391" s="209"/>
    </row>
    <row r="392" spans="1:8" ht="18">
      <c r="A392" s="209"/>
      <c r="B392" s="209"/>
      <c r="C392" s="209"/>
      <c r="D392" s="210"/>
      <c r="E392" s="209"/>
      <c r="F392" s="209"/>
      <c r="G392" s="209"/>
      <c r="H392" s="209"/>
    </row>
    <row r="393" spans="1:8" ht="18">
      <c r="A393" s="209"/>
      <c r="B393" s="209"/>
      <c r="C393" s="209"/>
      <c r="D393" s="210"/>
      <c r="E393" s="209"/>
      <c r="F393" s="209"/>
      <c r="G393" s="209"/>
      <c r="H393" s="209"/>
    </row>
    <row r="394" spans="1:8" ht="18">
      <c r="A394" s="209"/>
      <c r="B394" s="209"/>
      <c r="C394" s="209"/>
      <c r="D394" s="210"/>
      <c r="E394" s="209"/>
      <c r="F394" s="209"/>
      <c r="G394" s="209"/>
      <c r="H394" s="209"/>
    </row>
    <row r="395" spans="1:8" ht="18">
      <c r="A395" s="209"/>
      <c r="B395" s="209"/>
      <c r="C395" s="209"/>
      <c r="D395" s="210"/>
      <c r="E395" s="209"/>
      <c r="F395" s="209"/>
      <c r="G395" s="209"/>
      <c r="H395" s="209"/>
    </row>
    <row r="396" spans="1:8" ht="18">
      <c r="A396" s="209"/>
      <c r="B396" s="209"/>
      <c r="C396" s="209"/>
      <c r="D396" s="210"/>
      <c r="E396" s="209"/>
      <c r="F396" s="209"/>
      <c r="G396" s="209"/>
      <c r="H396" s="209"/>
    </row>
    <row r="397" spans="1:8" ht="18">
      <c r="A397" s="209"/>
      <c r="B397" s="209"/>
      <c r="C397" s="209"/>
      <c r="D397" s="210"/>
      <c r="E397" s="209"/>
      <c r="F397" s="209"/>
      <c r="G397" s="209"/>
      <c r="H397" s="209"/>
    </row>
    <row r="398" spans="1:8" ht="18">
      <c r="A398" s="209"/>
      <c r="B398" s="209"/>
      <c r="C398" s="209"/>
      <c r="D398" s="210"/>
      <c r="E398" s="209"/>
      <c r="F398" s="209"/>
      <c r="G398" s="209"/>
      <c r="H398" s="209"/>
    </row>
    <row r="399" spans="1:8" ht="18">
      <c r="A399" s="209"/>
      <c r="B399" s="209"/>
      <c r="C399" s="209"/>
      <c r="D399" s="210"/>
      <c r="E399" s="209"/>
      <c r="F399" s="209"/>
      <c r="G399" s="209"/>
      <c r="H399" s="209"/>
    </row>
    <row r="400" spans="1:8" ht="18">
      <c r="A400" s="209"/>
      <c r="B400" s="209"/>
      <c r="C400" s="209"/>
      <c r="D400" s="210"/>
      <c r="E400" s="209"/>
      <c r="F400" s="209"/>
      <c r="G400" s="209"/>
      <c r="H400" s="209"/>
    </row>
    <row r="401" spans="1:8" ht="18">
      <c r="A401" s="209"/>
      <c r="B401" s="209"/>
      <c r="C401" s="209"/>
      <c r="D401" s="210"/>
      <c r="E401" s="209"/>
      <c r="F401" s="209"/>
      <c r="G401" s="209"/>
      <c r="H401" s="209"/>
    </row>
    <row r="402" spans="1:8" ht="18">
      <c r="A402" s="209"/>
      <c r="B402" s="209"/>
      <c r="C402" s="209"/>
      <c r="D402" s="210"/>
      <c r="E402" s="209"/>
      <c r="F402" s="209"/>
      <c r="G402" s="209"/>
      <c r="H402" s="209"/>
    </row>
    <row r="403" spans="1:8" ht="18">
      <c r="A403" s="209"/>
      <c r="B403" s="209"/>
      <c r="C403" s="209"/>
      <c r="D403" s="210"/>
      <c r="E403" s="209"/>
      <c r="F403" s="209"/>
      <c r="G403" s="209"/>
      <c r="H403" s="209"/>
    </row>
    <row r="404" spans="1:8" ht="18">
      <c r="A404" s="209"/>
      <c r="B404" s="209"/>
      <c r="C404" s="209"/>
      <c r="D404" s="210"/>
      <c r="E404" s="209"/>
      <c r="F404" s="209"/>
      <c r="G404" s="209"/>
      <c r="H404" s="209"/>
    </row>
    <row r="405" spans="1:8" ht="18">
      <c r="A405" s="209"/>
      <c r="B405" s="209"/>
      <c r="C405" s="209"/>
      <c r="D405" s="210"/>
      <c r="E405" s="209"/>
      <c r="F405" s="209"/>
      <c r="G405" s="209"/>
      <c r="H405" s="209"/>
    </row>
    <row r="406" spans="1:8" ht="18">
      <c r="A406" s="209"/>
      <c r="B406" s="209"/>
      <c r="C406" s="209"/>
      <c r="D406" s="210"/>
      <c r="E406" s="209"/>
      <c r="F406" s="209"/>
      <c r="G406" s="209"/>
      <c r="H406" s="209"/>
    </row>
    <row r="407" spans="1:8" ht="18">
      <c r="A407" s="209"/>
      <c r="B407" s="209"/>
      <c r="C407" s="209"/>
      <c r="D407" s="210"/>
      <c r="E407" s="209"/>
      <c r="F407" s="209"/>
      <c r="G407" s="209"/>
      <c r="H407" s="209"/>
    </row>
    <row r="408" spans="1:8" ht="18">
      <c r="A408" s="209"/>
      <c r="B408" s="209"/>
      <c r="C408" s="209"/>
      <c r="D408" s="210"/>
      <c r="E408" s="209"/>
      <c r="F408" s="209"/>
      <c r="G408" s="209"/>
      <c r="H408" s="209"/>
    </row>
    <row r="409" spans="1:8" ht="18">
      <c r="A409" s="209"/>
      <c r="B409" s="209"/>
      <c r="C409" s="209"/>
      <c r="D409" s="210"/>
      <c r="E409" s="209"/>
      <c r="F409" s="209"/>
      <c r="G409" s="209"/>
      <c r="H409" s="209"/>
    </row>
    <row r="410" spans="1:8" ht="18">
      <c r="A410" s="209"/>
      <c r="B410" s="209"/>
      <c r="C410" s="209"/>
      <c r="D410" s="210"/>
      <c r="E410" s="209"/>
      <c r="F410" s="209"/>
      <c r="G410" s="209"/>
      <c r="H410" s="209"/>
    </row>
    <row r="411" spans="1:8" ht="18">
      <c r="A411" s="209"/>
      <c r="B411" s="209"/>
      <c r="C411" s="209"/>
      <c r="D411" s="210"/>
      <c r="E411" s="209"/>
      <c r="F411" s="209"/>
      <c r="G411" s="209"/>
      <c r="H411" s="209"/>
    </row>
    <row r="412" spans="1:8" ht="18">
      <c r="A412" s="209"/>
      <c r="B412" s="209"/>
      <c r="C412" s="209"/>
      <c r="D412" s="210"/>
      <c r="E412" s="209"/>
      <c r="F412" s="209"/>
      <c r="G412" s="209"/>
      <c r="H412" s="209"/>
    </row>
    <row r="413" spans="1:8" ht="18">
      <c r="A413" s="209"/>
      <c r="B413" s="209"/>
      <c r="C413" s="209"/>
      <c r="D413" s="210"/>
      <c r="E413" s="209"/>
      <c r="F413" s="209"/>
      <c r="G413" s="209"/>
      <c r="H413" s="209"/>
    </row>
    <row r="414" spans="1:8" ht="18">
      <c r="A414" s="209"/>
      <c r="B414" s="209"/>
      <c r="C414" s="209"/>
      <c r="D414" s="210"/>
      <c r="E414" s="209"/>
      <c r="F414" s="209"/>
      <c r="G414" s="209"/>
      <c r="H414" s="209"/>
    </row>
    <row r="415" spans="1:8" ht="18">
      <c r="A415" s="209"/>
      <c r="B415" s="209"/>
      <c r="C415" s="209"/>
      <c r="D415" s="210"/>
      <c r="E415" s="209"/>
      <c r="F415" s="209"/>
      <c r="G415" s="209"/>
      <c r="H415" s="209"/>
    </row>
    <row r="416" spans="1:8" ht="18">
      <c r="A416" s="209"/>
      <c r="B416" s="209"/>
      <c r="C416" s="209"/>
      <c r="D416" s="210"/>
      <c r="E416" s="209"/>
      <c r="F416" s="209"/>
      <c r="G416" s="209"/>
      <c r="H416" s="209"/>
    </row>
    <row r="417" spans="1:8" ht="18">
      <c r="A417" s="209"/>
      <c r="B417" s="209"/>
      <c r="C417" s="209"/>
      <c r="D417" s="210"/>
      <c r="E417" s="209"/>
      <c r="F417" s="209"/>
      <c r="G417" s="209"/>
      <c r="H417" s="209"/>
    </row>
    <row r="418" spans="1:8" ht="18">
      <c r="A418" s="209"/>
      <c r="B418" s="209"/>
      <c r="C418" s="209"/>
      <c r="D418" s="210"/>
      <c r="E418" s="209"/>
      <c r="F418" s="209"/>
      <c r="G418" s="209"/>
      <c r="H418" s="209"/>
    </row>
    <row r="419" spans="1:8" ht="18">
      <c r="A419" s="209"/>
      <c r="B419" s="209"/>
      <c r="C419" s="209"/>
      <c r="D419" s="210"/>
      <c r="E419" s="209"/>
      <c r="F419" s="209"/>
      <c r="G419" s="209"/>
      <c r="H419" s="209"/>
    </row>
    <row r="420" spans="1:8" ht="18">
      <c r="A420" s="209"/>
      <c r="B420" s="209"/>
      <c r="C420" s="209"/>
      <c r="D420" s="210"/>
      <c r="E420" s="209"/>
      <c r="F420" s="209"/>
      <c r="G420" s="209"/>
      <c r="H420" s="209"/>
    </row>
    <row r="421" spans="1:8" ht="18">
      <c r="A421" s="209"/>
      <c r="B421" s="209"/>
      <c r="C421" s="209"/>
      <c r="D421" s="210"/>
      <c r="E421" s="209"/>
      <c r="F421" s="209"/>
      <c r="G421" s="209"/>
      <c r="H421" s="209"/>
    </row>
    <row r="422" spans="1:8" ht="18">
      <c r="A422" s="209"/>
      <c r="B422" s="209"/>
      <c r="C422" s="209"/>
      <c r="D422" s="210"/>
      <c r="E422" s="209"/>
      <c r="F422" s="209"/>
      <c r="G422" s="209"/>
      <c r="H422" s="209"/>
    </row>
    <row r="423" spans="1:8" ht="18">
      <c r="A423" s="209"/>
      <c r="B423" s="209"/>
      <c r="C423" s="209"/>
      <c r="D423" s="210"/>
      <c r="E423" s="209"/>
      <c r="F423" s="209"/>
      <c r="G423" s="209"/>
      <c r="H423" s="209"/>
    </row>
    <row r="424" spans="1:8" ht="18">
      <c r="A424" s="209"/>
      <c r="B424" s="209"/>
      <c r="C424" s="209"/>
      <c r="D424" s="210"/>
      <c r="E424" s="209"/>
      <c r="F424" s="209"/>
      <c r="G424" s="209"/>
      <c r="H424" s="209"/>
    </row>
    <row r="425" spans="1:8" ht="18">
      <c r="A425" s="209"/>
      <c r="B425" s="209"/>
      <c r="C425" s="209"/>
      <c r="D425" s="210"/>
      <c r="E425" s="209"/>
      <c r="F425" s="209"/>
      <c r="G425" s="209"/>
      <c r="H425" s="209"/>
    </row>
    <row r="426" spans="1:8" ht="18">
      <c r="A426" s="209"/>
      <c r="B426" s="209"/>
      <c r="C426" s="209"/>
      <c r="D426" s="210"/>
      <c r="E426" s="209"/>
      <c r="F426" s="209"/>
      <c r="G426" s="209"/>
      <c r="H426" s="209"/>
    </row>
    <row r="427" spans="1:8" ht="18">
      <c r="A427" s="209"/>
      <c r="B427" s="209"/>
      <c r="C427" s="209"/>
      <c r="D427" s="210"/>
      <c r="E427" s="209"/>
      <c r="F427" s="209"/>
      <c r="G427" s="209"/>
      <c r="H427" s="209"/>
    </row>
    <row r="428" spans="1:8" ht="18">
      <c r="A428" s="209"/>
      <c r="B428" s="209"/>
      <c r="C428" s="209"/>
      <c r="D428" s="210"/>
      <c r="E428" s="209"/>
      <c r="F428" s="209"/>
      <c r="G428" s="209"/>
      <c r="H428" s="209"/>
    </row>
    <row r="429" spans="1:8" ht="18">
      <c r="A429" s="209"/>
      <c r="B429" s="209"/>
      <c r="C429" s="209"/>
      <c r="D429" s="210"/>
      <c r="E429" s="209"/>
      <c r="F429" s="209"/>
      <c r="G429" s="209"/>
      <c r="H429" s="209"/>
    </row>
    <row r="430" spans="1:8" ht="18">
      <c r="A430" s="209"/>
      <c r="B430" s="209"/>
      <c r="C430" s="209"/>
      <c r="D430" s="210"/>
      <c r="E430" s="209"/>
      <c r="F430" s="209"/>
      <c r="G430" s="209"/>
      <c r="H430" s="209"/>
    </row>
    <row r="431" spans="1:8" ht="18">
      <c r="A431" s="209"/>
      <c r="B431" s="209"/>
      <c r="C431" s="209"/>
      <c r="D431" s="210"/>
      <c r="E431" s="209"/>
      <c r="F431" s="209"/>
      <c r="G431" s="209"/>
      <c r="H431" s="209"/>
    </row>
    <row r="432" spans="1:8" ht="18">
      <c r="A432" s="209"/>
      <c r="B432" s="209"/>
      <c r="C432" s="209"/>
      <c r="D432" s="210"/>
      <c r="E432" s="209"/>
      <c r="F432" s="209"/>
      <c r="G432" s="209"/>
      <c r="H432" s="209"/>
    </row>
    <row r="433" spans="1:8" ht="18">
      <c r="A433" s="209"/>
      <c r="B433" s="209"/>
      <c r="C433" s="209"/>
      <c r="D433" s="210"/>
      <c r="E433" s="209"/>
      <c r="F433" s="209"/>
      <c r="G433" s="209"/>
      <c r="H433" s="209"/>
    </row>
    <row r="434" spans="1:8" ht="18">
      <c r="A434" s="209"/>
      <c r="B434" s="209"/>
      <c r="C434" s="209"/>
      <c r="D434" s="210"/>
      <c r="E434" s="209"/>
      <c r="F434" s="209"/>
      <c r="G434" s="209"/>
      <c r="H434" s="209"/>
    </row>
    <row r="435" spans="1:8" ht="18">
      <c r="A435" s="209"/>
      <c r="B435" s="209"/>
      <c r="C435" s="209"/>
      <c r="D435" s="210"/>
      <c r="E435" s="209"/>
      <c r="F435" s="209"/>
      <c r="G435" s="209"/>
      <c r="H435" s="209"/>
    </row>
    <row r="436" spans="1:8" ht="18">
      <c r="A436" s="209"/>
      <c r="B436" s="209"/>
      <c r="C436" s="209"/>
      <c r="D436" s="210"/>
      <c r="E436" s="209"/>
      <c r="F436" s="209"/>
      <c r="G436" s="209"/>
      <c r="H436" s="209"/>
    </row>
    <row r="437" spans="1:8" ht="18">
      <c r="A437" s="209"/>
      <c r="B437" s="209"/>
      <c r="C437" s="209"/>
      <c r="D437" s="210"/>
      <c r="E437" s="209"/>
      <c r="F437" s="209"/>
      <c r="G437" s="209"/>
      <c r="H437" s="209"/>
    </row>
    <row r="438" spans="1:8" ht="18">
      <c r="A438" s="209"/>
      <c r="B438" s="209"/>
      <c r="C438" s="209"/>
      <c r="D438" s="210"/>
      <c r="E438" s="209"/>
      <c r="F438" s="209"/>
      <c r="G438" s="209"/>
      <c r="H438" s="209"/>
    </row>
    <row r="439" spans="1:8" ht="18">
      <c r="A439" s="209"/>
      <c r="B439" s="209"/>
      <c r="C439" s="209"/>
      <c r="D439" s="210"/>
      <c r="E439" s="209"/>
      <c r="F439" s="209"/>
      <c r="G439" s="209"/>
      <c r="H439" s="209"/>
    </row>
    <row r="440" spans="1:8" ht="18">
      <c r="A440" s="209"/>
      <c r="B440" s="209"/>
      <c r="C440" s="209"/>
      <c r="D440" s="210"/>
      <c r="E440" s="209"/>
      <c r="F440" s="209"/>
      <c r="G440" s="209"/>
      <c r="H440" s="209"/>
    </row>
    <row r="441" spans="1:8" ht="18">
      <c r="A441" s="209"/>
      <c r="B441" s="209"/>
      <c r="C441" s="209"/>
      <c r="D441" s="210"/>
      <c r="E441" s="209"/>
      <c r="F441" s="209"/>
      <c r="G441" s="209"/>
      <c r="H441" s="209"/>
    </row>
    <row r="442" spans="1:8" ht="18">
      <c r="A442" s="209"/>
      <c r="B442" s="209"/>
      <c r="C442" s="209"/>
      <c r="D442" s="210"/>
      <c r="E442" s="209"/>
      <c r="F442" s="209"/>
      <c r="G442" s="209"/>
      <c r="H442" s="209"/>
    </row>
    <row r="443" spans="1:8" ht="18">
      <c r="A443" s="209"/>
      <c r="B443" s="209"/>
      <c r="C443" s="209"/>
      <c r="D443" s="210"/>
      <c r="E443" s="209"/>
      <c r="F443" s="209"/>
      <c r="G443" s="209"/>
      <c r="H443" s="209"/>
    </row>
    <row r="444" spans="1:8" ht="18">
      <c r="A444" s="209"/>
      <c r="B444" s="209"/>
      <c r="C444" s="209"/>
      <c r="D444" s="210"/>
      <c r="E444" s="209"/>
      <c r="F444" s="209"/>
      <c r="G444" s="209"/>
      <c r="H444" s="209"/>
    </row>
    <row r="445" spans="1:8" ht="18">
      <c r="A445" s="209"/>
      <c r="B445" s="209"/>
      <c r="C445" s="209"/>
      <c r="D445" s="210"/>
      <c r="E445" s="209"/>
      <c r="F445" s="209"/>
      <c r="G445" s="209"/>
      <c r="H445" s="209"/>
    </row>
    <row r="446" spans="1:8" ht="18">
      <c r="A446" s="209"/>
      <c r="B446" s="209"/>
      <c r="C446" s="209"/>
      <c r="D446" s="210"/>
      <c r="E446" s="209"/>
      <c r="F446" s="209"/>
      <c r="G446" s="209"/>
      <c r="H446" s="209"/>
    </row>
    <row r="447" spans="1:8" ht="18">
      <c r="A447" s="209"/>
      <c r="B447" s="209"/>
      <c r="C447" s="209"/>
      <c r="D447" s="210"/>
      <c r="E447" s="209"/>
      <c r="F447" s="209"/>
      <c r="G447" s="209"/>
      <c r="H447" s="209"/>
    </row>
    <row r="448" spans="1:8" ht="18">
      <c r="A448" s="209"/>
      <c r="B448" s="209"/>
      <c r="C448" s="209"/>
      <c r="D448" s="210"/>
      <c r="E448" s="209"/>
      <c r="F448" s="209"/>
      <c r="G448" s="209"/>
      <c r="H448" s="209"/>
    </row>
    <row r="449" spans="1:8" ht="18">
      <c r="A449" s="209"/>
      <c r="B449" s="209"/>
      <c r="C449" s="209"/>
      <c r="D449" s="210"/>
      <c r="E449" s="209"/>
      <c r="F449" s="209"/>
      <c r="G449" s="209"/>
      <c r="H449" s="209"/>
    </row>
    <row r="450" spans="1:8" ht="18">
      <c r="A450" s="209"/>
      <c r="B450" s="209"/>
      <c r="C450" s="209"/>
      <c r="D450" s="210"/>
      <c r="E450" s="209"/>
      <c r="F450" s="209"/>
      <c r="G450" s="209"/>
      <c r="H450" s="209"/>
    </row>
    <row r="451" spans="1:8" ht="18">
      <c r="A451" s="209"/>
      <c r="B451" s="209"/>
      <c r="C451" s="209"/>
      <c r="D451" s="210"/>
      <c r="E451" s="209"/>
      <c r="F451" s="209"/>
      <c r="G451" s="209"/>
      <c r="H451" s="209"/>
    </row>
    <row r="452" spans="1:8" ht="18">
      <c r="A452" s="209"/>
      <c r="B452" s="209"/>
      <c r="C452" s="209"/>
      <c r="D452" s="210"/>
      <c r="E452" s="209"/>
      <c r="F452" s="209"/>
      <c r="G452" s="209"/>
      <c r="H452" s="209"/>
    </row>
    <row r="453" spans="1:8" ht="18">
      <c r="A453" s="209"/>
      <c r="B453" s="209"/>
      <c r="C453" s="209"/>
      <c r="D453" s="210"/>
      <c r="E453" s="209"/>
      <c r="F453" s="209"/>
      <c r="G453" s="209"/>
      <c r="H453" s="209"/>
    </row>
    <row r="454" spans="1:8" ht="18">
      <c r="A454" s="209"/>
      <c r="B454" s="209"/>
      <c r="C454" s="209"/>
      <c r="D454" s="210"/>
      <c r="E454" s="209"/>
      <c r="F454" s="209"/>
      <c r="G454" s="209"/>
      <c r="H454" s="209"/>
    </row>
    <row r="455" spans="1:8" ht="18">
      <c r="A455" s="209"/>
      <c r="B455" s="209"/>
      <c r="C455" s="209"/>
      <c r="D455" s="210"/>
      <c r="E455" s="209"/>
      <c r="F455" s="209"/>
      <c r="G455" s="209"/>
      <c r="H455" s="209"/>
    </row>
    <row r="456" spans="1:8" ht="18">
      <c r="A456" s="209"/>
      <c r="B456" s="209"/>
      <c r="C456" s="209"/>
      <c r="D456" s="210"/>
      <c r="E456" s="209"/>
      <c r="F456" s="209"/>
      <c r="G456" s="209"/>
      <c r="H456" s="209"/>
    </row>
    <row r="457" spans="1:8" ht="18">
      <c r="A457" s="209"/>
      <c r="B457" s="209"/>
      <c r="C457" s="209"/>
      <c r="D457" s="210"/>
      <c r="E457" s="209"/>
      <c r="F457" s="209"/>
      <c r="G457" s="209"/>
      <c r="H457" s="209"/>
    </row>
    <row r="458" spans="1:8" ht="18">
      <c r="A458" s="209"/>
      <c r="B458" s="209"/>
      <c r="C458" s="209"/>
      <c r="D458" s="210"/>
      <c r="E458" s="209"/>
      <c r="F458" s="209"/>
      <c r="G458" s="209"/>
      <c r="H458" s="209"/>
    </row>
    <row r="459" spans="1:8" ht="18">
      <c r="A459" s="209"/>
      <c r="B459" s="209"/>
      <c r="C459" s="209"/>
      <c r="D459" s="210"/>
      <c r="E459" s="209"/>
      <c r="F459" s="209"/>
      <c r="G459" s="209"/>
      <c r="H459" s="209"/>
    </row>
    <row r="460" spans="1:8" ht="18">
      <c r="A460" s="209"/>
      <c r="B460" s="209"/>
      <c r="C460" s="209"/>
      <c r="D460" s="210"/>
      <c r="E460" s="209"/>
      <c r="F460" s="209"/>
      <c r="G460" s="209"/>
      <c r="H460" s="209"/>
    </row>
    <row r="461" spans="1:8" ht="18">
      <c r="A461" s="209"/>
      <c r="B461" s="209"/>
      <c r="C461" s="209"/>
      <c r="D461" s="210"/>
      <c r="E461" s="209"/>
      <c r="F461" s="209"/>
      <c r="G461" s="209"/>
      <c r="H461" s="209"/>
    </row>
    <row r="462" spans="1:8" ht="18">
      <c r="A462" s="209"/>
      <c r="B462" s="209"/>
      <c r="C462" s="209"/>
      <c r="D462" s="210"/>
      <c r="E462" s="209"/>
      <c r="F462" s="209"/>
      <c r="G462" s="209"/>
      <c r="H462" s="209"/>
    </row>
    <row r="463" spans="1:8" ht="18">
      <c r="A463" s="209"/>
      <c r="B463" s="209"/>
      <c r="C463" s="209"/>
      <c r="D463" s="210"/>
      <c r="E463" s="209"/>
      <c r="F463" s="209"/>
      <c r="G463" s="209"/>
      <c r="H463" s="209"/>
    </row>
    <row r="464" spans="1:8" ht="18">
      <c r="A464" s="209"/>
      <c r="B464" s="209"/>
      <c r="C464" s="209"/>
      <c r="D464" s="210"/>
      <c r="E464" s="209"/>
      <c r="F464" s="209"/>
      <c r="G464" s="209"/>
      <c r="H464" s="209"/>
    </row>
    <row r="465" spans="1:8" ht="18">
      <c r="A465" s="209"/>
      <c r="B465" s="209"/>
      <c r="C465" s="209"/>
      <c r="D465" s="210"/>
      <c r="E465" s="209"/>
      <c r="F465" s="209"/>
      <c r="G465" s="209"/>
      <c r="H465" s="209"/>
    </row>
    <row r="466" spans="1:8" ht="18">
      <c r="A466" s="209"/>
      <c r="B466" s="209"/>
      <c r="C466" s="209"/>
      <c r="D466" s="210"/>
      <c r="E466" s="209"/>
      <c r="F466" s="209"/>
      <c r="G466" s="209"/>
      <c r="H466" s="209"/>
    </row>
    <row r="467" spans="1:8" ht="18">
      <c r="A467" s="209"/>
      <c r="B467" s="209"/>
      <c r="C467" s="209"/>
      <c r="D467" s="210"/>
      <c r="E467" s="209"/>
      <c r="F467" s="209"/>
      <c r="G467" s="209"/>
      <c r="H467" s="209"/>
    </row>
    <row r="468" spans="1:8" ht="18">
      <c r="A468" s="209"/>
      <c r="B468" s="209"/>
      <c r="C468" s="209"/>
      <c r="D468" s="210"/>
      <c r="E468" s="209"/>
      <c r="F468" s="209"/>
      <c r="G468" s="209"/>
      <c r="H468" s="209"/>
    </row>
    <row r="469" spans="1:8" ht="18">
      <c r="A469" s="209"/>
      <c r="B469" s="209"/>
      <c r="C469" s="209"/>
      <c r="D469" s="210"/>
      <c r="E469" s="209"/>
      <c r="F469" s="209"/>
      <c r="G469" s="209"/>
      <c r="H469" s="209"/>
    </row>
    <row r="470" spans="1:8" ht="18">
      <c r="A470" s="209"/>
      <c r="B470" s="209"/>
      <c r="C470" s="209"/>
      <c r="D470" s="210"/>
      <c r="E470" s="209"/>
      <c r="F470" s="209"/>
      <c r="G470" s="209"/>
      <c r="H470" s="209"/>
    </row>
    <row r="471" spans="1:8" ht="18">
      <c r="A471" s="209"/>
      <c r="B471" s="209"/>
      <c r="C471" s="209"/>
      <c r="D471" s="210"/>
      <c r="E471" s="209"/>
      <c r="F471" s="209"/>
      <c r="G471" s="209"/>
      <c r="H471" s="209"/>
    </row>
    <row r="472" spans="1:8" ht="18">
      <c r="A472" s="209"/>
      <c r="B472" s="209"/>
      <c r="C472" s="209"/>
      <c r="D472" s="210"/>
      <c r="E472" s="209"/>
      <c r="F472" s="209"/>
      <c r="G472" s="209"/>
      <c r="H472" s="209"/>
    </row>
    <row r="473" spans="1:8" ht="18">
      <c r="A473" s="209"/>
      <c r="B473" s="209"/>
      <c r="C473" s="209"/>
      <c r="D473" s="210"/>
      <c r="E473" s="209"/>
      <c r="F473" s="209"/>
      <c r="G473" s="209"/>
      <c r="H473" s="209"/>
    </row>
    <row r="474" spans="1:8" ht="18">
      <c r="A474" s="209"/>
      <c r="B474" s="209"/>
      <c r="C474" s="209"/>
      <c r="D474" s="210"/>
      <c r="E474" s="209"/>
      <c r="F474" s="209"/>
      <c r="G474" s="209"/>
      <c r="H474" s="209"/>
    </row>
    <row r="475" spans="1:8" ht="18">
      <c r="A475" s="209"/>
      <c r="B475" s="209"/>
      <c r="C475" s="209"/>
      <c r="D475" s="210"/>
      <c r="E475" s="209"/>
      <c r="F475" s="209"/>
      <c r="G475" s="209"/>
      <c r="H475" s="209"/>
    </row>
    <row r="476" spans="1:8" ht="18">
      <c r="A476" s="209"/>
      <c r="B476" s="209"/>
      <c r="C476" s="209"/>
      <c r="D476" s="210"/>
      <c r="E476" s="209"/>
      <c r="F476" s="209"/>
      <c r="G476" s="209"/>
      <c r="H476" s="209"/>
    </row>
    <row r="477" spans="1:8" ht="18">
      <c r="A477" s="209"/>
      <c r="B477" s="209"/>
      <c r="C477" s="209"/>
      <c r="D477" s="210"/>
      <c r="E477" s="209"/>
      <c r="F477" s="209"/>
      <c r="G477" s="209"/>
      <c r="H477" s="209"/>
    </row>
    <row r="478" spans="1:8" ht="18">
      <c r="A478" s="209"/>
      <c r="B478" s="209"/>
      <c r="C478" s="209"/>
      <c r="D478" s="210"/>
      <c r="E478" s="209"/>
      <c r="F478" s="209"/>
      <c r="G478" s="209"/>
      <c r="H478" s="209"/>
    </row>
    <row r="479" spans="1:8" ht="18">
      <c r="A479" s="209"/>
      <c r="B479" s="209"/>
      <c r="C479" s="209"/>
      <c r="D479" s="210"/>
      <c r="E479" s="209"/>
      <c r="F479" s="209"/>
      <c r="G479" s="209"/>
      <c r="H479" s="209"/>
    </row>
    <row r="480" spans="1:8" ht="18">
      <c r="A480" s="209"/>
      <c r="B480" s="209"/>
      <c r="C480" s="209"/>
      <c r="D480" s="210"/>
      <c r="E480" s="209"/>
      <c r="F480" s="209"/>
      <c r="G480" s="209"/>
      <c r="H480" s="209"/>
    </row>
    <row r="481" spans="1:8" ht="18">
      <c r="A481" s="209"/>
      <c r="B481" s="209"/>
      <c r="C481" s="209"/>
      <c r="D481" s="210"/>
      <c r="E481" s="209"/>
      <c r="F481" s="209"/>
      <c r="G481" s="209"/>
      <c r="H481" s="209"/>
    </row>
    <row r="482" spans="1:8" ht="18">
      <c r="A482" s="209"/>
      <c r="B482" s="209"/>
      <c r="C482" s="209"/>
      <c r="D482" s="210"/>
      <c r="E482" s="209"/>
      <c r="F482" s="209"/>
      <c r="G482" s="209"/>
      <c r="H482" s="209"/>
    </row>
    <row r="483" spans="1:8" ht="18">
      <c r="A483" s="209"/>
      <c r="B483" s="209"/>
      <c r="C483" s="209"/>
      <c r="D483" s="210"/>
      <c r="E483" s="209"/>
      <c r="F483" s="209"/>
      <c r="G483" s="209"/>
      <c r="H483" s="209"/>
    </row>
    <row r="484" spans="1:8" ht="18">
      <c r="A484" s="209"/>
      <c r="B484" s="209"/>
      <c r="C484" s="209"/>
      <c r="D484" s="210"/>
      <c r="E484" s="209"/>
      <c r="F484" s="209"/>
      <c r="G484" s="209"/>
      <c r="H484" s="209"/>
    </row>
    <row r="485" spans="1:8" ht="18">
      <c r="A485" s="209"/>
      <c r="B485" s="209"/>
      <c r="C485" s="209"/>
      <c r="D485" s="210"/>
      <c r="E485" s="209"/>
      <c r="F485" s="209"/>
      <c r="G485" s="209"/>
      <c r="H485" s="209"/>
    </row>
    <row r="486" spans="1:8" ht="18">
      <c r="A486" s="209"/>
      <c r="B486" s="209"/>
      <c r="C486" s="209"/>
      <c r="D486" s="210"/>
      <c r="E486" s="209"/>
      <c r="F486" s="209"/>
      <c r="G486" s="209"/>
      <c r="H486" s="209"/>
    </row>
    <row r="487" spans="1:8" ht="18">
      <c r="A487" s="209"/>
      <c r="B487" s="209"/>
      <c r="C487" s="209"/>
      <c r="D487" s="210"/>
      <c r="E487" s="209"/>
      <c r="F487" s="209"/>
      <c r="G487" s="209"/>
      <c r="H487" s="209"/>
    </row>
    <row r="488" spans="1:8" ht="18">
      <c r="A488" s="209"/>
      <c r="B488" s="209"/>
      <c r="C488" s="209"/>
      <c r="D488" s="210"/>
      <c r="E488" s="209"/>
      <c r="F488" s="209"/>
      <c r="G488" s="209"/>
      <c r="H488" s="209"/>
    </row>
    <row r="489" spans="1:8" ht="18">
      <c r="A489" s="209"/>
      <c r="B489" s="209"/>
      <c r="C489" s="209"/>
      <c r="D489" s="210"/>
      <c r="E489" s="209"/>
      <c r="F489" s="209"/>
      <c r="G489" s="209"/>
      <c r="H489" s="209"/>
    </row>
    <row r="490" spans="1:8" ht="18">
      <c r="A490" s="209"/>
      <c r="B490" s="209"/>
      <c r="C490" s="209"/>
      <c r="D490" s="210"/>
      <c r="E490" s="209"/>
      <c r="F490" s="209"/>
      <c r="G490" s="209"/>
      <c r="H490" s="209"/>
    </row>
    <row r="491" spans="1:8" ht="18">
      <c r="A491" s="209"/>
      <c r="B491" s="209"/>
      <c r="C491" s="209"/>
      <c r="D491" s="210"/>
      <c r="E491" s="209"/>
      <c r="F491" s="209"/>
      <c r="G491" s="209"/>
      <c r="H491" s="209"/>
    </row>
    <row r="492" spans="1:8" ht="18">
      <c r="A492" s="209"/>
      <c r="B492" s="209"/>
      <c r="C492" s="209"/>
      <c r="D492" s="210"/>
      <c r="E492" s="209"/>
      <c r="F492" s="209"/>
      <c r="G492" s="209"/>
      <c r="H492" s="209"/>
    </row>
    <row r="493" spans="1:8" ht="18">
      <c r="A493" s="209"/>
      <c r="B493" s="209"/>
      <c r="C493" s="209"/>
      <c r="D493" s="210"/>
      <c r="E493" s="209"/>
      <c r="F493" s="209"/>
      <c r="G493" s="209"/>
      <c r="H493" s="209"/>
    </row>
    <row r="494" spans="1:8" ht="18">
      <c r="A494" s="209"/>
      <c r="B494" s="209"/>
      <c r="C494" s="209"/>
      <c r="D494" s="210"/>
      <c r="E494" s="209"/>
      <c r="F494" s="209"/>
      <c r="G494" s="209"/>
      <c r="H494" s="209"/>
    </row>
    <row r="495" spans="1:8" ht="18">
      <c r="A495" s="209"/>
      <c r="B495" s="209"/>
      <c r="C495" s="209"/>
      <c r="D495" s="210"/>
      <c r="E495" s="209"/>
      <c r="F495" s="209"/>
      <c r="G495" s="209"/>
      <c r="H495" s="209"/>
    </row>
    <row r="496" spans="1:8" ht="18">
      <c r="A496" s="209"/>
      <c r="B496" s="209"/>
      <c r="C496" s="209"/>
      <c r="D496" s="210"/>
      <c r="E496" s="209"/>
      <c r="F496" s="209"/>
      <c r="G496" s="209"/>
      <c r="H496" s="209"/>
    </row>
    <row r="497" spans="1:8" ht="18">
      <c r="A497" s="209"/>
      <c r="B497" s="209"/>
      <c r="C497" s="209"/>
      <c r="D497" s="210"/>
      <c r="E497" s="209"/>
      <c r="F497" s="209"/>
      <c r="G497" s="209"/>
      <c r="H497" s="209"/>
    </row>
    <row r="498" spans="1:8" ht="18">
      <c r="A498" s="209"/>
      <c r="B498" s="209"/>
      <c r="C498" s="209"/>
      <c r="D498" s="210"/>
      <c r="E498" s="209"/>
      <c r="F498" s="209"/>
      <c r="G498" s="209"/>
      <c r="H498" s="209"/>
    </row>
    <row r="499" spans="1:8" ht="18">
      <c r="A499" s="209"/>
      <c r="B499" s="209"/>
      <c r="C499" s="209"/>
      <c r="D499" s="210"/>
      <c r="E499" s="209"/>
      <c r="F499" s="209"/>
      <c r="G499" s="209"/>
      <c r="H499" s="209"/>
    </row>
    <row r="500" spans="1:8" ht="18">
      <c r="A500" s="209"/>
      <c r="B500" s="209"/>
      <c r="C500" s="209"/>
      <c r="D500" s="210"/>
      <c r="E500" s="209"/>
      <c r="F500" s="209"/>
      <c r="G500" s="209"/>
      <c r="H500" s="209"/>
    </row>
    <row r="501" spans="1:8" ht="18">
      <c r="A501" s="209"/>
      <c r="B501" s="209"/>
      <c r="C501" s="209"/>
      <c r="D501" s="210"/>
      <c r="E501" s="209"/>
      <c r="F501" s="209"/>
      <c r="G501" s="209"/>
      <c r="H501" s="209"/>
    </row>
    <row r="502" spans="1:8" ht="18">
      <c r="A502" s="209"/>
      <c r="B502" s="209"/>
      <c r="C502" s="209"/>
      <c r="D502" s="210"/>
      <c r="E502" s="209"/>
      <c r="F502" s="209"/>
      <c r="G502" s="209"/>
      <c r="H502" s="209"/>
    </row>
    <row r="503" spans="1:8" ht="18">
      <c r="A503" s="209"/>
      <c r="B503" s="209"/>
      <c r="C503" s="209"/>
      <c r="D503" s="210"/>
      <c r="E503" s="209"/>
      <c r="F503" s="209"/>
      <c r="G503" s="209"/>
      <c r="H503" s="209"/>
    </row>
    <row r="504" spans="1:8" ht="18">
      <c r="A504" s="209"/>
      <c r="B504" s="209"/>
      <c r="C504" s="209"/>
      <c r="D504" s="210"/>
      <c r="E504" s="209"/>
      <c r="F504" s="209"/>
      <c r="G504" s="209"/>
      <c r="H504" s="209"/>
    </row>
    <row r="505" spans="1:8" ht="18">
      <c r="A505" s="209"/>
      <c r="B505" s="209"/>
      <c r="C505" s="209"/>
      <c r="D505" s="210"/>
      <c r="E505" s="209"/>
      <c r="F505" s="209"/>
      <c r="G505" s="209"/>
      <c r="H505" s="209"/>
    </row>
    <row r="506" spans="1:8" ht="18">
      <c r="A506" s="209"/>
      <c r="B506" s="209"/>
      <c r="C506" s="209"/>
      <c r="D506" s="210"/>
      <c r="E506" s="209"/>
      <c r="F506" s="209"/>
      <c r="G506" s="209"/>
      <c r="H506" s="209"/>
    </row>
    <row r="507" spans="1:8" ht="18">
      <c r="A507" s="209"/>
      <c r="B507" s="209"/>
      <c r="C507" s="209"/>
      <c r="D507" s="210"/>
      <c r="E507" s="209"/>
      <c r="F507" s="209"/>
      <c r="G507" s="209"/>
      <c r="H507" s="209"/>
    </row>
    <row r="508" spans="1:8" ht="18">
      <c r="A508" s="209"/>
      <c r="B508" s="209"/>
      <c r="C508" s="209"/>
      <c r="D508" s="210"/>
      <c r="E508" s="209"/>
      <c r="F508" s="209"/>
      <c r="G508" s="209"/>
      <c r="H508" s="209"/>
    </row>
    <row r="509" spans="1:8" ht="18">
      <c r="A509" s="209"/>
      <c r="B509" s="209"/>
      <c r="C509" s="209"/>
      <c r="D509" s="210"/>
      <c r="E509" s="209"/>
      <c r="F509" s="209"/>
      <c r="G509" s="209"/>
      <c r="H509" s="209"/>
    </row>
    <row r="510" spans="1:8" ht="18">
      <c r="A510" s="209"/>
      <c r="B510" s="209"/>
      <c r="C510" s="209"/>
      <c r="D510" s="210"/>
      <c r="E510" s="209"/>
      <c r="F510" s="209"/>
      <c r="G510" s="209"/>
      <c r="H510" s="209"/>
    </row>
    <row r="511" spans="1:8" ht="18">
      <c r="A511" s="209"/>
      <c r="B511" s="209"/>
      <c r="C511" s="209"/>
      <c r="D511" s="210"/>
      <c r="E511" s="209"/>
      <c r="F511" s="209"/>
      <c r="G511" s="209"/>
      <c r="H511" s="209"/>
    </row>
    <row r="512" spans="1:8" ht="18">
      <c r="A512" s="209"/>
      <c r="B512" s="209"/>
      <c r="C512" s="209"/>
      <c r="D512" s="210"/>
      <c r="E512" s="209"/>
      <c r="F512" s="209"/>
      <c r="G512" s="209"/>
      <c r="H512" s="209"/>
    </row>
    <row r="513" spans="1:8" ht="18">
      <c r="A513" s="209"/>
      <c r="B513" s="209"/>
      <c r="C513" s="209"/>
      <c r="D513" s="210"/>
      <c r="E513" s="209"/>
      <c r="F513" s="209"/>
      <c r="G513" s="209"/>
      <c r="H513" s="209"/>
    </row>
    <row r="514" spans="1:8" ht="18">
      <c r="A514" s="209"/>
      <c r="B514" s="209"/>
      <c r="C514" s="209"/>
      <c r="D514" s="210"/>
      <c r="E514" s="209"/>
      <c r="F514" s="209"/>
      <c r="G514" s="209"/>
      <c r="H514" s="209"/>
    </row>
    <row r="515" spans="1:8" ht="18">
      <c r="A515" s="209"/>
      <c r="B515" s="209"/>
      <c r="C515" s="209"/>
      <c r="D515" s="210"/>
      <c r="E515" s="209"/>
      <c r="F515" s="209"/>
      <c r="G515" s="209"/>
      <c r="H515" s="209"/>
    </row>
    <row r="516" spans="1:8" ht="18">
      <c r="A516" s="209"/>
      <c r="B516" s="209"/>
      <c r="C516" s="209"/>
      <c r="D516" s="210"/>
      <c r="E516" s="209"/>
      <c r="F516" s="209"/>
      <c r="G516" s="209"/>
      <c r="H516" s="209"/>
    </row>
    <row r="517" spans="1:8" ht="18">
      <c r="A517" s="209"/>
      <c r="B517" s="209"/>
      <c r="C517" s="209"/>
      <c r="D517" s="210"/>
      <c r="E517" s="209"/>
      <c r="F517" s="209"/>
      <c r="G517" s="209"/>
      <c r="H517" s="209"/>
    </row>
    <row r="518" spans="1:8" ht="18">
      <c r="A518" s="209"/>
      <c r="B518" s="209"/>
      <c r="C518" s="209"/>
      <c r="D518" s="210"/>
      <c r="E518" s="209"/>
      <c r="F518" s="209"/>
      <c r="G518" s="209"/>
      <c r="H518" s="209"/>
    </row>
    <row r="519" spans="1:8" ht="18">
      <c r="A519" s="209"/>
      <c r="B519" s="209"/>
      <c r="C519" s="209"/>
      <c r="D519" s="210"/>
      <c r="E519" s="209"/>
      <c r="F519" s="209"/>
      <c r="G519" s="209"/>
      <c r="H519" s="209"/>
    </row>
    <row r="520" spans="1:8" ht="18">
      <c r="A520" s="209"/>
      <c r="B520" s="209"/>
      <c r="C520" s="209"/>
      <c r="D520" s="210"/>
      <c r="E520" s="209"/>
      <c r="F520" s="209"/>
      <c r="G520" s="209"/>
      <c r="H520" s="209"/>
    </row>
    <row r="521" spans="1:8" ht="18">
      <c r="A521" s="209"/>
      <c r="B521" s="209"/>
      <c r="C521" s="209"/>
      <c r="D521" s="210"/>
      <c r="E521" s="209"/>
      <c r="F521" s="209"/>
      <c r="G521" s="209"/>
      <c r="H521" s="209"/>
    </row>
    <row r="522" spans="1:8" ht="18">
      <c r="A522" s="209"/>
      <c r="B522" s="209"/>
      <c r="C522" s="209"/>
      <c r="D522" s="210"/>
      <c r="E522" s="209"/>
      <c r="F522" s="209"/>
      <c r="G522" s="209"/>
      <c r="H522" s="209"/>
    </row>
    <row r="523" spans="1:8" ht="18">
      <c r="A523" s="209"/>
      <c r="B523" s="209"/>
      <c r="C523" s="209"/>
      <c r="D523" s="210"/>
      <c r="E523" s="209"/>
      <c r="F523" s="209"/>
      <c r="G523" s="209"/>
      <c r="H523" s="209"/>
    </row>
    <row r="524" spans="1:8" ht="18">
      <c r="A524" s="209"/>
      <c r="B524" s="209"/>
      <c r="C524" s="209"/>
      <c r="D524" s="210"/>
      <c r="E524" s="209"/>
      <c r="F524" s="209"/>
      <c r="G524" s="209"/>
      <c r="H524" s="209"/>
    </row>
    <row r="525" spans="1:8" ht="18">
      <c r="A525" s="209"/>
      <c r="B525" s="209"/>
      <c r="C525" s="209"/>
      <c r="D525" s="210"/>
      <c r="E525" s="209"/>
      <c r="F525" s="209"/>
      <c r="G525" s="209"/>
      <c r="H525" s="209"/>
    </row>
    <row r="526" spans="1:8" ht="18">
      <c r="A526" s="209"/>
      <c r="B526" s="209"/>
      <c r="C526" s="209"/>
      <c r="D526" s="210"/>
      <c r="E526" s="209"/>
      <c r="F526" s="209"/>
      <c r="G526" s="209"/>
      <c r="H526" s="209"/>
    </row>
    <row r="527" spans="1:8" ht="18">
      <c r="A527" s="209"/>
      <c r="B527" s="209"/>
      <c r="C527" s="209"/>
      <c r="D527" s="210"/>
      <c r="E527" s="209"/>
      <c r="F527" s="209"/>
      <c r="G527" s="209"/>
      <c r="H527" s="209"/>
    </row>
    <row r="528" spans="1:8" ht="18">
      <c r="A528" s="209"/>
      <c r="B528" s="209"/>
      <c r="C528" s="209"/>
      <c r="D528" s="210"/>
      <c r="E528" s="209"/>
      <c r="F528" s="209"/>
      <c r="G528" s="209"/>
      <c r="H528" s="209"/>
    </row>
    <row r="529" spans="1:8" ht="18">
      <c r="A529" s="209"/>
      <c r="B529" s="209"/>
      <c r="C529" s="209"/>
      <c r="D529" s="210"/>
      <c r="E529" s="209"/>
      <c r="F529" s="209"/>
      <c r="G529" s="209"/>
      <c r="H529" s="209"/>
    </row>
    <row r="530" spans="1:8" ht="18">
      <c r="A530" s="209"/>
      <c r="B530" s="209"/>
      <c r="C530" s="209"/>
      <c r="D530" s="210"/>
      <c r="E530" s="209"/>
      <c r="F530" s="209"/>
      <c r="G530" s="209"/>
      <c r="H530" s="209"/>
    </row>
    <row r="531" spans="1:8" ht="18">
      <c r="A531" s="209"/>
      <c r="B531" s="209"/>
      <c r="C531" s="209"/>
      <c r="D531" s="210"/>
      <c r="E531" s="209"/>
      <c r="F531" s="209"/>
      <c r="G531" s="209"/>
      <c r="H531" s="209"/>
    </row>
    <row r="532" spans="1:8" ht="18">
      <c r="A532" s="209"/>
      <c r="B532" s="209"/>
      <c r="C532" s="209"/>
      <c r="D532" s="210"/>
      <c r="E532" s="209"/>
      <c r="F532" s="209"/>
      <c r="G532" s="209"/>
      <c r="H532" s="209"/>
    </row>
    <row r="533" spans="1:8" ht="18">
      <c r="A533" s="209"/>
      <c r="B533" s="209"/>
      <c r="C533" s="209"/>
      <c r="D533" s="210"/>
      <c r="E533" s="209"/>
      <c r="F533" s="209"/>
      <c r="G533" s="209"/>
      <c r="H533" s="209"/>
    </row>
    <row r="534" spans="1:8" ht="18">
      <c r="A534" s="209"/>
      <c r="B534" s="209"/>
      <c r="C534" s="209"/>
      <c r="D534" s="210"/>
      <c r="E534" s="209"/>
      <c r="F534" s="209"/>
      <c r="G534" s="209"/>
      <c r="H534" s="209"/>
    </row>
    <row r="535" spans="1:8" ht="18">
      <c r="A535" s="209"/>
      <c r="B535" s="209"/>
      <c r="C535" s="209"/>
      <c r="D535" s="210"/>
      <c r="E535" s="209"/>
      <c r="F535" s="209"/>
      <c r="G535" s="209"/>
      <c r="H535" s="209"/>
    </row>
    <row r="536" spans="1:8" ht="18">
      <c r="A536" s="209"/>
      <c r="B536" s="209"/>
      <c r="C536" s="209"/>
      <c r="D536" s="210"/>
      <c r="E536" s="209"/>
      <c r="F536" s="209"/>
      <c r="G536" s="209"/>
      <c r="H536" s="209"/>
    </row>
    <row r="537" spans="1:8" ht="18">
      <c r="A537" s="209"/>
      <c r="B537" s="209"/>
      <c r="C537" s="209"/>
      <c r="D537" s="210"/>
      <c r="E537" s="209"/>
      <c r="F537" s="209"/>
      <c r="G537" s="209"/>
      <c r="H537" s="209"/>
    </row>
    <row r="538" spans="1:8" ht="18">
      <c r="A538" s="209"/>
      <c r="B538" s="209"/>
      <c r="C538" s="209"/>
      <c r="D538" s="210"/>
      <c r="E538" s="209"/>
      <c r="F538" s="209"/>
      <c r="G538" s="209"/>
      <c r="H538" s="209"/>
    </row>
    <row r="539" spans="1:8" ht="18">
      <c r="A539" s="209"/>
      <c r="B539" s="209"/>
      <c r="C539" s="209"/>
      <c r="D539" s="210"/>
      <c r="E539" s="209"/>
      <c r="F539" s="209"/>
      <c r="G539" s="209"/>
      <c r="H539" s="209"/>
    </row>
    <row r="540" spans="1:8" ht="18">
      <c r="A540" s="209"/>
      <c r="B540" s="209"/>
      <c r="C540" s="209"/>
      <c r="D540" s="210"/>
      <c r="E540" s="209"/>
      <c r="F540" s="209"/>
      <c r="G540" s="209"/>
      <c r="H540" s="209"/>
    </row>
    <row r="541" spans="1:8" ht="18">
      <c r="A541" s="209"/>
      <c r="B541" s="209"/>
      <c r="C541" s="209"/>
      <c r="D541" s="210"/>
      <c r="E541" s="209"/>
      <c r="F541" s="209"/>
      <c r="G541" s="209"/>
      <c r="H541" s="209"/>
    </row>
    <row r="542" spans="1:8" ht="18">
      <c r="A542" s="209"/>
      <c r="B542" s="209"/>
      <c r="C542" s="209"/>
      <c r="D542" s="210"/>
      <c r="E542" s="209"/>
      <c r="F542" s="209"/>
      <c r="G542" s="209"/>
      <c r="H542" s="209"/>
    </row>
    <row r="543" spans="1:8" ht="18">
      <c r="A543" s="209"/>
      <c r="B543" s="209"/>
      <c r="C543" s="209"/>
      <c r="D543" s="210"/>
      <c r="E543" s="209"/>
      <c r="F543" s="209"/>
      <c r="G543" s="209"/>
      <c r="H543" s="209"/>
    </row>
    <row r="544" spans="1:8" ht="18">
      <c r="A544" s="209"/>
      <c r="B544" s="209"/>
      <c r="C544" s="209"/>
      <c r="D544" s="210"/>
      <c r="E544" s="209"/>
      <c r="F544" s="209"/>
      <c r="G544" s="209"/>
      <c r="H544" s="209"/>
    </row>
    <row r="545" spans="1:8" ht="18">
      <c r="A545" s="209"/>
      <c r="B545" s="209"/>
      <c r="C545" s="209"/>
      <c r="D545" s="210"/>
      <c r="E545" s="209"/>
      <c r="F545" s="209"/>
      <c r="G545" s="209"/>
      <c r="H545" s="209"/>
    </row>
    <row r="546" spans="1:8" ht="18">
      <c r="A546" s="209"/>
      <c r="B546" s="209"/>
      <c r="C546" s="209"/>
      <c r="D546" s="210"/>
      <c r="E546" s="209"/>
      <c r="F546" s="209"/>
      <c r="G546" s="209"/>
      <c r="H546" s="209"/>
    </row>
    <row r="547" spans="1:8" ht="18">
      <c r="A547" s="209"/>
      <c r="B547" s="209"/>
      <c r="C547" s="209"/>
      <c r="D547" s="210"/>
      <c r="E547" s="209"/>
      <c r="F547" s="209"/>
      <c r="G547" s="209"/>
      <c r="H547" s="209"/>
    </row>
    <row r="548" spans="1:8" ht="18">
      <c r="A548" s="209"/>
      <c r="B548" s="209"/>
      <c r="C548" s="209"/>
      <c r="D548" s="210"/>
      <c r="E548" s="209"/>
      <c r="F548" s="209"/>
      <c r="G548" s="209"/>
      <c r="H548" s="209"/>
    </row>
    <row r="549" spans="1:8" ht="18">
      <c r="A549" s="209"/>
      <c r="B549" s="209"/>
      <c r="C549" s="209"/>
      <c r="D549" s="210"/>
      <c r="E549" s="209"/>
      <c r="F549" s="209"/>
      <c r="G549" s="209"/>
      <c r="H549" s="209"/>
    </row>
    <row r="550" spans="1:8" ht="18">
      <c r="A550" s="209"/>
      <c r="B550" s="209"/>
      <c r="C550" s="209"/>
      <c r="D550" s="210"/>
      <c r="E550" s="209"/>
      <c r="F550" s="209"/>
      <c r="G550" s="209"/>
      <c r="H550" s="209"/>
    </row>
    <row r="551" spans="1:8" ht="18">
      <c r="A551" s="209"/>
      <c r="B551" s="209"/>
      <c r="C551" s="209"/>
      <c r="D551" s="210"/>
      <c r="E551" s="209"/>
      <c r="F551" s="209"/>
      <c r="G551" s="209"/>
      <c r="H551" s="209"/>
    </row>
    <row r="552" spans="1:8" ht="18">
      <c r="A552" s="209"/>
      <c r="B552" s="209"/>
      <c r="C552" s="209"/>
      <c r="D552" s="210"/>
      <c r="E552" s="209"/>
      <c r="F552" s="209"/>
      <c r="G552" s="209"/>
      <c r="H552" s="209"/>
    </row>
    <row r="553" spans="1:8" ht="18">
      <c r="A553" s="209"/>
      <c r="B553" s="209"/>
      <c r="C553" s="209"/>
      <c r="D553" s="210"/>
      <c r="E553" s="209"/>
      <c r="F553" s="209"/>
      <c r="G553" s="209"/>
      <c r="H553" s="209"/>
    </row>
    <row r="554" spans="1:8" ht="18">
      <c r="A554" s="209"/>
      <c r="B554" s="209"/>
      <c r="C554" s="209"/>
      <c r="D554" s="210"/>
      <c r="E554" s="209"/>
      <c r="F554" s="209"/>
      <c r="G554" s="209"/>
      <c r="H554" s="209"/>
    </row>
    <row r="555" spans="1:8" ht="18">
      <c r="A555" s="209"/>
      <c r="B555" s="209"/>
      <c r="C555" s="209"/>
      <c r="D555" s="210"/>
      <c r="E555" s="209"/>
      <c r="F555" s="209"/>
      <c r="G555" s="209"/>
      <c r="H555" s="209"/>
    </row>
    <row r="556" spans="1:8" ht="18">
      <c r="A556" s="209"/>
      <c r="B556" s="209"/>
      <c r="C556" s="209"/>
      <c r="D556" s="210"/>
      <c r="E556" s="209"/>
      <c r="F556" s="209"/>
      <c r="G556" s="209"/>
      <c r="H556" s="209"/>
    </row>
    <row r="557" spans="1:8" ht="18">
      <c r="A557" s="209"/>
      <c r="B557" s="209"/>
      <c r="C557" s="209"/>
      <c r="D557" s="210"/>
      <c r="E557" s="209"/>
      <c r="F557" s="209"/>
      <c r="G557" s="209"/>
      <c r="H557" s="209"/>
    </row>
    <row r="558" spans="1:8" ht="18">
      <c r="A558" s="209"/>
      <c r="B558" s="209"/>
      <c r="C558" s="209"/>
      <c r="D558" s="210"/>
      <c r="E558" s="209"/>
      <c r="F558" s="209"/>
      <c r="G558" s="209"/>
      <c r="H558" s="209"/>
    </row>
    <row r="559" spans="1:8" ht="18">
      <c r="A559" s="209"/>
      <c r="B559" s="209"/>
      <c r="C559" s="209"/>
      <c r="D559" s="210"/>
      <c r="E559" s="209"/>
      <c r="F559" s="209"/>
      <c r="G559" s="209"/>
      <c r="H559" s="209"/>
    </row>
    <row r="560" spans="1:8" ht="18">
      <c r="A560" s="209"/>
      <c r="B560" s="209"/>
      <c r="C560" s="209"/>
      <c r="D560" s="210"/>
      <c r="E560" s="209"/>
      <c r="F560" s="209"/>
      <c r="G560" s="209"/>
      <c r="H560" s="209"/>
    </row>
    <row r="561" spans="1:8" ht="18">
      <c r="A561" s="209"/>
      <c r="B561" s="209"/>
      <c r="C561" s="209"/>
      <c r="D561" s="210"/>
      <c r="E561" s="209"/>
      <c r="F561" s="209"/>
      <c r="G561" s="209"/>
      <c r="H561" s="209"/>
    </row>
    <row r="562" spans="1:8" ht="18">
      <c r="A562" s="209"/>
      <c r="B562" s="209"/>
      <c r="C562" s="209"/>
      <c r="D562" s="210"/>
      <c r="E562" s="209"/>
      <c r="F562" s="209"/>
      <c r="G562" s="209"/>
      <c r="H562" s="209"/>
    </row>
    <row r="563" spans="1:8" ht="18">
      <c r="A563" s="209"/>
      <c r="B563" s="209"/>
      <c r="C563" s="209"/>
      <c r="D563" s="210"/>
      <c r="E563" s="209"/>
      <c r="F563" s="209"/>
      <c r="G563" s="209"/>
      <c r="H563" s="209"/>
    </row>
    <row r="564" spans="1:8" ht="18">
      <c r="A564" s="209"/>
      <c r="B564" s="209"/>
      <c r="C564" s="209"/>
      <c r="D564" s="210"/>
      <c r="E564" s="209"/>
      <c r="F564" s="209"/>
      <c r="G564" s="209"/>
      <c r="H564" s="209"/>
    </row>
    <row r="565" spans="1:8" ht="18">
      <c r="A565" s="209"/>
      <c r="B565" s="209"/>
      <c r="C565" s="209"/>
      <c r="D565" s="210"/>
      <c r="E565" s="209"/>
      <c r="F565" s="209"/>
      <c r="G565" s="209"/>
      <c r="H565" s="209"/>
    </row>
    <row r="566" spans="1:8" ht="18">
      <c r="A566" s="209"/>
      <c r="B566" s="209"/>
      <c r="C566" s="209"/>
      <c r="D566" s="210"/>
      <c r="E566" s="209"/>
      <c r="F566" s="209"/>
      <c r="G566" s="209"/>
      <c r="H566" s="209"/>
    </row>
    <row r="567" spans="1:8" ht="18">
      <c r="A567" s="209"/>
      <c r="B567" s="209"/>
      <c r="C567" s="209"/>
      <c r="D567" s="210"/>
      <c r="E567" s="209"/>
      <c r="F567" s="209"/>
      <c r="G567" s="209"/>
      <c r="H567" s="209"/>
    </row>
    <row r="568" spans="1:8" ht="18">
      <c r="A568" s="209"/>
      <c r="B568" s="209"/>
      <c r="C568" s="209"/>
      <c r="D568" s="210"/>
      <c r="E568" s="209"/>
      <c r="F568" s="209"/>
      <c r="G568" s="209"/>
      <c r="H568" s="209"/>
    </row>
    <row r="569" spans="1:8" ht="18">
      <c r="A569" s="209"/>
      <c r="B569" s="209"/>
      <c r="C569" s="209"/>
      <c r="D569" s="210"/>
      <c r="E569" s="209"/>
      <c r="F569" s="209"/>
      <c r="G569" s="209"/>
      <c r="H569" s="209"/>
    </row>
    <row r="570" spans="1:8" ht="18">
      <c r="A570" s="209"/>
      <c r="B570" s="209"/>
      <c r="C570" s="209"/>
      <c r="D570" s="210"/>
      <c r="E570" s="209"/>
      <c r="F570" s="209"/>
      <c r="G570" s="209"/>
      <c r="H570" s="209"/>
    </row>
    <row r="571" spans="1:8" ht="18">
      <c r="A571" s="209"/>
      <c r="B571" s="209"/>
      <c r="C571" s="209"/>
      <c r="D571" s="210"/>
      <c r="E571" s="209"/>
      <c r="F571" s="209"/>
      <c r="G571" s="209"/>
      <c r="H571" s="209"/>
    </row>
    <row r="572" spans="1:8" ht="18">
      <c r="A572" s="209"/>
      <c r="B572" s="209"/>
      <c r="C572" s="209"/>
      <c r="D572" s="210"/>
      <c r="E572" s="209"/>
      <c r="F572" s="209"/>
      <c r="G572" s="209"/>
      <c r="H572" s="209"/>
    </row>
    <row r="573" spans="1:8" ht="18">
      <c r="A573" s="209"/>
      <c r="B573" s="209"/>
      <c r="C573" s="209"/>
      <c r="D573" s="210"/>
      <c r="E573" s="209"/>
      <c r="F573" s="209"/>
      <c r="G573" s="209"/>
      <c r="H573" s="209"/>
    </row>
    <row r="574" spans="1:8" ht="18">
      <c r="A574" s="209"/>
      <c r="B574" s="209"/>
      <c r="C574" s="209"/>
      <c r="D574" s="210"/>
      <c r="E574" s="209"/>
      <c r="F574" s="209"/>
      <c r="G574" s="209"/>
      <c r="H574" s="209"/>
    </row>
    <row r="575" spans="1:8" ht="18">
      <c r="A575" s="209"/>
      <c r="B575" s="209"/>
      <c r="C575" s="209"/>
      <c r="D575" s="210"/>
      <c r="E575" s="209"/>
      <c r="F575" s="209"/>
      <c r="G575" s="209"/>
      <c r="H575" s="209"/>
    </row>
    <row r="576" spans="1:8" ht="18">
      <c r="A576" s="209"/>
      <c r="B576" s="209"/>
      <c r="C576" s="209"/>
      <c r="D576" s="210"/>
      <c r="E576" s="209"/>
      <c r="F576" s="209"/>
      <c r="G576" s="209"/>
      <c r="H576" s="209"/>
    </row>
    <row r="577" spans="1:8" ht="18">
      <c r="A577" s="209"/>
      <c r="B577" s="209"/>
      <c r="C577" s="209"/>
      <c r="D577" s="210"/>
      <c r="E577" s="209"/>
      <c r="F577" s="209"/>
      <c r="G577" s="209"/>
      <c r="H577" s="209"/>
    </row>
    <row r="578" spans="1:8" ht="18">
      <c r="A578" s="209"/>
      <c r="B578" s="209"/>
      <c r="C578" s="209"/>
      <c r="D578" s="210"/>
      <c r="E578" s="209"/>
      <c r="F578" s="209"/>
      <c r="G578" s="209"/>
      <c r="H578" s="209"/>
    </row>
    <row r="579" spans="1:8" ht="18">
      <c r="A579" s="209"/>
      <c r="B579" s="209"/>
      <c r="C579" s="209"/>
      <c r="D579" s="210"/>
      <c r="E579" s="209"/>
      <c r="F579" s="209"/>
      <c r="G579" s="209"/>
      <c r="H579" s="209"/>
    </row>
    <row r="580" spans="1:8" ht="18">
      <c r="A580" s="209"/>
      <c r="B580" s="209"/>
      <c r="C580" s="209"/>
      <c r="D580" s="210"/>
      <c r="E580" s="209"/>
      <c r="F580" s="209"/>
      <c r="G580" s="209"/>
      <c r="H580" s="209"/>
    </row>
    <row r="581" spans="1:8" ht="18">
      <c r="A581" s="209"/>
      <c r="B581" s="209"/>
      <c r="C581" s="209"/>
      <c r="D581" s="210"/>
      <c r="E581" s="209"/>
      <c r="F581" s="209"/>
      <c r="G581" s="209"/>
      <c r="H581" s="209"/>
    </row>
    <row r="582" spans="1:8" ht="18">
      <c r="A582" s="209"/>
      <c r="B582" s="209"/>
      <c r="C582" s="209"/>
      <c r="D582" s="210"/>
      <c r="E582" s="209"/>
      <c r="F582" s="209"/>
      <c r="G582" s="209"/>
      <c r="H582" s="209"/>
    </row>
    <row r="583" spans="1:8" ht="18">
      <c r="A583" s="209"/>
      <c r="B583" s="209"/>
      <c r="C583" s="209"/>
      <c r="D583" s="210"/>
      <c r="E583" s="209"/>
      <c r="F583" s="209"/>
      <c r="G583" s="209"/>
      <c r="H583" s="209"/>
    </row>
    <row r="584" spans="1:8" ht="18">
      <c r="A584" s="209"/>
      <c r="B584" s="209"/>
      <c r="C584" s="209"/>
      <c r="D584" s="210"/>
      <c r="E584" s="209"/>
      <c r="F584" s="209"/>
      <c r="G584" s="209"/>
      <c r="H584" s="209"/>
    </row>
    <row r="585" spans="1:8" ht="18">
      <c r="A585" s="209"/>
      <c r="B585" s="209"/>
      <c r="C585" s="209"/>
      <c r="D585" s="210"/>
      <c r="E585" s="209"/>
      <c r="F585" s="209"/>
      <c r="G585" s="209"/>
      <c r="H585" s="209"/>
    </row>
    <row r="586" spans="1:8" ht="18">
      <c r="A586" s="209"/>
      <c r="B586" s="209"/>
      <c r="C586" s="209"/>
      <c r="D586" s="210"/>
      <c r="E586" s="209"/>
      <c r="F586" s="209"/>
      <c r="G586" s="209"/>
      <c r="H586" s="209"/>
    </row>
    <row r="587" spans="1:8" ht="18">
      <c r="A587" s="209"/>
      <c r="B587" s="209"/>
      <c r="C587" s="209"/>
      <c r="D587" s="210"/>
      <c r="E587" s="209"/>
      <c r="F587" s="209"/>
      <c r="G587" s="209"/>
      <c r="H587" s="209"/>
    </row>
    <row r="588" spans="1:8" ht="18">
      <c r="A588" s="209"/>
      <c r="B588" s="209"/>
      <c r="C588" s="209"/>
      <c r="D588" s="210"/>
      <c r="E588" s="209"/>
      <c r="F588" s="209"/>
      <c r="G588" s="209"/>
      <c r="H588" s="209"/>
    </row>
    <row r="589" spans="1:8" ht="18">
      <c r="A589" s="209"/>
      <c r="B589" s="209"/>
      <c r="C589" s="209"/>
      <c r="D589" s="210"/>
      <c r="E589" s="209"/>
      <c r="F589" s="209"/>
      <c r="G589" s="209"/>
      <c r="H589" s="209"/>
    </row>
    <row r="590" spans="1:8" ht="18">
      <c r="A590" s="209"/>
      <c r="B590" s="209"/>
      <c r="C590" s="209"/>
      <c r="D590" s="210"/>
      <c r="E590" s="209"/>
      <c r="F590" s="209"/>
      <c r="G590" s="209"/>
      <c r="H590" s="209"/>
    </row>
    <row r="591" spans="1:8" ht="18">
      <c r="A591" s="209"/>
      <c r="B591" s="209"/>
      <c r="C591" s="209"/>
      <c r="D591" s="210"/>
      <c r="E591" s="209"/>
      <c r="F591" s="209"/>
      <c r="G591" s="209"/>
      <c r="H591" s="209"/>
    </row>
    <row r="592" spans="1:8" ht="18">
      <c r="A592" s="209"/>
      <c r="B592" s="209"/>
      <c r="C592" s="209"/>
      <c r="D592" s="210"/>
      <c r="E592" s="209"/>
      <c r="F592" s="209"/>
      <c r="G592" s="209"/>
      <c r="H592" s="209"/>
    </row>
    <row r="593" spans="1:8" ht="18">
      <c r="A593" s="209"/>
      <c r="B593" s="209"/>
      <c r="C593" s="209"/>
      <c r="D593" s="210"/>
      <c r="E593" s="209"/>
      <c r="F593" s="209"/>
      <c r="G593" s="209"/>
      <c r="H593" s="209"/>
    </row>
    <row r="594" spans="1:8" ht="18">
      <c r="A594" s="209"/>
      <c r="B594" s="209"/>
      <c r="C594" s="209"/>
      <c r="D594" s="210"/>
      <c r="E594" s="209"/>
      <c r="F594" s="209"/>
      <c r="G594" s="209"/>
      <c r="H594" s="209"/>
    </row>
    <row r="595" spans="1:8" ht="18">
      <c r="A595" s="209"/>
      <c r="B595" s="209"/>
      <c r="C595" s="209"/>
      <c r="D595" s="210"/>
      <c r="E595" s="209"/>
      <c r="F595" s="209"/>
      <c r="G595" s="209"/>
      <c r="H595" s="209"/>
    </row>
    <row r="596" spans="1:8" ht="18">
      <c r="A596" s="209"/>
      <c r="B596" s="209"/>
      <c r="C596" s="209"/>
      <c r="D596" s="210"/>
      <c r="E596" s="209"/>
      <c r="F596" s="209"/>
      <c r="G596" s="209"/>
      <c r="H596" s="209"/>
    </row>
    <row r="597" spans="1:8" ht="18">
      <c r="A597" s="209"/>
      <c r="B597" s="209"/>
      <c r="C597" s="209"/>
      <c r="D597" s="210"/>
      <c r="E597" s="209"/>
      <c r="F597" s="209"/>
      <c r="G597" s="209"/>
      <c r="H597" s="209"/>
    </row>
    <row r="598" spans="1:8" ht="18">
      <c r="A598" s="209"/>
      <c r="B598" s="209"/>
      <c r="C598" s="209"/>
      <c r="D598" s="210"/>
      <c r="E598" s="209"/>
      <c r="F598" s="209"/>
      <c r="G598" s="209"/>
      <c r="H598" s="209"/>
    </row>
    <row r="599" spans="1:8" ht="18">
      <c r="A599" s="209"/>
      <c r="B599" s="209"/>
      <c r="C599" s="209"/>
      <c r="D599" s="210"/>
      <c r="E599" s="209"/>
      <c r="F599" s="209"/>
      <c r="G599" s="209"/>
      <c r="H599" s="209"/>
    </row>
    <row r="600" spans="1:8" ht="18">
      <c r="A600" s="209"/>
      <c r="B600" s="209"/>
      <c r="C600" s="209"/>
      <c r="D600" s="210"/>
      <c r="E600" s="209"/>
      <c r="F600" s="209"/>
      <c r="G600" s="209"/>
      <c r="H600" s="209"/>
    </row>
    <row r="601" spans="1:8" ht="18">
      <c r="A601" s="209"/>
      <c r="B601" s="209"/>
      <c r="C601" s="209"/>
      <c r="D601" s="210"/>
      <c r="E601" s="209"/>
      <c r="F601" s="209"/>
      <c r="G601" s="209"/>
      <c r="H601" s="209"/>
    </row>
    <row r="602" spans="1:8" ht="18">
      <c r="A602" s="209"/>
      <c r="B602" s="209"/>
      <c r="C602" s="209"/>
      <c r="D602" s="210"/>
      <c r="E602" s="209"/>
      <c r="F602" s="209"/>
      <c r="G602" s="209"/>
      <c r="H602" s="209"/>
    </row>
    <row r="603" spans="1:8" ht="18">
      <c r="A603" s="209"/>
      <c r="B603" s="209"/>
      <c r="C603" s="209"/>
      <c r="D603" s="210"/>
      <c r="E603" s="209"/>
      <c r="F603" s="209"/>
      <c r="G603" s="209"/>
      <c r="H603" s="209"/>
    </row>
    <row r="604" spans="1:8" ht="18">
      <c r="A604" s="209"/>
      <c r="B604" s="209"/>
      <c r="C604" s="209"/>
      <c r="D604" s="210"/>
      <c r="E604" s="209"/>
      <c r="F604" s="209"/>
      <c r="G604" s="209"/>
      <c r="H604" s="209"/>
    </row>
    <row r="605" spans="1:8" ht="18">
      <c r="A605" s="209"/>
      <c r="B605" s="209"/>
      <c r="C605" s="209"/>
      <c r="D605" s="210"/>
      <c r="E605" s="209"/>
      <c r="F605" s="209"/>
      <c r="G605" s="209"/>
      <c r="H605" s="209"/>
    </row>
    <row r="606" spans="1:8" ht="18">
      <c r="A606" s="209"/>
      <c r="B606" s="209"/>
      <c r="C606" s="209"/>
      <c r="D606" s="210"/>
      <c r="E606" s="209"/>
      <c r="F606" s="209"/>
      <c r="G606" s="209"/>
      <c r="H606" s="209"/>
    </row>
    <row r="607" spans="1:8" ht="18">
      <c r="A607" s="209"/>
      <c r="B607" s="209"/>
      <c r="C607" s="209"/>
      <c r="D607" s="210"/>
      <c r="E607" s="209"/>
      <c r="F607" s="209"/>
      <c r="G607" s="209"/>
      <c r="H607" s="209"/>
    </row>
    <row r="608" spans="1:8" ht="18">
      <c r="A608" s="209"/>
      <c r="B608" s="209"/>
      <c r="C608" s="209"/>
      <c r="D608" s="210"/>
      <c r="E608" s="209"/>
      <c r="F608" s="209"/>
      <c r="G608" s="209"/>
      <c r="H608" s="209"/>
    </row>
    <row r="609" spans="1:8" ht="18">
      <c r="A609" s="209"/>
      <c r="B609" s="209"/>
      <c r="C609" s="209"/>
      <c r="D609" s="210"/>
      <c r="E609" s="209"/>
      <c r="F609" s="209"/>
      <c r="G609" s="209"/>
      <c r="H609" s="209"/>
    </row>
    <row r="610" spans="1:8" ht="18">
      <c r="A610" s="209"/>
      <c r="B610" s="209"/>
      <c r="C610" s="209"/>
      <c r="D610" s="210"/>
      <c r="E610" s="209"/>
      <c r="F610" s="209"/>
      <c r="G610" s="209"/>
      <c r="H610" s="209"/>
    </row>
    <row r="611" spans="1:8" ht="18">
      <c r="A611" s="209"/>
      <c r="B611" s="209"/>
      <c r="C611" s="209"/>
      <c r="D611" s="210"/>
      <c r="E611" s="209"/>
      <c r="F611" s="209"/>
      <c r="G611" s="209"/>
      <c r="H611" s="209"/>
    </row>
    <row r="612" spans="1:8" ht="18">
      <c r="A612" s="209"/>
      <c r="B612" s="209"/>
      <c r="C612" s="209"/>
      <c r="D612" s="210"/>
      <c r="E612" s="209"/>
      <c r="F612" s="209"/>
      <c r="G612" s="209"/>
      <c r="H612" s="209"/>
    </row>
    <row r="613" spans="1:8" ht="18">
      <c r="A613" s="209"/>
      <c r="B613" s="209"/>
      <c r="C613" s="209"/>
      <c r="D613" s="210"/>
      <c r="E613" s="209"/>
      <c r="F613" s="209"/>
      <c r="G613" s="209"/>
      <c r="H613" s="209"/>
    </row>
    <row r="614" spans="1:8" ht="18">
      <c r="A614" s="209"/>
      <c r="B614" s="209"/>
      <c r="C614" s="209"/>
      <c r="D614" s="210"/>
      <c r="E614" s="209"/>
      <c r="F614" s="209"/>
      <c r="G614" s="209"/>
      <c r="H614" s="209"/>
    </row>
    <row r="615" spans="1:8" ht="18">
      <c r="A615" s="209"/>
      <c r="B615" s="209"/>
      <c r="C615" s="209"/>
      <c r="D615" s="210"/>
      <c r="E615" s="209"/>
      <c r="F615" s="209"/>
      <c r="G615" s="209"/>
      <c r="H615" s="209"/>
    </row>
    <row r="616" spans="1:8" ht="18">
      <c r="A616" s="209"/>
      <c r="B616" s="209"/>
      <c r="C616" s="209"/>
      <c r="D616" s="210"/>
      <c r="E616" s="209"/>
      <c r="F616" s="209"/>
      <c r="G616" s="209"/>
      <c r="H616" s="209"/>
    </row>
    <row r="617" spans="1:8" ht="18">
      <c r="A617" s="209"/>
      <c r="B617" s="209"/>
      <c r="C617" s="209"/>
      <c r="D617" s="210"/>
      <c r="E617" s="209"/>
      <c r="F617" s="209"/>
      <c r="G617" s="209"/>
      <c r="H617" s="209"/>
    </row>
    <row r="618" spans="1:8" ht="18">
      <c r="A618" s="209"/>
      <c r="B618" s="209"/>
      <c r="C618" s="209"/>
      <c r="D618" s="210"/>
      <c r="E618" s="209"/>
      <c r="F618" s="209"/>
      <c r="G618" s="209"/>
      <c r="H618" s="209"/>
    </row>
    <row r="619" spans="1:8" ht="18">
      <c r="A619" s="209"/>
      <c r="B619" s="209"/>
      <c r="C619" s="209"/>
      <c r="D619" s="210"/>
      <c r="E619" s="209"/>
      <c r="F619" s="209"/>
      <c r="G619" s="209"/>
      <c r="H619" s="209"/>
    </row>
    <row r="620" spans="1:8" ht="18">
      <c r="A620" s="209"/>
      <c r="B620" s="209"/>
      <c r="C620" s="209"/>
      <c r="D620" s="210"/>
      <c r="E620" s="209"/>
      <c r="F620" s="209"/>
      <c r="G620" s="209"/>
      <c r="H620" s="209"/>
    </row>
    <row r="621" spans="1:8" ht="18">
      <c r="A621" s="209"/>
      <c r="B621" s="209"/>
      <c r="C621" s="209"/>
      <c r="D621" s="210"/>
      <c r="E621" s="209"/>
      <c r="F621" s="209"/>
      <c r="G621" s="209"/>
      <c r="H621" s="209"/>
    </row>
    <row r="622" spans="1:8" ht="18">
      <c r="A622" s="209"/>
      <c r="B622" s="209"/>
      <c r="C622" s="209"/>
      <c r="D622" s="210"/>
      <c r="E622" s="209"/>
      <c r="F622" s="209"/>
      <c r="G622" s="209"/>
      <c r="H622" s="209"/>
    </row>
    <row r="623" spans="1:8" ht="18">
      <c r="A623" s="209"/>
      <c r="B623" s="209"/>
      <c r="C623" s="209"/>
      <c r="D623" s="210"/>
      <c r="E623" s="209"/>
      <c r="F623" s="209"/>
      <c r="G623" s="209"/>
      <c r="H623" s="209"/>
    </row>
    <row r="624" spans="1:8" ht="18">
      <c r="A624" s="209"/>
      <c r="B624" s="209"/>
      <c r="C624" s="209"/>
      <c r="D624" s="210"/>
      <c r="E624" s="209"/>
      <c r="F624" s="209"/>
      <c r="G624" s="209"/>
      <c r="H624" s="209"/>
    </row>
    <row r="625" spans="1:8" ht="18">
      <c r="A625" s="209"/>
      <c r="B625" s="209"/>
      <c r="C625" s="209"/>
      <c r="D625" s="210"/>
      <c r="E625" s="209"/>
      <c r="F625" s="209"/>
      <c r="G625" s="209"/>
      <c r="H625" s="209"/>
    </row>
    <row r="626" spans="1:8" ht="18">
      <c r="A626" s="209"/>
      <c r="B626" s="209"/>
      <c r="C626" s="209"/>
      <c r="D626" s="210"/>
      <c r="E626" s="209"/>
      <c r="F626" s="209"/>
      <c r="G626" s="209"/>
      <c r="H626" s="209"/>
    </row>
    <row r="627" spans="1:8" ht="18">
      <c r="A627" s="209"/>
      <c r="B627" s="209"/>
      <c r="C627" s="209"/>
      <c r="D627" s="210"/>
      <c r="E627" s="209"/>
      <c r="F627" s="209"/>
      <c r="G627" s="209"/>
      <c r="H627" s="209"/>
    </row>
  </sheetData>
  <mergeCells count="7">
    <mergeCell ref="A50:F50"/>
    <mergeCell ref="A1:C1"/>
    <mergeCell ref="D1:F1"/>
    <mergeCell ref="A2:F2"/>
    <mergeCell ref="A4:F4"/>
    <mergeCell ref="A6:F6"/>
    <mergeCell ref="A7:F7"/>
  </mergeCells>
  <pageMargins left="0.39370078740157483" right="0" top="0.74803149606299213" bottom="0" header="0.31496062992125984" footer="0.31496062992125984"/>
  <pageSetup scale="60"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E252"/>
  <sheetViews>
    <sheetView zoomScaleNormal="100" workbookViewId="0">
      <selection sqref="A1:B1"/>
    </sheetView>
  </sheetViews>
  <sheetFormatPr baseColWidth="10" defaultRowHeight="15"/>
  <cols>
    <col min="1" max="1" width="9.85546875" customWidth="1"/>
    <col min="2" max="2" width="31" customWidth="1"/>
    <col min="3" max="3" width="46.140625" style="228" customWidth="1"/>
    <col min="4" max="4" width="18.140625" style="229" customWidth="1"/>
    <col min="5" max="5" width="12.85546875" bestFit="1" customWidth="1"/>
  </cols>
  <sheetData>
    <row r="1" spans="1:5" ht="57.75" customHeight="1">
      <c r="A1" s="480" t="s">
        <v>297</v>
      </c>
      <c r="B1" s="480"/>
      <c r="C1" s="481" t="s">
        <v>481</v>
      </c>
      <c r="D1" s="481"/>
    </row>
    <row r="2" spans="1:5" ht="47.25" customHeight="1" thickBot="1">
      <c r="A2" s="494" t="s">
        <v>403</v>
      </c>
      <c r="B2" s="494"/>
      <c r="C2" s="494"/>
      <c r="D2" s="494"/>
    </row>
    <row r="3" spans="1:5" ht="6" customHeight="1">
      <c r="A3" s="484"/>
      <c r="B3" s="484"/>
      <c r="C3" s="484"/>
      <c r="D3" s="484"/>
    </row>
    <row r="4" spans="1:5" ht="27.75" customHeight="1">
      <c r="A4" s="490" t="s">
        <v>278</v>
      </c>
      <c r="B4" s="491" t="s">
        <v>361</v>
      </c>
      <c r="C4" s="492" t="s">
        <v>362</v>
      </c>
      <c r="D4" s="493" t="s">
        <v>487</v>
      </c>
    </row>
    <row r="5" spans="1:5" ht="25.5" customHeight="1">
      <c r="A5" s="490"/>
      <c r="B5" s="491"/>
      <c r="C5" s="492"/>
      <c r="D5" s="493"/>
    </row>
    <row r="6" spans="1:5" s="213" customFormat="1" ht="3" customHeight="1" thickBot="1">
      <c r="A6" s="289"/>
      <c r="B6" s="289"/>
      <c r="C6" s="404"/>
      <c r="D6" s="212"/>
    </row>
    <row r="7" spans="1:5" s="213" customFormat="1" ht="3" customHeight="1" thickBot="1">
      <c r="A7" s="289"/>
      <c r="B7" s="289"/>
      <c r="C7" s="404"/>
      <c r="D7" s="212"/>
    </row>
    <row r="8" spans="1:5" s="218" customFormat="1" ht="19.5" customHeight="1">
      <c r="A8" s="214"/>
      <c r="B8" s="214" t="s">
        <v>24</v>
      </c>
      <c r="C8" s="215"/>
      <c r="D8" s="216">
        <f>+D10+D16</f>
        <v>543441316.52999997</v>
      </c>
      <c r="E8" s="217"/>
    </row>
    <row r="9" spans="1:5" s="218" customFormat="1" ht="18">
      <c r="A9" s="214">
        <v>11</v>
      </c>
      <c r="B9" s="199" t="s">
        <v>363</v>
      </c>
      <c r="C9" s="219"/>
      <c r="D9" s="204"/>
      <c r="E9" s="217"/>
    </row>
    <row r="10" spans="1:5" s="218" customFormat="1" ht="18">
      <c r="A10" s="214"/>
      <c r="B10" s="285" t="s">
        <v>328</v>
      </c>
      <c r="C10" s="219"/>
      <c r="D10" s="196">
        <f>SUM(D11:D15)</f>
        <v>109668000</v>
      </c>
      <c r="E10" s="217"/>
    </row>
    <row r="11" spans="1:5" s="218" customFormat="1" ht="45" customHeight="1">
      <c r="A11" s="214"/>
      <c r="B11" s="199"/>
      <c r="C11" s="219" t="s">
        <v>538</v>
      </c>
      <c r="D11" s="204">
        <v>89063000</v>
      </c>
      <c r="E11" s="217"/>
    </row>
    <row r="12" spans="1:5" s="218" customFormat="1" ht="30" customHeight="1">
      <c r="A12" s="214"/>
      <c r="B12" s="199"/>
      <c r="C12" s="219" t="s">
        <v>539</v>
      </c>
      <c r="D12" s="204">
        <v>7227000</v>
      </c>
      <c r="E12" s="217"/>
    </row>
    <row r="13" spans="1:5" s="218" customFormat="1" ht="30" customHeight="1">
      <c r="A13" s="214"/>
      <c r="B13" s="199"/>
      <c r="C13" s="219" t="s">
        <v>540</v>
      </c>
      <c r="D13" s="204">
        <v>4080000</v>
      </c>
      <c r="E13" s="217"/>
    </row>
    <row r="14" spans="1:5" s="218" customFormat="1" ht="30" customHeight="1">
      <c r="A14" s="214"/>
      <c r="B14" s="199"/>
      <c r="C14" s="219" t="s">
        <v>541</v>
      </c>
      <c r="D14" s="204">
        <v>2798000</v>
      </c>
      <c r="E14" s="217"/>
    </row>
    <row r="15" spans="1:5" s="218" customFormat="1" ht="18" customHeight="1">
      <c r="A15" s="214"/>
      <c r="B15" s="199"/>
      <c r="C15" s="219" t="s">
        <v>542</v>
      </c>
      <c r="D15" s="204">
        <v>6500000</v>
      </c>
      <c r="E15" s="217"/>
    </row>
    <row r="16" spans="1:5" s="218" customFormat="1" ht="18" customHeight="1">
      <c r="A16" s="214"/>
      <c r="B16" s="285" t="s">
        <v>117</v>
      </c>
      <c r="C16" s="385"/>
      <c r="D16" s="196">
        <f>SUM(D17:D67)</f>
        <v>433773316.53000003</v>
      </c>
      <c r="E16" s="217"/>
    </row>
    <row r="17" spans="1:5" s="218" customFormat="1" ht="18" customHeight="1">
      <c r="A17" s="214"/>
      <c r="B17" s="406"/>
      <c r="C17" s="338" t="s">
        <v>543</v>
      </c>
      <c r="D17" s="204">
        <v>4200000</v>
      </c>
      <c r="E17" s="217"/>
    </row>
    <row r="18" spans="1:5" s="218" customFormat="1" ht="18" customHeight="1">
      <c r="A18" s="214"/>
      <c r="B18" s="406"/>
      <c r="C18" s="338" t="s">
        <v>544</v>
      </c>
      <c r="D18" s="204">
        <v>38553176.689999998</v>
      </c>
      <c r="E18" s="217"/>
    </row>
    <row r="19" spans="1:5" s="218" customFormat="1" ht="18" customHeight="1">
      <c r="A19" s="214"/>
      <c r="B19" s="406"/>
      <c r="C19" s="338" t="s">
        <v>545</v>
      </c>
      <c r="D19" s="204">
        <v>100000000</v>
      </c>
      <c r="E19" s="217"/>
    </row>
    <row r="20" spans="1:5" s="218" customFormat="1" ht="30" customHeight="1">
      <c r="A20" s="214"/>
      <c r="B20" s="406"/>
      <c r="C20" s="338" t="s">
        <v>546</v>
      </c>
      <c r="D20" s="204">
        <v>900000</v>
      </c>
      <c r="E20" s="217"/>
    </row>
    <row r="21" spans="1:5" s="218" customFormat="1" ht="18" customHeight="1">
      <c r="A21" s="214"/>
      <c r="B21" s="406"/>
      <c r="C21" s="338" t="s">
        <v>547</v>
      </c>
      <c r="D21" s="204">
        <v>500000</v>
      </c>
      <c r="E21" s="217"/>
    </row>
    <row r="22" spans="1:5" s="218" customFormat="1" ht="18" customHeight="1">
      <c r="A22" s="214"/>
      <c r="B22" s="406"/>
      <c r="C22" s="338" t="s">
        <v>548</v>
      </c>
      <c r="D22" s="204">
        <v>1165955.1200000001</v>
      </c>
      <c r="E22" s="217"/>
    </row>
    <row r="23" spans="1:5" s="218" customFormat="1" ht="18" customHeight="1">
      <c r="A23" s="214"/>
      <c r="B23" s="406"/>
      <c r="C23" s="338" t="s">
        <v>549</v>
      </c>
      <c r="D23" s="204">
        <v>4000000</v>
      </c>
      <c r="E23" s="217"/>
    </row>
    <row r="24" spans="1:5" s="218" customFormat="1" ht="18" customHeight="1">
      <c r="A24" s="214"/>
      <c r="B24" s="406"/>
      <c r="C24" s="338" t="s">
        <v>550</v>
      </c>
      <c r="D24" s="204">
        <v>22798097.23</v>
      </c>
      <c r="E24" s="217"/>
    </row>
    <row r="25" spans="1:5" s="218" customFormat="1" ht="18" customHeight="1">
      <c r="A25" s="214"/>
      <c r="B25" s="406"/>
      <c r="C25" s="338" t="s">
        <v>551</v>
      </c>
      <c r="D25" s="204">
        <v>1000000</v>
      </c>
      <c r="E25" s="217"/>
    </row>
    <row r="26" spans="1:5" s="218" customFormat="1" ht="18" customHeight="1">
      <c r="A26" s="214"/>
      <c r="B26" s="406"/>
      <c r="C26" s="338" t="s">
        <v>552</v>
      </c>
      <c r="D26" s="204">
        <v>4611721.1100000003</v>
      </c>
      <c r="E26" s="217"/>
    </row>
    <row r="27" spans="1:5" s="218" customFormat="1" ht="18" customHeight="1">
      <c r="A27" s="214"/>
      <c r="B27" s="406"/>
      <c r="C27" s="338" t="s">
        <v>553</v>
      </c>
      <c r="D27" s="204">
        <v>2204781.42</v>
      </c>
      <c r="E27" s="217"/>
    </row>
    <row r="28" spans="1:5" s="218" customFormat="1" ht="18" customHeight="1">
      <c r="A28" s="214"/>
      <c r="B28" s="406"/>
      <c r="C28" s="338" t="s">
        <v>554</v>
      </c>
      <c r="D28" s="204">
        <v>3231890.48</v>
      </c>
      <c r="E28" s="217"/>
    </row>
    <row r="29" spans="1:5" s="218" customFormat="1" ht="18" customHeight="1">
      <c r="A29" s="214"/>
      <c r="B29" s="406"/>
      <c r="C29" s="338" t="s">
        <v>555</v>
      </c>
      <c r="D29" s="204">
        <v>4000000</v>
      </c>
      <c r="E29" s="217"/>
    </row>
    <row r="30" spans="1:5" s="218" customFormat="1" ht="18" customHeight="1">
      <c r="A30" s="214"/>
      <c r="B30" s="406"/>
      <c r="C30" s="338" t="s">
        <v>556</v>
      </c>
      <c r="D30" s="204">
        <v>590819.35</v>
      </c>
      <c r="E30" s="217"/>
    </row>
    <row r="31" spans="1:5" s="218" customFormat="1" ht="30" customHeight="1">
      <c r="A31" s="214"/>
      <c r="B31" s="406"/>
      <c r="C31" s="338" t="s">
        <v>557</v>
      </c>
      <c r="D31" s="204">
        <v>9101995.9000000004</v>
      </c>
      <c r="E31" s="217"/>
    </row>
    <row r="32" spans="1:5" s="218" customFormat="1" ht="18" customHeight="1">
      <c r="A32" s="214"/>
      <c r="B32" s="406"/>
      <c r="C32" s="338" t="s">
        <v>558</v>
      </c>
      <c r="D32" s="204">
        <v>495806.42000000004</v>
      </c>
      <c r="E32" s="217"/>
    </row>
    <row r="33" spans="1:5" s="218" customFormat="1" ht="18" customHeight="1">
      <c r="A33" s="214"/>
      <c r="B33" s="406"/>
      <c r="C33" s="338" t="s">
        <v>559</v>
      </c>
      <c r="D33" s="204">
        <v>225035.32</v>
      </c>
      <c r="E33" s="217"/>
    </row>
    <row r="34" spans="1:5" s="218" customFormat="1" ht="30" customHeight="1">
      <c r="A34" s="214"/>
      <c r="B34" s="406"/>
      <c r="C34" s="338" t="s">
        <v>560</v>
      </c>
      <c r="D34" s="204">
        <v>4000000</v>
      </c>
      <c r="E34" s="217"/>
    </row>
    <row r="35" spans="1:5" s="218" customFormat="1" ht="18" customHeight="1">
      <c r="A35" s="214"/>
      <c r="B35" s="406"/>
      <c r="C35" s="338" t="s">
        <v>561</v>
      </c>
      <c r="D35" s="204">
        <v>5000000</v>
      </c>
      <c r="E35" s="217"/>
    </row>
    <row r="36" spans="1:5" s="218" customFormat="1" ht="18" customHeight="1">
      <c r="A36" s="214"/>
      <c r="B36" s="406"/>
      <c r="C36" s="338" t="s">
        <v>562</v>
      </c>
      <c r="D36" s="204">
        <v>6758790.9000000004</v>
      </c>
      <c r="E36" s="217"/>
    </row>
    <row r="37" spans="1:5" s="218" customFormat="1" ht="18" customHeight="1">
      <c r="A37" s="214"/>
      <c r="B37" s="406"/>
      <c r="C37" s="338" t="s">
        <v>563</v>
      </c>
      <c r="D37" s="204">
        <v>986290.18</v>
      </c>
      <c r="E37" s="217"/>
    </row>
    <row r="38" spans="1:5" s="218" customFormat="1" ht="18" customHeight="1">
      <c r="A38" s="214"/>
      <c r="B38" s="406"/>
      <c r="C38" s="338" t="s">
        <v>564</v>
      </c>
      <c r="D38" s="204">
        <v>2500000</v>
      </c>
      <c r="E38" s="217"/>
    </row>
    <row r="39" spans="1:5" s="218" customFormat="1" ht="18" customHeight="1">
      <c r="A39" s="214"/>
      <c r="B39" s="406"/>
      <c r="C39" s="338" t="s">
        <v>565</v>
      </c>
      <c r="D39" s="204">
        <v>14910263.77</v>
      </c>
      <c r="E39" s="217"/>
    </row>
    <row r="40" spans="1:5" s="218" customFormat="1" ht="30" customHeight="1">
      <c r="A40" s="214"/>
      <c r="B40" s="406"/>
      <c r="C40" s="338" t="s">
        <v>566</v>
      </c>
      <c r="D40" s="204">
        <v>2500000</v>
      </c>
      <c r="E40" s="217"/>
    </row>
    <row r="41" spans="1:5" s="218" customFormat="1" ht="30" customHeight="1">
      <c r="A41" s="214"/>
      <c r="B41" s="406"/>
      <c r="C41" s="338" t="s">
        <v>567</v>
      </c>
      <c r="D41" s="204">
        <v>1812087.69</v>
      </c>
      <c r="E41" s="217"/>
    </row>
    <row r="42" spans="1:5" s="218" customFormat="1" ht="18" customHeight="1">
      <c r="A42" s="214"/>
      <c r="B42" s="406"/>
      <c r="C42" s="338" t="s">
        <v>568</v>
      </c>
      <c r="D42" s="204">
        <v>3500000</v>
      </c>
      <c r="E42" s="217"/>
    </row>
    <row r="43" spans="1:5" s="218" customFormat="1" ht="18" customHeight="1">
      <c r="A43" s="214"/>
      <c r="B43" s="406"/>
      <c r="C43" s="338" t="s">
        <v>569</v>
      </c>
      <c r="D43" s="204">
        <v>1000000</v>
      </c>
      <c r="E43" s="217"/>
    </row>
    <row r="44" spans="1:5" s="218" customFormat="1" ht="18" customHeight="1">
      <c r="A44" s="214"/>
      <c r="B44" s="406"/>
      <c r="C44" s="338" t="s">
        <v>570</v>
      </c>
      <c r="D44" s="204">
        <v>2000000</v>
      </c>
      <c r="E44" s="217"/>
    </row>
    <row r="45" spans="1:5" s="218" customFormat="1" ht="18" customHeight="1">
      <c r="A45" s="214"/>
      <c r="B45" s="406"/>
      <c r="C45" s="338" t="s">
        <v>571</v>
      </c>
      <c r="D45" s="204">
        <v>1000000</v>
      </c>
      <c r="E45" s="217"/>
    </row>
    <row r="46" spans="1:5" s="218" customFormat="1" ht="18" customHeight="1">
      <c r="A46" s="214"/>
      <c r="B46" s="406"/>
      <c r="C46" s="338" t="s">
        <v>572</v>
      </c>
      <c r="D46" s="204">
        <v>4766721.95</v>
      </c>
      <c r="E46" s="217"/>
    </row>
    <row r="47" spans="1:5" s="218" customFormat="1" ht="18" customHeight="1">
      <c r="A47" s="214"/>
      <c r="B47" s="406"/>
      <c r="C47" s="338" t="s">
        <v>573</v>
      </c>
      <c r="D47" s="204">
        <v>2000000</v>
      </c>
      <c r="E47" s="217"/>
    </row>
    <row r="48" spans="1:5" s="218" customFormat="1" ht="18" customHeight="1">
      <c r="A48" s="214"/>
      <c r="B48" s="406"/>
      <c r="C48" s="338" t="s">
        <v>574</v>
      </c>
      <c r="D48" s="204">
        <v>6285892.6499999994</v>
      </c>
      <c r="E48" s="217"/>
    </row>
    <row r="49" spans="1:5" s="218" customFormat="1" ht="18" customHeight="1">
      <c r="A49" s="214"/>
      <c r="B49" s="406"/>
      <c r="C49" s="338" t="s">
        <v>575</v>
      </c>
      <c r="D49" s="204">
        <v>4000000</v>
      </c>
      <c r="E49" s="217"/>
    </row>
    <row r="50" spans="1:5" s="218" customFormat="1" ht="30" customHeight="1">
      <c r="A50" s="214"/>
      <c r="B50" s="406"/>
      <c r="C50" s="338" t="s">
        <v>576</v>
      </c>
      <c r="D50" s="204">
        <v>2000000</v>
      </c>
      <c r="E50" s="217"/>
    </row>
    <row r="51" spans="1:5" s="218" customFormat="1" ht="30" customHeight="1">
      <c r="A51" s="214"/>
      <c r="B51" s="406"/>
      <c r="C51" s="338" t="s">
        <v>577</v>
      </c>
      <c r="D51" s="204">
        <v>750000</v>
      </c>
      <c r="E51" s="217"/>
    </row>
    <row r="52" spans="1:5" s="218" customFormat="1" ht="18" customHeight="1">
      <c r="A52" s="214"/>
      <c r="B52" s="406"/>
      <c r="C52" s="338" t="s">
        <v>578</v>
      </c>
      <c r="D52" s="204">
        <v>8836486.4699999988</v>
      </c>
      <c r="E52" s="217"/>
    </row>
    <row r="53" spans="1:5" s="218" customFormat="1" ht="18" customHeight="1">
      <c r="A53" s="214"/>
      <c r="B53" s="406"/>
      <c r="C53" s="338" t="s">
        <v>579</v>
      </c>
      <c r="D53" s="204">
        <v>503562.19</v>
      </c>
      <c r="E53" s="217"/>
    </row>
    <row r="54" spans="1:5" s="218" customFormat="1" ht="18" customHeight="1">
      <c r="A54" s="214"/>
      <c r="B54" s="406"/>
      <c r="C54" s="338" t="s">
        <v>580</v>
      </c>
      <c r="D54" s="204">
        <v>66727147.689999998</v>
      </c>
      <c r="E54" s="217"/>
    </row>
    <row r="55" spans="1:5" s="218" customFormat="1" ht="18" customHeight="1">
      <c r="A55" s="214"/>
      <c r="B55" s="406"/>
      <c r="C55" s="338" t="s">
        <v>581</v>
      </c>
      <c r="D55" s="204">
        <v>6492910.2400000002</v>
      </c>
      <c r="E55" s="217"/>
    </row>
    <row r="56" spans="1:5" s="218" customFormat="1" ht="18" customHeight="1">
      <c r="A56" s="214"/>
      <c r="B56" s="406"/>
      <c r="C56" s="338" t="s">
        <v>582</v>
      </c>
      <c r="D56" s="204">
        <v>17396825.789999999</v>
      </c>
      <c r="E56" s="217"/>
    </row>
    <row r="57" spans="1:5" s="218" customFormat="1" ht="18" customHeight="1">
      <c r="A57" s="214"/>
      <c r="B57" s="406"/>
      <c r="C57" s="338" t="s">
        <v>583</v>
      </c>
      <c r="D57" s="204">
        <v>5068978.66</v>
      </c>
      <c r="E57" s="217"/>
    </row>
    <row r="58" spans="1:5" s="218" customFormat="1" ht="18" customHeight="1">
      <c r="A58" s="214"/>
      <c r="B58" s="406"/>
      <c r="C58" s="338" t="s">
        <v>584</v>
      </c>
      <c r="D58" s="204">
        <v>5227782.87</v>
      </c>
      <c r="E58" s="217"/>
    </row>
    <row r="59" spans="1:5" s="218" customFormat="1" ht="18" customHeight="1">
      <c r="A59" s="214"/>
      <c r="B59" s="406"/>
      <c r="C59" s="338" t="s">
        <v>585</v>
      </c>
      <c r="D59" s="204">
        <v>7283386.3200000003</v>
      </c>
      <c r="E59" s="217"/>
    </row>
    <row r="60" spans="1:5" s="218" customFormat="1" ht="18" customHeight="1">
      <c r="A60" s="214"/>
      <c r="B60" s="406"/>
      <c r="C60" s="338" t="s">
        <v>586</v>
      </c>
      <c r="D60" s="204">
        <v>1540859.7899999998</v>
      </c>
      <c r="E60" s="217"/>
    </row>
    <row r="61" spans="1:5" s="218" customFormat="1" ht="18" customHeight="1">
      <c r="A61" s="214"/>
      <c r="B61" s="406"/>
      <c r="C61" s="338" t="s">
        <v>587</v>
      </c>
      <c r="D61" s="204">
        <v>17584900.330000002</v>
      </c>
      <c r="E61" s="217"/>
    </row>
    <row r="62" spans="1:5" s="218" customFormat="1" ht="18" customHeight="1">
      <c r="A62" s="214"/>
      <c r="B62" s="406"/>
      <c r="C62" s="338" t="s">
        <v>588</v>
      </c>
      <c r="D62" s="204">
        <v>1000000</v>
      </c>
      <c r="E62" s="217"/>
    </row>
    <row r="63" spans="1:5" s="218" customFormat="1" ht="18" customHeight="1">
      <c r="A63" s="214"/>
      <c r="B63" s="406"/>
      <c r="C63" s="338" t="s">
        <v>589</v>
      </c>
      <c r="D63" s="204">
        <v>3000000</v>
      </c>
      <c r="E63" s="217"/>
    </row>
    <row r="64" spans="1:5" s="218" customFormat="1" ht="18" customHeight="1">
      <c r="A64" s="214"/>
      <c r="B64" s="406"/>
      <c r="C64" s="338" t="s">
        <v>590</v>
      </c>
      <c r="D64" s="204">
        <v>1500000</v>
      </c>
      <c r="E64" s="217"/>
    </row>
    <row r="65" spans="1:5" s="218" customFormat="1" ht="18" customHeight="1">
      <c r="A65" s="214"/>
      <c r="B65" s="406"/>
      <c r="C65" s="338" t="s">
        <v>591</v>
      </c>
      <c r="D65" s="204">
        <v>7511150</v>
      </c>
      <c r="E65" s="217"/>
    </row>
    <row r="66" spans="1:5" s="218" customFormat="1" ht="18" customHeight="1">
      <c r="A66" s="214"/>
      <c r="B66" s="406"/>
      <c r="C66" s="338" t="s">
        <v>592</v>
      </c>
      <c r="D66" s="204">
        <v>20000000</v>
      </c>
      <c r="E66" s="217"/>
    </row>
    <row r="67" spans="1:5" s="218" customFormat="1" ht="18" customHeight="1">
      <c r="A67" s="214"/>
      <c r="B67" s="406"/>
      <c r="C67" s="338" t="s">
        <v>593</v>
      </c>
      <c r="D67" s="204">
        <v>750000</v>
      </c>
      <c r="E67" s="217"/>
    </row>
    <row r="68" spans="1:5" s="218" customFormat="1" ht="18" customHeight="1">
      <c r="A68" s="214"/>
      <c r="B68" s="199"/>
      <c r="C68" s="219" t="s">
        <v>445</v>
      </c>
      <c r="D68" s="204">
        <v>407980</v>
      </c>
      <c r="E68" s="217"/>
    </row>
    <row r="69" spans="1:5" s="218" customFormat="1" ht="18" customHeight="1">
      <c r="A69" s="214"/>
      <c r="B69" s="199"/>
      <c r="C69" s="219" t="s">
        <v>446</v>
      </c>
      <c r="D69" s="204">
        <v>166838</v>
      </c>
      <c r="E69" s="217"/>
    </row>
    <row r="70" spans="1:5" s="218" customFormat="1" ht="18" customHeight="1">
      <c r="A70" s="214"/>
      <c r="B70" s="199"/>
      <c r="C70" s="219" t="s">
        <v>447</v>
      </c>
      <c r="D70" s="204">
        <v>676923.44</v>
      </c>
      <c r="E70" s="217"/>
    </row>
    <row r="71" spans="1:5" s="218" customFormat="1" ht="18" customHeight="1">
      <c r="A71" s="214"/>
      <c r="B71" s="199"/>
      <c r="C71" s="219" t="s">
        <v>448</v>
      </c>
      <c r="D71" s="204">
        <v>655205.71</v>
      </c>
      <c r="E71" s="217"/>
    </row>
    <row r="72" spans="1:5" s="218" customFormat="1" ht="18" customHeight="1">
      <c r="A72" s="214"/>
      <c r="B72" s="199"/>
      <c r="C72" s="219" t="s">
        <v>449</v>
      </c>
      <c r="D72" s="204">
        <v>1744028.98</v>
      </c>
      <c r="E72" s="217"/>
    </row>
    <row r="73" spans="1:5" s="218" customFormat="1" ht="18" customHeight="1">
      <c r="A73" s="214"/>
      <c r="B73" s="199"/>
      <c r="C73" s="219" t="s">
        <v>450</v>
      </c>
      <c r="D73" s="204">
        <v>15172636.390000001</v>
      </c>
      <c r="E73" s="217"/>
    </row>
    <row r="74" spans="1:5" s="218" customFormat="1" ht="18" customHeight="1">
      <c r="A74" s="214"/>
      <c r="B74" s="199"/>
      <c r="C74" s="219" t="s">
        <v>451</v>
      </c>
      <c r="D74" s="204">
        <v>1299849.69</v>
      </c>
      <c r="E74" s="217"/>
    </row>
    <row r="75" spans="1:5" s="218" customFormat="1" ht="18" customHeight="1">
      <c r="A75" s="214"/>
      <c r="B75" s="199"/>
      <c r="C75" s="219" t="s">
        <v>452</v>
      </c>
      <c r="D75" s="204">
        <v>60712</v>
      </c>
      <c r="E75" s="217"/>
    </row>
    <row r="76" spans="1:5" s="218" customFormat="1" ht="18" customHeight="1">
      <c r="A76" s="214"/>
      <c r="B76" s="199"/>
      <c r="C76" s="219" t="s">
        <v>453</v>
      </c>
      <c r="D76" s="204">
        <v>561586.92000000004</v>
      </c>
      <c r="E76" s="217"/>
    </row>
    <row r="77" spans="1:5" s="218" customFormat="1" ht="18" customHeight="1">
      <c r="A77" s="214"/>
      <c r="B77" s="199"/>
      <c r="C77" s="219" t="s">
        <v>454</v>
      </c>
      <c r="D77" s="204">
        <v>1850328</v>
      </c>
      <c r="E77" s="217"/>
    </row>
    <row r="78" spans="1:5" s="218" customFormat="1" ht="18" customHeight="1">
      <c r="A78" s="214"/>
      <c r="B78" s="199"/>
      <c r="C78" s="219" t="s">
        <v>455</v>
      </c>
      <c r="D78" s="204">
        <v>398830.58</v>
      </c>
      <c r="E78" s="217"/>
    </row>
    <row r="79" spans="1:5" ht="18.75" thickBot="1">
      <c r="A79" s="220"/>
      <c r="B79" s="221"/>
      <c r="C79" s="222"/>
      <c r="D79" s="223"/>
      <c r="E79" s="209"/>
    </row>
    <row r="80" spans="1:5" ht="27.75" customHeight="1">
      <c r="A80" s="489" t="s">
        <v>360</v>
      </c>
      <c r="B80" s="489"/>
      <c r="C80" s="489"/>
      <c r="D80" s="489"/>
      <c r="E80" s="209"/>
    </row>
    <row r="81" spans="1:5" ht="18">
      <c r="A81" s="200"/>
      <c r="B81" s="200"/>
      <c r="C81" s="224"/>
      <c r="D81" s="197"/>
      <c r="E81" s="209"/>
    </row>
    <row r="82" spans="1:5" ht="18">
      <c r="A82" s="200"/>
      <c r="B82" s="200"/>
      <c r="C82" s="224"/>
      <c r="D82" s="197"/>
      <c r="E82" s="209"/>
    </row>
    <row r="83" spans="1:5" ht="18">
      <c r="A83" s="200"/>
      <c r="B83" s="200"/>
      <c r="C83" s="224"/>
      <c r="D83" s="197"/>
      <c r="E83" s="209"/>
    </row>
    <row r="84" spans="1:5" ht="18">
      <c r="A84" s="200"/>
      <c r="B84" s="200"/>
      <c r="C84" s="224"/>
      <c r="D84" s="197"/>
      <c r="E84" s="209"/>
    </row>
    <row r="85" spans="1:5" ht="18">
      <c r="A85" s="200"/>
      <c r="B85" s="200"/>
      <c r="C85" s="224"/>
      <c r="D85" s="197"/>
      <c r="E85" s="209"/>
    </row>
    <row r="86" spans="1:5" ht="18">
      <c r="A86" s="200"/>
      <c r="B86" s="200"/>
      <c r="C86" s="224"/>
      <c r="D86" s="197"/>
      <c r="E86" s="209"/>
    </row>
    <row r="87" spans="1:5" ht="18">
      <c r="A87" s="200"/>
      <c r="B87" s="200"/>
      <c r="C87" s="224"/>
      <c r="D87" s="197"/>
      <c r="E87" s="209"/>
    </row>
    <row r="88" spans="1:5" ht="18">
      <c r="A88" s="200"/>
      <c r="B88" s="200"/>
      <c r="C88" s="224"/>
      <c r="D88" s="197"/>
      <c r="E88" s="209"/>
    </row>
    <row r="89" spans="1:5" ht="18">
      <c r="A89" s="200"/>
      <c r="B89" s="200"/>
      <c r="C89" s="224"/>
      <c r="D89" s="197"/>
      <c r="E89" s="209"/>
    </row>
    <row r="90" spans="1:5" ht="18">
      <c r="A90" s="200"/>
      <c r="B90" s="200"/>
      <c r="C90" s="224"/>
      <c r="D90" s="197"/>
      <c r="E90" s="209"/>
    </row>
    <row r="91" spans="1:5" ht="18">
      <c r="A91" s="200"/>
      <c r="B91" s="200"/>
      <c r="C91" s="224"/>
      <c r="D91" s="197"/>
      <c r="E91" s="209"/>
    </row>
    <row r="92" spans="1:5" ht="18">
      <c r="A92" s="200"/>
      <c r="B92" s="200"/>
      <c r="C92" s="224"/>
      <c r="D92" s="197"/>
      <c r="E92" s="209"/>
    </row>
    <row r="93" spans="1:5" ht="18">
      <c r="A93" s="200"/>
      <c r="B93" s="200"/>
      <c r="C93" s="224"/>
      <c r="D93" s="197"/>
      <c r="E93" s="209"/>
    </row>
    <row r="94" spans="1:5" ht="18">
      <c r="A94" s="200"/>
      <c r="B94" s="200"/>
      <c r="C94" s="224"/>
      <c r="D94" s="197"/>
      <c r="E94" s="209"/>
    </row>
    <row r="95" spans="1:5" ht="18">
      <c r="A95" s="200"/>
      <c r="B95" s="200"/>
      <c r="C95" s="224"/>
      <c r="D95" s="197"/>
      <c r="E95" s="209"/>
    </row>
    <row r="96" spans="1:5" ht="18">
      <c r="A96" s="200"/>
      <c r="B96" s="200"/>
      <c r="C96" s="224"/>
      <c r="D96" s="197"/>
      <c r="E96" s="209"/>
    </row>
    <row r="97" spans="1:5" ht="18">
      <c r="A97" s="200"/>
      <c r="B97" s="200"/>
      <c r="C97" s="224"/>
      <c r="D97" s="197"/>
      <c r="E97" s="209"/>
    </row>
    <row r="98" spans="1:5" ht="18">
      <c r="A98" s="200"/>
      <c r="B98" s="200"/>
      <c r="C98" s="224"/>
      <c r="D98" s="197"/>
      <c r="E98" s="209"/>
    </row>
    <row r="99" spans="1:5" ht="18">
      <c r="A99" s="200"/>
      <c r="B99" s="200"/>
      <c r="C99" s="224"/>
      <c r="D99" s="197"/>
      <c r="E99" s="209"/>
    </row>
    <row r="100" spans="1:5" ht="18">
      <c r="A100" s="200"/>
      <c r="B100" s="200"/>
      <c r="C100" s="224"/>
      <c r="D100" s="197"/>
      <c r="E100" s="209"/>
    </row>
    <row r="101" spans="1:5" ht="18">
      <c r="A101" s="200"/>
      <c r="B101" s="200"/>
      <c r="C101" s="224"/>
      <c r="D101" s="197"/>
      <c r="E101" s="209"/>
    </row>
    <row r="102" spans="1:5" ht="18">
      <c r="A102" s="200"/>
      <c r="B102" s="200"/>
      <c r="C102" s="224"/>
      <c r="D102" s="197"/>
      <c r="E102" s="209"/>
    </row>
    <row r="103" spans="1:5" ht="18">
      <c r="A103" s="200"/>
      <c r="B103" s="200"/>
      <c r="C103" s="224"/>
      <c r="D103" s="197"/>
      <c r="E103" s="209"/>
    </row>
    <row r="104" spans="1:5" ht="18">
      <c r="A104" s="200"/>
      <c r="B104" s="200"/>
      <c r="C104" s="224"/>
      <c r="D104" s="197"/>
      <c r="E104" s="209"/>
    </row>
    <row r="105" spans="1:5" ht="18">
      <c r="A105" s="200"/>
      <c r="B105" s="200"/>
      <c r="C105" s="224"/>
      <c r="D105" s="197"/>
      <c r="E105" s="209"/>
    </row>
    <row r="106" spans="1:5" ht="18">
      <c r="A106" s="200"/>
      <c r="B106" s="200"/>
      <c r="C106" s="224"/>
      <c r="D106" s="197"/>
      <c r="E106" s="209"/>
    </row>
    <row r="107" spans="1:5" ht="18">
      <c r="A107" s="200"/>
      <c r="B107" s="200"/>
      <c r="C107" s="224"/>
      <c r="D107" s="197"/>
      <c r="E107" s="209"/>
    </row>
    <row r="108" spans="1:5" ht="18">
      <c r="A108" s="200"/>
      <c r="B108" s="200"/>
      <c r="C108" s="224"/>
      <c r="D108" s="197"/>
      <c r="E108" s="209"/>
    </row>
    <row r="109" spans="1:5" ht="18">
      <c r="A109" s="200"/>
      <c r="B109" s="200"/>
      <c r="C109" s="224"/>
      <c r="D109" s="197"/>
      <c r="E109" s="209"/>
    </row>
    <row r="110" spans="1:5" ht="18">
      <c r="A110" s="200"/>
      <c r="B110" s="200"/>
      <c r="C110" s="224"/>
      <c r="D110" s="197"/>
      <c r="E110" s="209"/>
    </row>
    <row r="111" spans="1:5" ht="18">
      <c r="A111" s="200"/>
      <c r="B111" s="200"/>
      <c r="C111" s="224"/>
      <c r="D111" s="197"/>
      <c r="E111" s="209"/>
    </row>
    <row r="112" spans="1:5" ht="18">
      <c r="A112" s="200"/>
      <c r="B112" s="200"/>
      <c r="C112" s="224"/>
      <c r="D112" s="197"/>
      <c r="E112" s="209"/>
    </row>
    <row r="113" spans="1:5" ht="18">
      <c r="A113" s="200"/>
      <c r="B113" s="200"/>
      <c r="C113" s="224"/>
      <c r="D113" s="197"/>
      <c r="E113" s="209"/>
    </row>
    <row r="114" spans="1:5" ht="18">
      <c r="A114" s="200"/>
      <c r="B114" s="200"/>
      <c r="C114" s="224"/>
      <c r="D114" s="197"/>
      <c r="E114" s="209"/>
    </row>
    <row r="115" spans="1:5" ht="18">
      <c r="A115" s="200"/>
      <c r="B115" s="200"/>
      <c r="C115" s="224"/>
      <c r="D115" s="197"/>
      <c r="E115" s="209"/>
    </row>
    <row r="116" spans="1:5" ht="18">
      <c r="A116" s="200"/>
      <c r="B116" s="200"/>
      <c r="C116" s="224"/>
      <c r="D116" s="197"/>
      <c r="E116" s="209"/>
    </row>
    <row r="117" spans="1:5" ht="18">
      <c r="A117" s="200"/>
      <c r="B117" s="200"/>
      <c r="C117" s="224"/>
      <c r="D117" s="197"/>
      <c r="E117" s="209"/>
    </row>
    <row r="118" spans="1:5" ht="18">
      <c r="A118" s="200"/>
      <c r="B118" s="200"/>
      <c r="C118" s="224"/>
      <c r="D118" s="197"/>
      <c r="E118" s="209"/>
    </row>
    <row r="119" spans="1:5" ht="18">
      <c r="A119" s="200"/>
      <c r="B119" s="200"/>
      <c r="C119" s="224"/>
      <c r="D119" s="197"/>
      <c r="E119" s="209"/>
    </row>
    <row r="120" spans="1:5" ht="18">
      <c r="A120" s="200"/>
      <c r="B120" s="200"/>
      <c r="C120" s="224"/>
      <c r="D120" s="197"/>
      <c r="E120" s="209"/>
    </row>
    <row r="121" spans="1:5" ht="18">
      <c r="A121" s="200"/>
      <c r="B121" s="200"/>
      <c r="C121" s="224"/>
      <c r="D121" s="197"/>
      <c r="E121" s="209"/>
    </row>
    <row r="122" spans="1:5" ht="18">
      <c r="A122" s="200"/>
      <c r="B122" s="200"/>
      <c r="C122" s="224"/>
      <c r="D122" s="197"/>
      <c r="E122" s="209"/>
    </row>
    <row r="123" spans="1:5" ht="18">
      <c r="A123" s="200"/>
      <c r="B123" s="200"/>
      <c r="C123" s="224"/>
      <c r="D123" s="197"/>
      <c r="E123" s="209"/>
    </row>
    <row r="124" spans="1:5" ht="18">
      <c r="A124" s="200"/>
      <c r="B124" s="200"/>
      <c r="C124" s="224"/>
      <c r="D124" s="197"/>
      <c r="E124" s="209"/>
    </row>
    <row r="125" spans="1:5" ht="18">
      <c r="A125" s="200"/>
      <c r="B125" s="200"/>
      <c r="C125" s="224"/>
      <c r="D125" s="197"/>
      <c r="E125" s="209"/>
    </row>
    <row r="126" spans="1:5" ht="18">
      <c r="A126" s="200"/>
      <c r="B126" s="200"/>
      <c r="C126" s="224"/>
      <c r="D126" s="197"/>
      <c r="E126" s="209"/>
    </row>
    <row r="127" spans="1:5" ht="18">
      <c r="A127" s="200"/>
      <c r="B127" s="200"/>
      <c r="C127" s="224"/>
      <c r="D127" s="197"/>
      <c r="E127" s="209"/>
    </row>
    <row r="128" spans="1:5" ht="18">
      <c r="A128" s="200"/>
      <c r="B128" s="200"/>
      <c r="C128" s="224"/>
      <c r="D128" s="197"/>
      <c r="E128" s="209"/>
    </row>
    <row r="129" spans="1:5" ht="18">
      <c r="A129" s="200"/>
      <c r="B129" s="200"/>
      <c r="C129" s="224"/>
      <c r="D129" s="197"/>
      <c r="E129" s="209"/>
    </row>
    <row r="130" spans="1:5" ht="18">
      <c r="A130" s="200"/>
      <c r="B130" s="200"/>
      <c r="C130" s="224"/>
      <c r="D130" s="197"/>
      <c r="E130" s="209"/>
    </row>
    <row r="131" spans="1:5" ht="18">
      <c r="A131" s="200"/>
      <c r="B131" s="200"/>
      <c r="C131" s="224"/>
      <c r="D131" s="197"/>
      <c r="E131" s="209"/>
    </row>
    <row r="132" spans="1:5" ht="18">
      <c r="A132" s="200"/>
      <c r="B132" s="200"/>
      <c r="C132" s="224"/>
      <c r="D132" s="197"/>
      <c r="E132" s="209"/>
    </row>
    <row r="133" spans="1:5" ht="18">
      <c r="A133" s="200"/>
      <c r="B133" s="200"/>
      <c r="C133" s="224"/>
      <c r="D133" s="197"/>
      <c r="E133" s="209"/>
    </row>
    <row r="134" spans="1:5" ht="18">
      <c r="A134" s="200"/>
      <c r="B134" s="200"/>
      <c r="C134" s="224"/>
      <c r="D134" s="197"/>
      <c r="E134" s="209"/>
    </row>
    <row r="135" spans="1:5" ht="18">
      <c r="A135" s="200"/>
      <c r="B135" s="200"/>
      <c r="C135" s="224"/>
      <c r="D135" s="197"/>
      <c r="E135" s="209"/>
    </row>
    <row r="136" spans="1:5" ht="18">
      <c r="A136" s="200"/>
      <c r="B136" s="200"/>
      <c r="C136" s="224"/>
      <c r="D136" s="197"/>
      <c r="E136" s="209"/>
    </row>
    <row r="137" spans="1:5" ht="18">
      <c r="A137" s="200"/>
      <c r="B137" s="200"/>
      <c r="C137" s="224"/>
      <c r="D137" s="197"/>
      <c r="E137" s="209"/>
    </row>
    <row r="138" spans="1:5" ht="18">
      <c r="A138" s="200"/>
      <c r="B138" s="200"/>
      <c r="C138" s="224"/>
      <c r="D138" s="197"/>
      <c r="E138" s="209"/>
    </row>
    <row r="139" spans="1:5" ht="18">
      <c r="A139" s="200"/>
      <c r="B139" s="200"/>
      <c r="C139" s="224"/>
      <c r="D139" s="197"/>
      <c r="E139" s="209"/>
    </row>
    <row r="140" spans="1:5" ht="18">
      <c r="A140" s="200"/>
      <c r="B140" s="200"/>
      <c r="C140" s="224"/>
      <c r="D140" s="197"/>
      <c r="E140" s="209"/>
    </row>
    <row r="141" spans="1:5" ht="18">
      <c r="A141" s="200"/>
      <c r="B141" s="200"/>
      <c r="C141" s="224"/>
      <c r="D141" s="197"/>
      <c r="E141" s="209"/>
    </row>
    <row r="142" spans="1:5" ht="18">
      <c r="A142" s="200"/>
      <c r="B142" s="200"/>
      <c r="C142" s="224"/>
      <c r="D142" s="197"/>
      <c r="E142" s="209"/>
    </row>
    <row r="143" spans="1:5" ht="18">
      <c r="A143" s="200"/>
      <c r="B143" s="200"/>
      <c r="C143" s="224"/>
      <c r="D143" s="197"/>
      <c r="E143" s="209"/>
    </row>
    <row r="144" spans="1:5" ht="18">
      <c r="A144" s="200"/>
      <c r="B144" s="200"/>
      <c r="C144" s="224"/>
      <c r="D144" s="197"/>
      <c r="E144" s="209"/>
    </row>
    <row r="145" spans="1:5" ht="18">
      <c r="A145" s="200"/>
      <c r="B145" s="200"/>
      <c r="C145" s="224"/>
      <c r="D145" s="197"/>
      <c r="E145" s="209"/>
    </row>
    <row r="146" spans="1:5" ht="18">
      <c r="A146" s="200"/>
      <c r="B146" s="200"/>
      <c r="C146" s="224"/>
      <c r="D146" s="197"/>
      <c r="E146" s="209"/>
    </row>
    <row r="147" spans="1:5" ht="18">
      <c r="A147" s="200"/>
      <c r="B147" s="200"/>
      <c r="C147" s="224"/>
      <c r="D147" s="197"/>
      <c r="E147" s="209"/>
    </row>
    <row r="148" spans="1:5" ht="18">
      <c r="A148" s="200"/>
      <c r="B148" s="200"/>
      <c r="C148" s="224"/>
      <c r="D148" s="197"/>
      <c r="E148" s="209"/>
    </row>
    <row r="149" spans="1:5" ht="18">
      <c r="A149" s="200"/>
      <c r="B149" s="200"/>
      <c r="C149" s="224"/>
      <c r="D149" s="197"/>
      <c r="E149" s="209"/>
    </row>
    <row r="150" spans="1:5" ht="18">
      <c r="A150" s="200"/>
      <c r="B150" s="200"/>
      <c r="C150" s="224"/>
      <c r="D150" s="197"/>
      <c r="E150" s="209"/>
    </row>
    <row r="151" spans="1:5" ht="18">
      <c r="A151" s="200"/>
      <c r="B151" s="200"/>
      <c r="C151" s="224"/>
      <c r="D151" s="197"/>
      <c r="E151" s="209"/>
    </row>
    <row r="152" spans="1:5" ht="18">
      <c r="A152" s="200"/>
      <c r="B152" s="200"/>
      <c r="C152" s="224"/>
      <c r="D152" s="197"/>
      <c r="E152" s="209"/>
    </row>
    <row r="153" spans="1:5" ht="18">
      <c r="A153" s="200"/>
      <c r="B153" s="200"/>
      <c r="C153" s="224"/>
      <c r="D153" s="197"/>
      <c r="E153" s="209"/>
    </row>
    <row r="154" spans="1:5" ht="18">
      <c r="A154" s="200"/>
      <c r="B154" s="200"/>
      <c r="C154" s="224"/>
      <c r="D154" s="197"/>
      <c r="E154" s="209"/>
    </row>
    <row r="155" spans="1:5" ht="18">
      <c r="A155" s="200"/>
      <c r="B155" s="200"/>
      <c r="C155" s="224"/>
      <c r="D155" s="197"/>
      <c r="E155" s="209"/>
    </row>
    <row r="156" spans="1:5" ht="18">
      <c r="A156" s="200"/>
      <c r="B156" s="200"/>
      <c r="C156" s="224"/>
      <c r="D156" s="197"/>
      <c r="E156" s="209"/>
    </row>
    <row r="157" spans="1:5" ht="18">
      <c r="A157" s="200"/>
      <c r="B157" s="200"/>
      <c r="C157" s="224"/>
      <c r="D157" s="197"/>
      <c r="E157" s="209"/>
    </row>
    <row r="158" spans="1:5" ht="18">
      <c r="A158" s="200"/>
      <c r="B158" s="200"/>
      <c r="C158" s="224"/>
      <c r="D158" s="197"/>
      <c r="E158" s="209"/>
    </row>
    <row r="159" spans="1:5" ht="18">
      <c r="A159" s="200"/>
      <c r="B159" s="200"/>
      <c r="C159" s="224"/>
      <c r="D159" s="197"/>
      <c r="E159" s="209"/>
    </row>
    <row r="160" spans="1:5" ht="18">
      <c r="A160" s="200"/>
      <c r="B160" s="200"/>
      <c r="C160" s="224"/>
      <c r="D160" s="197"/>
      <c r="E160" s="209"/>
    </row>
    <row r="161" spans="1:5" ht="18">
      <c r="A161" s="200"/>
      <c r="B161" s="200"/>
      <c r="C161" s="224"/>
      <c r="D161" s="197"/>
      <c r="E161" s="209"/>
    </row>
    <row r="162" spans="1:5" ht="18">
      <c r="A162" s="200"/>
      <c r="B162" s="200"/>
      <c r="C162" s="224"/>
      <c r="D162" s="197"/>
      <c r="E162" s="209"/>
    </row>
    <row r="163" spans="1:5" ht="18">
      <c r="A163" s="200"/>
      <c r="B163" s="200"/>
      <c r="C163" s="224"/>
      <c r="D163" s="197"/>
      <c r="E163" s="209"/>
    </row>
    <row r="164" spans="1:5" ht="18">
      <c r="A164" s="200"/>
      <c r="B164" s="200"/>
      <c r="C164" s="224"/>
      <c r="D164" s="197"/>
      <c r="E164" s="209"/>
    </row>
    <row r="165" spans="1:5" ht="18">
      <c r="A165" s="200"/>
      <c r="B165" s="200"/>
      <c r="C165" s="224"/>
      <c r="D165" s="197"/>
      <c r="E165" s="209"/>
    </row>
    <row r="166" spans="1:5" ht="18">
      <c r="A166" s="200"/>
      <c r="B166" s="200"/>
      <c r="C166" s="224"/>
      <c r="D166" s="197"/>
      <c r="E166" s="209"/>
    </row>
    <row r="167" spans="1:5" ht="18">
      <c r="A167" s="200"/>
      <c r="B167" s="200"/>
      <c r="C167" s="224"/>
      <c r="D167" s="197"/>
      <c r="E167" s="209"/>
    </row>
    <row r="168" spans="1:5" ht="18">
      <c r="A168" s="200"/>
      <c r="B168" s="200"/>
      <c r="C168" s="224"/>
      <c r="D168" s="197"/>
      <c r="E168" s="209"/>
    </row>
    <row r="169" spans="1:5" ht="18">
      <c r="A169" s="200"/>
      <c r="B169" s="200"/>
      <c r="C169" s="224"/>
      <c r="D169" s="197"/>
      <c r="E169" s="209"/>
    </row>
    <row r="170" spans="1:5" ht="18">
      <c r="A170" s="200"/>
      <c r="B170" s="200"/>
      <c r="C170" s="224"/>
      <c r="D170" s="197"/>
      <c r="E170" s="209"/>
    </row>
    <row r="171" spans="1:5" ht="18">
      <c r="A171" s="200"/>
      <c r="B171" s="200"/>
      <c r="C171" s="224"/>
      <c r="D171" s="197"/>
      <c r="E171" s="209"/>
    </row>
    <row r="172" spans="1:5" ht="18">
      <c r="A172" s="200"/>
      <c r="B172" s="200"/>
      <c r="C172" s="224"/>
      <c r="D172" s="197"/>
      <c r="E172" s="209"/>
    </row>
    <row r="173" spans="1:5" ht="18">
      <c r="A173" s="200"/>
      <c r="B173" s="200"/>
      <c r="C173" s="224"/>
      <c r="D173" s="197"/>
      <c r="E173" s="209"/>
    </row>
    <row r="174" spans="1:5" ht="18">
      <c r="A174" s="200"/>
      <c r="B174" s="200"/>
      <c r="C174" s="224"/>
      <c r="D174" s="197"/>
      <c r="E174" s="209"/>
    </row>
    <row r="175" spans="1:5" ht="18">
      <c r="A175" s="200"/>
      <c r="B175" s="200"/>
      <c r="C175" s="224"/>
      <c r="D175" s="197"/>
      <c r="E175" s="209"/>
    </row>
    <row r="176" spans="1:5" ht="18">
      <c r="A176" s="200"/>
      <c r="B176" s="200"/>
      <c r="C176" s="224"/>
      <c r="D176" s="197"/>
      <c r="E176" s="209"/>
    </row>
    <row r="177" spans="1:5" ht="18">
      <c r="A177" s="200"/>
      <c r="B177" s="200"/>
      <c r="C177" s="224"/>
      <c r="D177" s="197"/>
      <c r="E177" s="209"/>
    </row>
    <row r="178" spans="1:5" ht="18">
      <c r="A178" s="200"/>
      <c r="B178" s="200"/>
      <c r="C178" s="224"/>
      <c r="D178" s="197"/>
      <c r="E178" s="209"/>
    </row>
    <row r="179" spans="1:5" ht="18">
      <c r="A179" s="200"/>
      <c r="B179" s="200"/>
      <c r="C179" s="224"/>
      <c r="D179" s="197"/>
      <c r="E179" s="209"/>
    </row>
    <row r="180" spans="1:5" ht="18">
      <c r="A180" s="200"/>
      <c r="B180" s="200"/>
      <c r="C180" s="224"/>
      <c r="D180" s="197"/>
      <c r="E180" s="209"/>
    </row>
    <row r="181" spans="1:5" ht="18">
      <c r="A181" s="200"/>
      <c r="B181" s="200"/>
      <c r="C181" s="224"/>
      <c r="D181" s="197"/>
      <c r="E181" s="209"/>
    </row>
    <row r="182" spans="1:5" ht="18">
      <c r="A182" s="200"/>
      <c r="B182" s="200"/>
      <c r="C182" s="224"/>
      <c r="D182" s="197"/>
      <c r="E182" s="209"/>
    </row>
    <row r="183" spans="1:5" ht="18">
      <c r="A183" s="200"/>
      <c r="B183" s="200"/>
      <c r="C183" s="224"/>
      <c r="D183" s="197"/>
      <c r="E183" s="209"/>
    </row>
    <row r="184" spans="1:5" ht="18">
      <c r="A184" s="200"/>
      <c r="B184" s="200"/>
      <c r="C184" s="224"/>
      <c r="D184" s="197"/>
      <c r="E184" s="209"/>
    </row>
    <row r="185" spans="1:5" ht="18">
      <c r="A185" s="200"/>
      <c r="B185" s="200"/>
      <c r="C185" s="224"/>
      <c r="D185" s="197"/>
      <c r="E185" s="209"/>
    </row>
    <row r="186" spans="1:5" ht="18">
      <c r="A186" s="200"/>
      <c r="B186" s="200"/>
      <c r="C186" s="224"/>
      <c r="D186" s="197"/>
      <c r="E186" s="209"/>
    </row>
    <row r="187" spans="1:5" ht="18">
      <c r="A187" s="200"/>
      <c r="B187" s="200"/>
      <c r="C187" s="224"/>
      <c r="D187" s="197"/>
      <c r="E187" s="209"/>
    </row>
    <row r="188" spans="1:5" ht="18">
      <c r="A188" s="200"/>
      <c r="B188" s="200"/>
      <c r="C188" s="224"/>
      <c r="D188" s="197"/>
      <c r="E188" s="209"/>
    </row>
    <row r="189" spans="1:5" ht="18">
      <c r="A189" s="200"/>
      <c r="B189" s="200"/>
      <c r="C189" s="224"/>
      <c r="D189" s="197"/>
      <c r="E189" s="209"/>
    </row>
    <row r="190" spans="1:5" ht="18">
      <c r="A190" s="198"/>
      <c r="B190" s="198"/>
      <c r="C190" s="225"/>
      <c r="D190" s="206"/>
      <c r="E190" s="209"/>
    </row>
    <row r="191" spans="1:5" ht="18">
      <c r="A191" s="198"/>
      <c r="B191" s="198"/>
      <c r="C191" s="225"/>
      <c r="D191" s="206"/>
      <c r="E191" s="209"/>
    </row>
    <row r="192" spans="1:5" ht="18">
      <c r="A192" s="198"/>
      <c r="B192" s="198"/>
      <c r="C192" s="225"/>
      <c r="D192" s="206"/>
      <c r="E192" s="209"/>
    </row>
    <row r="193" spans="1:5" ht="18">
      <c r="A193" s="198"/>
      <c r="B193" s="198"/>
      <c r="C193" s="225"/>
      <c r="D193" s="206"/>
      <c r="E193" s="209"/>
    </row>
    <row r="194" spans="1:5" ht="18">
      <c r="A194" s="198"/>
      <c r="B194" s="198"/>
      <c r="C194" s="225"/>
      <c r="D194" s="206"/>
      <c r="E194" s="209"/>
    </row>
    <row r="195" spans="1:5" ht="18">
      <c r="A195" s="198"/>
      <c r="B195" s="198"/>
      <c r="C195" s="225"/>
      <c r="D195" s="206"/>
      <c r="E195" s="209"/>
    </row>
    <row r="196" spans="1:5" ht="18">
      <c r="A196" s="198"/>
      <c r="B196" s="198"/>
      <c r="C196" s="225"/>
      <c r="D196" s="206"/>
      <c r="E196" s="209"/>
    </row>
    <row r="197" spans="1:5" ht="18">
      <c r="A197" s="198"/>
      <c r="B197" s="198"/>
      <c r="C197" s="225"/>
      <c r="D197" s="206"/>
      <c r="E197" s="209"/>
    </row>
    <row r="198" spans="1:5" ht="18">
      <c r="A198" s="198"/>
      <c r="B198" s="198"/>
      <c r="C198" s="225"/>
      <c r="D198" s="206"/>
      <c r="E198" s="209"/>
    </row>
    <row r="199" spans="1:5" ht="18">
      <c r="A199" s="198"/>
      <c r="B199" s="198"/>
      <c r="C199" s="225"/>
      <c r="D199" s="206"/>
      <c r="E199" s="209"/>
    </row>
    <row r="200" spans="1:5" ht="18">
      <c r="A200" s="198"/>
      <c r="B200" s="198"/>
      <c r="C200" s="225"/>
      <c r="D200" s="206"/>
      <c r="E200" s="209"/>
    </row>
    <row r="201" spans="1:5" ht="18">
      <c r="A201" s="198"/>
      <c r="B201" s="198"/>
      <c r="C201" s="225"/>
      <c r="D201" s="206"/>
      <c r="E201" s="209"/>
    </row>
    <row r="202" spans="1:5" ht="18">
      <c r="A202" s="198"/>
      <c r="B202" s="198"/>
      <c r="C202" s="225"/>
      <c r="D202" s="206"/>
      <c r="E202" s="209"/>
    </row>
    <row r="203" spans="1:5" ht="18">
      <c r="A203" s="198"/>
      <c r="B203" s="198"/>
      <c r="C203" s="225"/>
      <c r="D203" s="206"/>
      <c r="E203" s="209"/>
    </row>
    <row r="204" spans="1:5" ht="18">
      <c r="A204" s="198"/>
      <c r="B204" s="198"/>
      <c r="C204" s="225"/>
      <c r="D204" s="206"/>
      <c r="E204" s="209"/>
    </row>
    <row r="205" spans="1:5" ht="18">
      <c r="A205" s="198"/>
      <c r="B205" s="198"/>
      <c r="C205" s="225"/>
      <c r="D205" s="206"/>
      <c r="E205" s="209"/>
    </row>
    <row r="206" spans="1:5" ht="18">
      <c r="A206" s="198"/>
      <c r="B206" s="198"/>
      <c r="C206" s="225"/>
      <c r="D206" s="206"/>
      <c r="E206" s="209"/>
    </row>
    <row r="207" spans="1:5" ht="18">
      <c r="A207" s="198"/>
      <c r="B207" s="198"/>
      <c r="C207" s="225"/>
      <c r="D207" s="206"/>
      <c r="E207" s="209"/>
    </row>
    <row r="208" spans="1:5" ht="18">
      <c r="A208" s="198"/>
      <c r="B208" s="198"/>
      <c r="C208" s="225"/>
      <c r="D208" s="206"/>
      <c r="E208" s="209"/>
    </row>
    <row r="209" spans="1:5" ht="18">
      <c r="A209" s="198"/>
      <c r="B209" s="198"/>
      <c r="C209" s="225"/>
      <c r="D209" s="206"/>
      <c r="E209" s="209"/>
    </row>
    <row r="210" spans="1:5" ht="18">
      <c r="A210" s="198"/>
      <c r="B210" s="198"/>
      <c r="C210" s="225"/>
      <c r="D210" s="206"/>
      <c r="E210" s="209"/>
    </row>
    <row r="211" spans="1:5" ht="18">
      <c r="A211" s="198"/>
      <c r="B211" s="198"/>
      <c r="C211" s="225"/>
      <c r="D211" s="206"/>
      <c r="E211" s="209"/>
    </row>
    <row r="212" spans="1:5" ht="18">
      <c r="A212" s="198"/>
      <c r="B212" s="198"/>
      <c r="C212" s="225"/>
      <c r="D212" s="206"/>
      <c r="E212" s="209"/>
    </row>
    <row r="213" spans="1:5" ht="18">
      <c r="A213" s="198"/>
      <c r="B213" s="198"/>
      <c r="C213" s="225"/>
      <c r="D213" s="206"/>
      <c r="E213" s="209"/>
    </row>
    <row r="214" spans="1:5" ht="18">
      <c r="A214" s="198"/>
      <c r="B214" s="198"/>
      <c r="C214" s="225"/>
      <c r="D214" s="206"/>
      <c r="E214" s="209"/>
    </row>
    <row r="215" spans="1:5" ht="18">
      <c r="A215" s="198"/>
      <c r="B215" s="198"/>
      <c r="C215" s="225"/>
      <c r="D215" s="206"/>
      <c r="E215" s="209"/>
    </row>
    <row r="216" spans="1:5" ht="18">
      <c r="A216" s="198"/>
      <c r="B216" s="198"/>
      <c r="C216" s="225"/>
      <c r="D216" s="206"/>
      <c r="E216" s="209"/>
    </row>
    <row r="217" spans="1:5" ht="18">
      <c r="A217" s="198"/>
      <c r="B217" s="198"/>
      <c r="C217" s="225"/>
      <c r="D217" s="206"/>
      <c r="E217" s="209"/>
    </row>
    <row r="218" spans="1:5" ht="18">
      <c r="A218" s="198"/>
      <c r="B218" s="198"/>
      <c r="C218" s="225"/>
      <c r="D218" s="206"/>
      <c r="E218" s="209"/>
    </row>
    <row r="219" spans="1:5" ht="18">
      <c r="A219" s="198"/>
      <c r="B219" s="198"/>
      <c r="C219" s="225"/>
      <c r="D219" s="206"/>
      <c r="E219" s="209"/>
    </row>
    <row r="220" spans="1:5" ht="18">
      <c r="A220" s="198"/>
      <c r="B220" s="198"/>
      <c r="C220" s="225"/>
      <c r="D220" s="206"/>
      <c r="E220" s="209"/>
    </row>
    <row r="221" spans="1:5" ht="18">
      <c r="A221" s="198"/>
      <c r="B221" s="198"/>
      <c r="C221" s="225"/>
      <c r="D221" s="206"/>
      <c r="E221" s="209"/>
    </row>
    <row r="222" spans="1:5" ht="18">
      <c r="A222" s="198"/>
      <c r="B222" s="198"/>
      <c r="C222" s="225"/>
      <c r="D222" s="206"/>
      <c r="E222" s="209"/>
    </row>
    <row r="223" spans="1:5" ht="18">
      <c r="A223" s="198"/>
      <c r="B223" s="198"/>
      <c r="C223" s="225"/>
      <c r="D223" s="206"/>
      <c r="E223" s="209"/>
    </row>
    <row r="224" spans="1:5" ht="18">
      <c r="A224" s="198"/>
      <c r="B224" s="198"/>
      <c r="C224" s="225"/>
      <c r="D224" s="206"/>
      <c r="E224" s="209"/>
    </row>
    <row r="225" spans="1:5" ht="18">
      <c r="A225" s="198"/>
      <c r="B225" s="198"/>
      <c r="C225" s="225"/>
      <c r="D225" s="206"/>
      <c r="E225" s="209"/>
    </row>
    <row r="226" spans="1:5" ht="18">
      <c r="A226" s="198"/>
      <c r="B226" s="198"/>
      <c r="C226" s="225"/>
      <c r="D226" s="206"/>
      <c r="E226" s="209"/>
    </row>
    <row r="227" spans="1:5" ht="18">
      <c r="A227" s="198"/>
      <c r="B227" s="198"/>
      <c r="C227" s="225"/>
      <c r="D227" s="206"/>
      <c r="E227" s="209"/>
    </row>
    <row r="228" spans="1:5" ht="18">
      <c r="A228" s="198"/>
      <c r="B228" s="198"/>
      <c r="C228" s="225"/>
      <c r="D228" s="206"/>
      <c r="E228" s="209"/>
    </row>
    <row r="229" spans="1:5" ht="18">
      <c r="A229" s="198"/>
      <c r="B229" s="198"/>
      <c r="C229" s="225"/>
      <c r="D229" s="206"/>
      <c r="E229" s="209"/>
    </row>
    <row r="230" spans="1:5" ht="18">
      <c r="A230" s="198"/>
      <c r="B230" s="198"/>
      <c r="C230" s="225"/>
      <c r="D230" s="206"/>
      <c r="E230" s="209"/>
    </row>
    <row r="231" spans="1:5" ht="18">
      <c r="A231" s="198"/>
      <c r="B231" s="198"/>
      <c r="C231" s="225"/>
      <c r="D231" s="206"/>
      <c r="E231" s="209"/>
    </row>
    <row r="232" spans="1:5" ht="18">
      <c r="A232" s="198"/>
      <c r="B232" s="198"/>
      <c r="C232" s="225"/>
      <c r="D232" s="206"/>
      <c r="E232" s="209"/>
    </row>
    <row r="233" spans="1:5" ht="18">
      <c r="A233" s="198"/>
      <c r="B233" s="198"/>
      <c r="C233" s="225"/>
      <c r="D233" s="206"/>
      <c r="E233" s="209"/>
    </row>
    <row r="234" spans="1:5" ht="18">
      <c r="A234" s="198"/>
      <c r="B234" s="198"/>
      <c r="C234" s="225"/>
      <c r="D234" s="206"/>
      <c r="E234" s="209"/>
    </row>
    <row r="235" spans="1:5" ht="18">
      <c r="A235" s="198"/>
      <c r="B235" s="198"/>
      <c r="C235" s="225"/>
      <c r="D235" s="206"/>
      <c r="E235" s="209"/>
    </row>
    <row r="236" spans="1:5" ht="18">
      <c r="A236" s="198"/>
      <c r="B236" s="198"/>
      <c r="C236" s="225"/>
      <c r="D236" s="206"/>
      <c r="E236" s="209"/>
    </row>
    <row r="237" spans="1:5" ht="18">
      <c r="A237" s="198"/>
      <c r="B237" s="198"/>
      <c r="C237" s="225"/>
      <c r="D237" s="206"/>
      <c r="E237" s="209"/>
    </row>
    <row r="238" spans="1:5" ht="18">
      <c r="A238" s="198"/>
      <c r="B238" s="198"/>
      <c r="C238" s="225"/>
      <c r="D238" s="206"/>
      <c r="E238" s="209"/>
    </row>
    <row r="239" spans="1:5" ht="18">
      <c r="A239" s="198"/>
      <c r="B239" s="198"/>
      <c r="C239" s="225"/>
      <c r="D239" s="206"/>
      <c r="E239" s="209"/>
    </row>
    <row r="240" spans="1:5" ht="18">
      <c r="A240" s="198"/>
      <c r="B240" s="198"/>
      <c r="C240" s="225"/>
      <c r="D240" s="206"/>
      <c r="E240" s="209"/>
    </row>
    <row r="241" spans="1:5" ht="18">
      <c r="A241" s="198"/>
      <c r="B241" s="198"/>
      <c r="C241" s="225"/>
      <c r="D241" s="206"/>
      <c r="E241" s="209"/>
    </row>
    <row r="242" spans="1:5" ht="18">
      <c r="A242" s="198"/>
      <c r="B242" s="198"/>
      <c r="C242" s="225"/>
      <c r="D242" s="206"/>
      <c r="E242" s="209"/>
    </row>
    <row r="243" spans="1:5" ht="18">
      <c r="A243" s="198"/>
      <c r="B243" s="198"/>
      <c r="C243" s="225"/>
      <c r="D243" s="206"/>
      <c r="E243" s="209"/>
    </row>
    <row r="244" spans="1:5" ht="18">
      <c r="A244" s="198"/>
      <c r="B244" s="198"/>
      <c r="C244" s="225"/>
      <c r="D244" s="206"/>
      <c r="E244" s="209"/>
    </row>
    <row r="245" spans="1:5" ht="18">
      <c r="A245" s="198"/>
      <c r="B245" s="198"/>
      <c r="C245" s="225"/>
      <c r="D245" s="206"/>
      <c r="E245" s="209"/>
    </row>
    <row r="246" spans="1:5" ht="18">
      <c r="A246" s="198"/>
      <c r="B246" s="198"/>
      <c r="C246" s="225"/>
      <c r="D246" s="206"/>
      <c r="E246" s="209"/>
    </row>
    <row r="247" spans="1:5" ht="18">
      <c r="A247" s="198"/>
      <c r="B247" s="198"/>
      <c r="C247" s="225"/>
      <c r="D247" s="206"/>
      <c r="E247" s="209"/>
    </row>
    <row r="248" spans="1:5" ht="18">
      <c r="A248" s="198"/>
      <c r="B248" s="198"/>
      <c r="C248" s="225"/>
      <c r="D248" s="206"/>
      <c r="E248" s="209"/>
    </row>
    <row r="249" spans="1:5" ht="18">
      <c r="A249" s="198"/>
      <c r="B249" s="198"/>
      <c r="C249" s="225"/>
      <c r="D249" s="206"/>
      <c r="E249" s="209"/>
    </row>
    <row r="250" spans="1:5" ht="18">
      <c r="A250" s="198"/>
      <c r="B250" s="198"/>
      <c r="C250" s="225"/>
      <c r="D250" s="206"/>
      <c r="E250" s="209"/>
    </row>
    <row r="251" spans="1:5" ht="18">
      <c r="A251" s="198"/>
      <c r="B251" s="198"/>
      <c r="C251" s="225"/>
      <c r="D251" s="206"/>
      <c r="E251" s="209"/>
    </row>
    <row r="252" spans="1:5" ht="18">
      <c r="A252" s="209"/>
      <c r="B252" s="209"/>
      <c r="C252" s="226"/>
      <c r="D252" s="227"/>
      <c r="E252" s="209"/>
    </row>
  </sheetData>
  <mergeCells count="9">
    <mergeCell ref="A80:D80"/>
    <mergeCell ref="A1:B1"/>
    <mergeCell ref="C1:D1"/>
    <mergeCell ref="A4:A5"/>
    <mergeCell ref="B4:B5"/>
    <mergeCell ref="C4:C5"/>
    <mergeCell ref="D4:D5"/>
    <mergeCell ref="A2:D2"/>
    <mergeCell ref="A3:D3"/>
  </mergeCells>
  <pageMargins left="0.39370078740157483" right="0" top="0.74803149606299213" bottom="0" header="0.31496062992125984" footer="0.31496062992125984"/>
  <pageSetup scale="7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M29"/>
  <sheetViews>
    <sheetView showGridLines="0" zoomScaleNormal="100" workbookViewId="0">
      <selection sqref="A1:C1"/>
    </sheetView>
  </sheetViews>
  <sheetFormatPr baseColWidth="10" defaultRowHeight="18"/>
  <cols>
    <col min="1" max="1" width="33.140625" style="28" customWidth="1"/>
    <col min="2" max="3" width="15.7109375" style="28" customWidth="1"/>
    <col min="4" max="4" width="0.85546875" style="28" customWidth="1"/>
    <col min="5" max="6" width="14.140625" style="28" customWidth="1"/>
    <col min="7" max="7" width="11.42578125" style="28"/>
    <col min="8" max="9" width="17.7109375" style="312" bestFit="1" customWidth="1"/>
    <col min="10" max="11" width="17.7109375" style="312" customWidth="1"/>
    <col min="12" max="12" width="39" style="312" customWidth="1"/>
    <col min="13" max="13" width="45" style="312" customWidth="1"/>
    <col min="14" max="16384" width="11.42578125" style="28"/>
  </cols>
  <sheetData>
    <row r="1" spans="1:13" ht="57" customHeight="1">
      <c r="A1" s="429" t="s">
        <v>340</v>
      </c>
      <c r="B1" s="429"/>
      <c r="C1" s="429"/>
      <c r="D1" s="167"/>
      <c r="E1" s="445" t="s">
        <v>481</v>
      </c>
      <c r="F1" s="445"/>
      <c r="H1" s="313"/>
    </row>
    <row r="2" spans="1:13" ht="63" customHeight="1" thickBot="1">
      <c r="A2" s="497" t="s">
        <v>484</v>
      </c>
      <c r="B2" s="498"/>
      <c r="C2" s="498"/>
      <c r="D2" s="498"/>
      <c r="E2" s="498"/>
      <c r="F2" s="498"/>
    </row>
    <row r="3" spans="1:13" ht="6" customHeight="1">
      <c r="A3" s="168"/>
      <c r="B3" s="169"/>
      <c r="C3" s="169"/>
      <c r="D3" s="169"/>
      <c r="E3" s="169"/>
      <c r="F3" s="169"/>
    </row>
    <row r="4" spans="1:13" ht="12.95" customHeight="1">
      <c r="A4" s="499" t="s">
        <v>341</v>
      </c>
      <c r="B4" s="500" t="s">
        <v>342</v>
      </c>
      <c r="C4" s="500"/>
      <c r="D4" s="170"/>
      <c r="E4" s="500" t="s">
        <v>343</v>
      </c>
      <c r="F4" s="500"/>
    </row>
    <row r="5" spans="1:13" ht="18.75" customHeight="1">
      <c r="A5" s="457"/>
      <c r="B5" s="501" t="s">
        <v>485</v>
      </c>
      <c r="C5" s="501"/>
      <c r="D5" s="171"/>
      <c r="E5" s="501" t="s">
        <v>486</v>
      </c>
      <c r="F5" s="501"/>
    </row>
    <row r="6" spans="1:13" ht="23.25" customHeight="1">
      <c r="A6" s="457"/>
      <c r="B6" s="172" t="s">
        <v>11</v>
      </c>
      <c r="C6" s="172" t="s">
        <v>344</v>
      </c>
      <c r="D6" s="171"/>
      <c r="E6" s="172" t="s">
        <v>11</v>
      </c>
      <c r="F6" s="172" t="s">
        <v>344</v>
      </c>
    </row>
    <row r="7" spans="1:13" ht="3" customHeight="1" thickBot="1">
      <c r="A7" s="173"/>
      <c r="B7" s="174"/>
      <c r="C7" s="174"/>
      <c r="D7" s="175"/>
      <c r="E7" s="174"/>
      <c r="F7" s="174"/>
    </row>
    <row r="8" spans="1:13" ht="3" customHeight="1" thickBot="1">
      <c r="A8" s="176"/>
      <c r="B8" s="177"/>
      <c r="C8" s="177"/>
      <c r="D8" s="178"/>
      <c r="E8" s="177"/>
      <c r="F8" s="177"/>
    </row>
    <row r="9" spans="1:13" ht="17.25" customHeight="1">
      <c r="A9" s="179" t="s">
        <v>24</v>
      </c>
      <c r="B9" s="180">
        <f>SUM(B10:B11)</f>
        <v>358535.99446399999</v>
      </c>
      <c r="C9" s="180">
        <f>SUM(C10:C11)</f>
        <v>313154.69535272999</v>
      </c>
      <c r="D9" s="180">
        <v>0</v>
      </c>
      <c r="E9" s="180">
        <f>+E10+E11</f>
        <v>1.435067458378033</v>
      </c>
      <c r="F9" s="180">
        <f>+F10+F11</f>
        <v>1.2534253734017011</v>
      </c>
      <c r="J9" s="495"/>
      <c r="K9" s="495"/>
      <c r="L9" s="495"/>
      <c r="M9" s="495"/>
    </row>
    <row r="10" spans="1:13" ht="16.5" customHeight="1">
      <c r="A10" s="181" t="s">
        <v>345</v>
      </c>
      <c r="B10" s="182">
        <v>184977.95442299999</v>
      </c>
      <c r="C10" s="182">
        <v>170949.28737373001</v>
      </c>
      <c r="D10" s="182"/>
      <c r="E10" s="182">
        <v>0.74038826507957822</v>
      </c>
      <c r="F10" s="182">
        <v>0.68423746326977852</v>
      </c>
      <c r="H10" s="319"/>
      <c r="J10" s="495"/>
      <c r="K10" s="495"/>
      <c r="L10" s="495"/>
      <c r="M10" s="495"/>
    </row>
    <row r="11" spans="1:13" ht="16.5" customHeight="1">
      <c r="A11" s="181" t="s">
        <v>338</v>
      </c>
      <c r="B11" s="182">
        <v>173558.040041</v>
      </c>
      <c r="C11" s="182">
        <v>142205.40797899998</v>
      </c>
      <c r="D11" s="182"/>
      <c r="E11" s="182">
        <v>0.69467919329845473</v>
      </c>
      <c r="F11" s="182">
        <v>0.56918791013192271</v>
      </c>
      <c r="H11" s="319"/>
      <c r="J11" s="495"/>
      <c r="K11" s="495"/>
      <c r="L11" s="495"/>
      <c r="M11" s="495"/>
    </row>
    <row r="12" spans="1:13" ht="4.5" customHeight="1" thickBot="1">
      <c r="A12" s="183"/>
      <c r="B12" s="184"/>
      <c r="C12" s="184"/>
      <c r="D12" s="184"/>
      <c r="E12" s="184"/>
      <c r="F12" s="184"/>
      <c r="J12" s="495"/>
      <c r="K12" s="495"/>
      <c r="L12" s="495"/>
      <c r="M12" s="495"/>
    </row>
    <row r="13" spans="1:13" ht="42" customHeight="1">
      <c r="A13" s="496" t="s">
        <v>365</v>
      </c>
      <c r="B13" s="496"/>
      <c r="C13" s="496"/>
      <c r="D13" s="496"/>
      <c r="E13" s="496"/>
      <c r="F13" s="496"/>
      <c r="J13" s="495"/>
      <c r="K13" s="495"/>
      <c r="L13" s="495"/>
      <c r="M13" s="495"/>
    </row>
    <row r="14" spans="1:13">
      <c r="A14" s="185"/>
      <c r="B14" s="185"/>
      <c r="C14" s="185"/>
      <c r="D14" s="185"/>
      <c r="E14" s="185"/>
      <c r="F14" s="185"/>
      <c r="J14" s="407"/>
      <c r="K14" s="407"/>
      <c r="L14" s="407"/>
      <c r="M14" s="407"/>
    </row>
    <row r="15" spans="1:13">
      <c r="A15" s="186"/>
      <c r="B15" s="242"/>
      <c r="C15" s="242"/>
      <c r="D15" s="242"/>
      <c r="E15" s="242"/>
      <c r="F15" s="187"/>
      <c r="J15" s="407"/>
      <c r="K15" s="407"/>
      <c r="L15" s="407"/>
      <c r="M15" s="407"/>
    </row>
    <row r="16" spans="1:13">
      <c r="A16" s="186"/>
      <c r="B16" s="242"/>
      <c r="C16" s="242"/>
      <c r="D16" s="242"/>
      <c r="E16" s="242"/>
      <c r="F16" s="187"/>
      <c r="J16" s="407"/>
      <c r="K16" s="407"/>
      <c r="L16" s="407"/>
      <c r="M16" s="407"/>
    </row>
    <row r="17" spans="1:13">
      <c r="A17" s="186"/>
      <c r="B17" s="187"/>
      <c r="C17" s="242"/>
      <c r="D17" s="188"/>
      <c r="E17" s="187"/>
      <c r="F17" s="187"/>
      <c r="J17" s="407"/>
      <c r="K17" s="407"/>
      <c r="L17" s="407"/>
      <c r="M17" s="407"/>
    </row>
    <row r="18" spans="1:13">
      <c r="A18" s="186"/>
      <c r="B18" s="187"/>
      <c r="C18" s="187"/>
      <c r="D18" s="188"/>
      <c r="E18" s="187"/>
      <c r="F18" s="187"/>
      <c r="J18" s="407"/>
      <c r="K18" s="407"/>
      <c r="L18" s="407"/>
      <c r="M18" s="407"/>
    </row>
    <row r="19" spans="1:13">
      <c r="A19" s="189"/>
      <c r="B19" s="187"/>
      <c r="C19" s="187"/>
      <c r="D19" s="188"/>
      <c r="E19" s="187"/>
      <c r="F19" s="187"/>
      <c r="J19" s="407"/>
      <c r="K19" s="407"/>
      <c r="L19" s="407"/>
      <c r="M19" s="407"/>
    </row>
    <row r="20" spans="1:13">
      <c r="A20" s="189"/>
      <c r="B20" s="187"/>
      <c r="C20" s="187"/>
      <c r="D20" s="188"/>
      <c r="E20" s="187"/>
      <c r="F20" s="187"/>
      <c r="J20" s="407"/>
      <c r="K20" s="407"/>
      <c r="L20" s="407"/>
      <c r="M20" s="407"/>
    </row>
    <row r="21" spans="1:13">
      <c r="A21" s="186"/>
      <c r="B21" s="187"/>
      <c r="C21" s="187"/>
      <c r="D21" s="188"/>
      <c r="E21" s="187"/>
      <c r="F21" s="187"/>
      <c r="J21" s="407"/>
      <c r="K21" s="407"/>
      <c r="L21" s="407"/>
      <c r="M21" s="407"/>
    </row>
    <row r="22" spans="1:13">
      <c r="A22" s="186"/>
      <c r="B22" s="187"/>
      <c r="C22" s="187"/>
      <c r="D22" s="188"/>
      <c r="E22" s="187"/>
      <c r="F22" s="187"/>
    </row>
    <row r="23" spans="1:13">
      <c r="A23" s="186"/>
      <c r="B23" s="187"/>
      <c r="C23" s="187"/>
      <c r="D23" s="188"/>
      <c r="E23" s="187"/>
      <c r="F23" s="187"/>
    </row>
    <row r="24" spans="1:13">
      <c r="D24" s="188"/>
    </row>
    <row r="25" spans="1:13">
      <c r="D25" s="188"/>
    </row>
    <row r="26" spans="1:13">
      <c r="D26" s="188"/>
    </row>
    <row r="27" spans="1:13">
      <c r="D27" s="188"/>
    </row>
    <row r="28" spans="1:13">
      <c r="D28" s="188"/>
    </row>
    <row r="29" spans="1:13">
      <c r="D29" s="188"/>
    </row>
  </sheetData>
  <mergeCells count="10">
    <mergeCell ref="J9:M13"/>
    <mergeCell ref="A13:F13"/>
    <mergeCell ref="A1:C1"/>
    <mergeCell ref="E1:F1"/>
    <mergeCell ref="A2:F2"/>
    <mergeCell ref="A4:A6"/>
    <mergeCell ref="B4:C4"/>
    <mergeCell ref="E4:F4"/>
    <mergeCell ref="B5:C5"/>
    <mergeCell ref="E5:F5"/>
  </mergeCells>
  <printOptions horizontalCentered="1"/>
  <pageMargins left="0.39370078740157483" right="0.39370078740157483" top="0.59055118110236227" bottom="0.39370078740157483" header="0.31496062992125984" footer="0.31496062992125984"/>
  <pageSetup scale="8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G25"/>
  <sheetViews>
    <sheetView showGridLines="0" zoomScaleNormal="100" workbookViewId="0">
      <selection sqref="A1:D1"/>
    </sheetView>
  </sheetViews>
  <sheetFormatPr baseColWidth="10" defaultRowHeight="15"/>
  <cols>
    <col min="1" max="1" width="1.42578125" style="125" customWidth="1"/>
    <col min="2" max="2" width="3.42578125" style="125" customWidth="1"/>
    <col min="3" max="3" width="60.42578125" style="125" customWidth="1"/>
    <col min="4" max="4" width="27.5703125" style="125" bestFit="1" customWidth="1"/>
    <col min="5" max="5" width="21.28515625" style="125" bestFit="1" customWidth="1"/>
    <col min="6" max="6" width="20.5703125" style="125" bestFit="1" customWidth="1"/>
    <col min="7" max="16384" width="11.42578125" style="125"/>
  </cols>
  <sheetData>
    <row r="1" spans="1:7" s="23" customFormat="1" ht="42.75" customHeight="1">
      <c r="A1" s="440" t="s">
        <v>296</v>
      </c>
      <c r="B1" s="440"/>
      <c r="C1" s="440"/>
      <c r="D1" s="440"/>
      <c r="E1" s="445" t="s">
        <v>481</v>
      </c>
      <c r="F1" s="445"/>
      <c r="G1" s="48"/>
    </row>
    <row r="2" spans="1:7" s="87" customFormat="1" ht="9" customHeight="1">
      <c r="A2" s="446"/>
      <c r="B2" s="446"/>
      <c r="C2" s="446"/>
      <c r="D2" s="446"/>
      <c r="E2" s="446"/>
      <c r="F2" s="446"/>
      <c r="G2" s="48"/>
    </row>
    <row r="3" spans="1:7" s="28" customFormat="1" ht="57" customHeight="1" thickBot="1">
      <c r="A3" s="447" t="s">
        <v>483</v>
      </c>
      <c r="B3" s="447"/>
      <c r="C3" s="447"/>
      <c r="D3" s="447"/>
      <c r="E3" s="447"/>
      <c r="F3" s="447"/>
    </row>
    <row r="4" spans="1:7" s="88" customFormat="1" ht="6" customHeight="1">
      <c r="A4" s="89"/>
      <c r="B4" s="89"/>
      <c r="C4" s="89"/>
      <c r="D4" s="89"/>
      <c r="E4" s="89"/>
      <c r="F4" s="89"/>
    </row>
    <row r="5" spans="1:7" s="90" customFormat="1">
      <c r="A5" s="457"/>
      <c r="B5" s="457"/>
      <c r="C5" s="246"/>
      <c r="D5" s="504">
        <v>2021</v>
      </c>
      <c r="E5" s="504"/>
      <c r="F5" s="504"/>
    </row>
    <row r="6" spans="1:7" s="90" customFormat="1" ht="26.25" customHeight="1">
      <c r="A6" s="457"/>
      <c r="B6" s="457"/>
      <c r="C6" s="277"/>
      <c r="D6" s="247" t="s">
        <v>300</v>
      </c>
      <c r="E6" s="247" t="s">
        <v>301</v>
      </c>
      <c r="F6" s="246" t="s">
        <v>346</v>
      </c>
    </row>
    <row r="7" spans="1:7" s="90" customFormat="1" ht="3" customHeight="1" thickBot="1">
      <c r="A7" s="91"/>
      <c r="B7" s="92"/>
      <c r="C7" s="93"/>
      <c r="D7" s="93"/>
      <c r="E7" s="93"/>
      <c r="F7" s="93"/>
    </row>
    <row r="8" spans="1:7" s="90" customFormat="1" ht="3" customHeight="1" thickBot="1">
      <c r="A8" s="94"/>
      <c r="B8" s="95"/>
      <c r="C8" s="96"/>
      <c r="D8" s="96"/>
      <c r="E8" s="96"/>
      <c r="F8" s="96"/>
    </row>
    <row r="9" spans="1:7" ht="7.5" customHeight="1"/>
    <row r="10" spans="1:7" ht="18.75" customHeight="1">
      <c r="A10" s="126" t="s">
        <v>399</v>
      </c>
      <c r="B10" s="126"/>
      <c r="C10" s="126"/>
      <c r="D10" s="127">
        <v>4202693134372.2119</v>
      </c>
      <c r="E10" s="128" t="s">
        <v>302</v>
      </c>
      <c r="F10" s="128" t="s">
        <v>302</v>
      </c>
    </row>
    <row r="11" spans="1:7" ht="18.75" customHeight="1">
      <c r="A11" s="126" t="s">
        <v>400</v>
      </c>
      <c r="B11" s="126"/>
      <c r="C11" s="126"/>
      <c r="D11" s="127">
        <v>5266781646440.2119</v>
      </c>
      <c r="E11" s="128" t="s">
        <v>302</v>
      </c>
      <c r="F11" s="128" t="s">
        <v>302</v>
      </c>
    </row>
    <row r="12" spans="1:7" ht="60">
      <c r="A12" s="129"/>
      <c r="B12" s="97" t="s">
        <v>303</v>
      </c>
      <c r="C12" s="131" t="s">
        <v>304</v>
      </c>
      <c r="D12" s="132">
        <v>909319161011</v>
      </c>
      <c r="E12" s="133">
        <v>910861042635.85059</v>
      </c>
      <c r="F12" s="133">
        <v>395943741302.57977</v>
      </c>
    </row>
    <row r="13" spans="1:7" ht="41.25" customHeight="1">
      <c r="A13" s="129"/>
      <c r="B13" s="97" t="s">
        <v>305</v>
      </c>
      <c r="C13" s="131" t="s">
        <v>306</v>
      </c>
      <c r="D13" s="132">
        <v>100184833150.8121</v>
      </c>
      <c r="E13" s="133">
        <v>98304828318.45517</v>
      </c>
      <c r="F13" s="133">
        <v>55075893304.261009</v>
      </c>
    </row>
    <row r="14" spans="1:7" ht="60">
      <c r="A14" s="129"/>
      <c r="B14" s="97" t="s">
        <v>307</v>
      </c>
      <c r="C14" s="131" t="s">
        <v>308</v>
      </c>
      <c r="D14" s="132">
        <v>1757699869295</v>
      </c>
      <c r="E14" s="133">
        <v>1758423682458.2593</v>
      </c>
      <c r="F14" s="133">
        <v>881316395192.96973</v>
      </c>
    </row>
    <row r="15" spans="1:7" ht="43.5" customHeight="1">
      <c r="A15" s="129"/>
      <c r="B15" s="97" t="s">
        <v>309</v>
      </c>
      <c r="C15" s="131" t="s">
        <v>638</v>
      </c>
      <c r="D15" s="132">
        <v>396859706186</v>
      </c>
      <c r="E15" s="133" t="s">
        <v>439</v>
      </c>
      <c r="F15" s="133" t="s">
        <v>439</v>
      </c>
    </row>
    <row r="16" spans="1:7" ht="29.25" customHeight="1">
      <c r="A16" s="129"/>
      <c r="B16" s="97" t="s">
        <v>310</v>
      </c>
      <c r="C16" s="131" t="s">
        <v>311</v>
      </c>
      <c r="D16" s="132">
        <v>755994701190</v>
      </c>
      <c r="E16" s="133">
        <v>755994701190</v>
      </c>
      <c r="F16" s="133">
        <v>356206221062.66003</v>
      </c>
    </row>
    <row r="17" spans="1:6" ht="31.5" customHeight="1">
      <c r="A17" s="129"/>
      <c r="B17" s="97" t="s">
        <v>312</v>
      </c>
      <c r="C17" s="131" t="s">
        <v>639</v>
      </c>
      <c r="D17" s="132">
        <v>268817932186.39999</v>
      </c>
      <c r="E17" s="133" t="s">
        <v>302</v>
      </c>
      <c r="F17" s="133" t="s">
        <v>302</v>
      </c>
    </row>
    <row r="18" spans="1:6" ht="75">
      <c r="A18" s="129"/>
      <c r="B18" s="97" t="s">
        <v>313</v>
      </c>
      <c r="C18" s="131" t="s">
        <v>314</v>
      </c>
      <c r="D18" s="132">
        <v>3959311664</v>
      </c>
      <c r="E18" s="133">
        <v>4490075728.6000004</v>
      </c>
      <c r="F18" s="133">
        <v>6823247131.5199995</v>
      </c>
    </row>
    <row r="19" spans="1:6" ht="41.25" customHeight="1">
      <c r="A19" s="129"/>
      <c r="B19" s="97" t="s">
        <v>315</v>
      </c>
      <c r="C19" s="131" t="s">
        <v>316</v>
      </c>
      <c r="D19" s="132">
        <v>930269876</v>
      </c>
      <c r="E19" s="133">
        <v>738624800.75999999</v>
      </c>
      <c r="F19" s="133">
        <v>468402989.11000001</v>
      </c>
    </row>
    <row r="20" spans="1:6" ht="75">
      <c r="A20" s="129"/>
      <c r="B20" s="97" t="s">
        <v>317</v>
      </c>
      <c r="C20" s="131" t="s">
        <v>318</v>
      </c>
      <c r="D20" s="132">
        <v>8927349813</v>
      </c>
      <c r="E20" s="133">
        <v>4116574899.1300001</v>
      </c>
      <c r="F20" s="133">
        <v>0</v>
      </c>
    </row>
    <row r="21" spans="1:6" ht="30">
      <c r="A21" s="129"/>
      <c r="B21" s="97" t="s">
        <v>319</v>
      </c>
      <c r="C21" s="131" t="s">
        <v>320</v>
      </c>
      <c r="D21" s="132">
        <v>0</v>
      </c>
      <c r="E21" s="133">
        <v>0</v>
      </c>
      <c r="F21" s="133">
        <v>0</v>
      </c>
    </row>
    <row r="22" spans="1:6" ht="16.5" customHeight="1">
      <c r="A22" s="129"/>
      <c r="B22" s="97"/>
      <c r="C22" s="98" t="s">
        <v>321</v>
      </c>
      <c r="D22" s="132">
        <v>1064088512068</v>
      </c>
      <c r="E22" s="133">
        <v>1053489823616.8</v>
      </c>
      <c r="F22" s="133">
        <v>501130442277.65015</v>
      </c>
    </row>
    <row r="23" spans="1:6" ht="7.5" customHeight="1" thickBot="1">
      <c r="A23" s="134"/>
      <c r="B23" s="134"/>
      <c r="C23" s="134"/>
      <c r="D23" s="134"/>
      <c r="E23" s="134"/>
      <c r="F23" s="135"/>
    </row>
    <row r="24" spans="1:6" ht="139.5" customHeight="1">
      <c r="A24" s="502" t="s">
        <v>469</v>
      </c>
      <c r="B24" s="503"/>
      <c r="C24" s="503"/>
      <c r="D24" s="503"/>
      <c r="E24" s="503"/>
      <c r="F24" s="503"/>
    </row>
    <row r="25" spans="1:6">
      <c r="D25" s="130"/>
    </row>
  </sheetData>
  <mergeCells count="8">
    <mergeCell ref="A6:B6"/>
    <mergeCell ref="A24:F24"/>
    <mergeCell ref="A1:D1"/>
    <mergeCell ref="E1:F1"/>
    <mergeCell ref="A2:F2"/>
    <mergeCell ref="A3:F3"/>
    <mergeCell ref="A5:B5"/>
    <mergeCell ref="D5:F5"/>
  </mergeCells>
  <conditionalFormatting sqref="D10:F10">
    <cfRule type="cellIs" dxfId="4" priority="5" operator="lessThan">
      <formula>0</formula>
    </cfRule>
  </conditionalFormatting>
  <conditionalFormatting sqref="D13:F22">
    <cfRule type="cellIs" dxfId="3" priority="4" operator="lessThan">
      <formula>0</formula>
    </cfRule>
  </conditionalFormatting>
  <conditionalFormatting sqref="D11">
    <cfRule type="cellIs" dxfId="2" priority="3" operator="lessThan">
      <formula>0</formula>
    </cfRule>
  </conditionalFormatting>
  <conditionalFormatting sqref="E11:F11">
    <cfRule type="cellIs" dxfId="1" priority="2" operator="lessThan">
      <formula>0</formula>
    </cfRule>
  </conditionalFormatting>
  <conditionalFormatting sqref="D12:F12">
    <cfRule type="cellIs" dxfId="0" priority="1" operator="lessThan">
      <formula>0</formula>
    </cfRule>
  </conditionalFormatting>
  <printOptions horizontalCentered="1"/>
  <pageMargins left="0.39370078740157483" right="0.39370078740157483" top="0.39370078740157483" bottom="0.39370078740157483" header="0.31496062992125984" footer="0.31496062992125984"/>
  <pageSetup scale="7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F67"/>
  <sheetViews>
    <sheetView showGridLines="0" zoomScaleNormal="100" workbookViewId="0">
      <selection sqref="A1:B1"/>
    </sheetView>
  </sheetViews>
  <sheetFormatPr baseColWidth="10" defaultRowHeight="18"/>
  <cols>
    <col min="1" max="1" width="3.5703125" style="51" customWidth="1"/>
    <col min="2" max="2" width="76.5703125" style="63" customWidth="1"/>
    <col min="3" max="3" width="34.42578125" style="51" bestFit="1" customWidth="1"/>
    <col min="4" max="4" width="18.7109375" style="50" bestFit="1" customWidth="1"/>
    <col min="5" max="16384" width="11.42578125" style="51"/>
  </cols>
  <sheetData>
    <row r="1" spans="1:6" s="49" customFormat="1" ht="43.5" customHeight="1">
      <c r="A1" s="423" t="s">
        <v>298</v>
      </c>
      <c r="B1" s="423"/>
      <c r="C1" s="245" t="s">
        <v>481</v>
      </c>
      <c r="F1" s="399"/>
    </row>
    <row r="2" spans="1:6" ht="55.5" customHeight="1" thickBot="1">
      <c r="A2" s="424" t="s">
        <v>498</v>
      </c>
      <c r="B2" s="425"/>
      <c r="C2" s="425"/>
    </row>
    <row r="3" spans="1:6" ht="6" customHeight="1">
      <c r="A3" s="52"/>
      <c r="B3" s="53"/>
      <c r="C3" s="52"/>
    </row>
    <row r="4" spans="1:6" s="55" customFormat="1" ht="15" customHeight="1">
      <c r="A4" s="426" t="s">
        <v>271</v>
      </c>
      <c r="B4" s="426"/>
      <c r="C4" s="427" t="s">
        <v>392</v>
      </c>
      <c r="D4" s="54"/>
    </row>
    <row r="5" spans="1:6" s="55" customFormat="1" ht="15">
      <c r="A5" s="426"/>
      <c r="B5" s="426"/>
      <c r="C5" s="427"/>
      <c r="D5" s="54"/>
    </row>
    <row r="6" spans="1:6" s="55" customFormat="1" ht="3" customHeight="1" thickBot="1">
      <c r="B6" s="243"/>
      <c r="D6" s="54"/>
    </row>
    <row r="7" spans="1:6" s="55" customFormat="1" ht="3" customHeight="1" thickBot="1">
      <c r="A7" s="56"/>
      <c r="B7" s="57"/>
      <c r="C7" s="58"/>
      <c r="D7" s="54"/>
    </row>
    <row r="8" spans="1:6" s="55" customFormat="1" ht="16.5" customHeight="1">
      <c r="A8" s="271" t="s">
        <v>24</v>
      </c>
      <c r="B8" s="59"/>
      <c r="C8" s="60">
        <f>+C9+C12+C14+C22+C24+C27+C29+C32+C34+C38+C40+C42+C44+C46+C48+C50+C52+C54</f>
        <v>25211596765.469997</v>
      </c>
      <c r="D8" s="244"/>
    </row>
    <row r="9" spans="1:6" s="55" customFormat="1" ht="15">
      <c r="A9" s="409" t="s">
        <v>367</v>
      </c>
      <c r="B9" s="409"/>
      <c r="C9" s="410">
        <f>C10+C11</f>
        <v>468349851.20000005</v>
      </c>
      <c r="D9" s="244"/>
    </row>
    <row r="10" spans="1:6" s="55" customFormat="1" ht="15">
      <c r="A10" s="411"/>
      <c r="B10" s="412" t="s">
        <v>30</v>
      </c>
      <c r="C10" s="413">
        <v>54199401</v>
      </c>
      <c r="D10" s="244"/>
    </row>
    <row r="11" spans="1:6" s="190" customFormat="1" ht="15">
      <c r="A11" s="411"/>
      <c r="B11" s="412" t="s">
        <v>36</v>
      </c>
      <c r="C11" s="413">
        <v>414150450.20000005</v>
      </c>
      <c r="D11" s="244"/>
    </row>
    <row r="12" spans="1:6" s="55" customFormat="1" ht="15">
      <c r="A12" s="409" t="s">
        <v>272</v>
      </c>
      <c r="B12" s="409"/>
      <c r="C12" s="410">
        <f>C13</f>
        <v>1505432155.75</v>
      </c>
      <c r="D12" s="244"/>
    </row>
    <row r="13" spans="1:6" s="55" customFormat="1" ht="15">
      <c r="A13" s="412"/>
      <c r="B13" s="412" t="s">
        <v>47</v>
      </c>
      <c r="C13" s="414">
        <v>1505432155.75</v>
      </c>
      <c r="D13" s="244"/>
    </row>
    <row r="14" spans="1:6" s="55" customFormat="1" ht="15" customHeight="1">
      <c r="A14" s="409" t="s">
        <v>273</v>
      </c>
      <c r="B14" s="409"/>
      <c r="C14" s="410">
        <f>C15+C16+C17+C18+C19+C20+C21</f>
        <v>2595379324</v>
      </c>
      <c r="D14" s="244"/>
    </row>
    <row r="15" spans="1:6" s="55" customFormat="1" ht="15" customHeight="1">
      <c r="A15" s="412"/>
      <c r="B15" s="412" t="s">
        <v>55</v>
      </c>
      <c r="C15" s="414">
        <v>683699806</v>
      </c>
      <c r="D15" s="244"/>
    </row>
    <row r="16" spans="1:6" s="55" customFormat="1" ht="15" customHeight="1">
      <c r="A16" s="412"/>
      <c r="B16" s="412" t="s">
        <v>440</v>
      </c>
      <c r="C16" s="414">
        <v>49201750</v>
      </c>
      <c r="D16" s="244"/>
    </row>
    <row r="17" spans="1:4" s="55" customFormat="1" ht="15" customHeight="1">
      <c r="A17" s="412"/>
      <c r="B17" s="412" t="s">
        <v>57</v>
      </c>
      <c r="C17" s="414">
        <v>700159255</v>
      </c>
      <c r="D17" s="244"/>
    </row>
    <row r="18" spans="1:4" s="55" customFormat="1" ht="15" customHeight="1">
      <c r="A18" s="412"/>
      <c r="B18" s="412" t="s">
        <v>500</v>
      </c>
      <c r="C18" s="414">
        <v>263288405</v>
      </c>
      <c r="D18" s="244"/>
    </row>
    <row r="19" spans="1:4" s="55" customFormat="1" ht="15" customHeight="1">
      <c r="A19" s="412"/>
      <c r="B19" s="412" t="s">
        <v>59</v>
      </c>
      <c r="C19" s="414">
        <v>281314819</v>
      </c>
      <c r="D19" s="244"/>
    </row>
    <row r="20" spans="1:4" s="55" customFormat="1" ht="15" customHeight="1">
      <c r="A20" s="412"/>
      <c r="B20" s="412" t="s">
        <v>60</v>
      </c>
      <c r="C20" s="414">
        <v>613539389</v>
      </c>
      <c r="D20" s="244"/>
    </row>
    <row r="21" spans="1:4" s="55" customFormat="1" ht="15" customHeight="1">
      <c r="A21" s="412"/>
      <c r="B21" s="412" t="s">
        <v>61</v>
      </c>
      <c r="C21" s="413">
        <v>4175900</v>
      </c>
      <c r="D21" s="244"/>
    </row>
    <row r="22" spans="1:4" s="55" customFormat="1" ht="15" customHeight="1">
      <c r="A22" s="409" t="s">
        <v>501</v>
      </c>
      <c r="B22" s="409"/>
      <c r="C22" s="410">
        <f>SUM(C23)</f>
        <v>420095067</v>
      </c>
      <c r="D22" s="244"/>
    </row>
    <row r="23" spans="1:4" s="55" customFormat="1" ht="15" customHeight="1">
      <c r="A23" s="412"/>
      <c r="B23" s="412" t="s">
        <v>66</v>
      </c>
      <c r="C23" s="414">
        <v>420095067</v>
      </c>
      <c r="D23" s="244"/>
    </row>
    <row r="24" spans="1:4" s="55" customFormat="1" ht="15" customHeight="1">
      <c r="A24" s="409" t="s">
        <v>502</v>
      </c>
      <c r="B24" s="412"/>
      <c r="C24" s="410">
        <f>SUM(C25:C26)</f>
        <v>521646386</v>
      </c>
      <c r="D24" s="244"/>
    </row>
    <row r="25" spans="1:4" s="55" customFormat="1" ht="15" customHeight="1">
      <c r="A25" s="409"/>
      <c r="B25" s="412" t="s">
        <v>83</v>
      </c>
      <c r="C25" s="414">
        <v>45178</v>
      </c>
      <c r="D25" s="244"/>
    </row>
    <row r="26" spans="1:4" s="55" customFormat="1" ht="15" customHeight="1">
      <c r="A26" s="412"/>
      <c r="B26" s="412" t="s">
        <v>503</v>
      </c>
      <c r="C26" s="414">
        <v>521601208</v>
      </c>
      <c r="D26" s="244"/>
    </row>
    <row r="27" spans="1:4" s="55" customFormat="1" ht="15" customHeight="1">
      <c r="A27" s="409" t="s">
        <v>504</v>
      </c>
      <c r="B27" s="412"/>
      <c r="C27" s="410">
        <f>SUM(C28:C28)</f>
        <v>13068447.859999999</v>
      </c>
      <c r="D27" s="244"/>
    </row>
    <row r="28" spans="1:4" s="55" customFormat="1" ht="15" customHeight="1">
      <c r="A28" s="412"/>
      <c r="B28" s="412" t="s">
        <v>95</v>
      </c>
      <c r="C28" s="414">
        <v>13068447.859999999</v>
      </c>
      <c r="D28" s="244"/>
    </row>
    <row r="29" spans="1:4" s="55" customFormat="1" ht="15" customHeight="1">
      <c r="A29" s="409" t="s">
        <v>505</v>
      </c>
      <c r="B29" s="412"/>
      <c r="C29" s="410">
        <f>SUM(C30:C31)</f>
        <v>557518495.25</v>
      </c>
      <c r="D29" s="244"/>
    </row>
    <row r="30" spans="1:4" s="55" customFormat="1" ht="15" customHeight="1">
      <c r="A30" s="412"/>
      <c r="B30" s="412" t="s">
        <v>129</v>
      </c>
      <c r="C30" s="414">
        <v>167142559.25</v>
      </c>
      <c r="D30" s="244"/>
    </row>
    <row r="31" spans="1:4" s="55" customFormat="1" ht="15" customHeight="1">
      <c r="A31" s="412"/>
      <c r="B31" s="412" t="s">
        <v>506</v>
      </c>
      <c r="C31" s="414">
        <v>390375936</v>
      </c>
      <c r="D31" s="244"/>
    </row>
    <row r="32" spans="1:4" s="55" customFormat="1" ht="15" customHeight="1">
      <c r="A32" s="409" t="s">
        <v>368</v>
      </c>
      <c r="B32" s="409"/>
      <c r="C32" s="410">
        <f>SUM(C33:C33)</f>
        <v>2383074768</v>
      </c>
      <c r="D32" s="244"/>
    </row>
    <row r="33" spans="1:4" s="55" customFormat="1" ht="15" customHeight="1">
      <c r="A33" s="412"/>
      <c r="B33" s="412" t="s">
        <v>168</v>
      </c>
      <c r="C33" s="414">
        <v>2383074768</v>
      </c>
      <c r="D33" s="244"/>
    </row>
    <row r="34" spans="1:4" s="55" customFormat="1" ht="15" customHeight="1">
      <c r="A34" s="409" t="s">
        <v>507</v>
      </c>
      <c r="B34" s="409"/>
      <c r="C34" s="410">
        <f>SUM(C35:C37)</f>
        <v>821294424</v>
      </c>
      <c r="D34" s="244"/>
    </row>
    <row r="35" spans="1:4" s="55" customFormat="1" ht="15" customHeight="1">
      <c r="A35" s="412"/>
      <c r="B35" s="412" t="s">
        <v>508</v>
      </c>
      <c r="C35" s="414">
        <v>64922450</v>
      </c>
      <c r="D35" s="244"/>
    </row>
    <row r="36" spans="1:4" s="55" customFormat="1" ht="15" customHeight="1">
      <c r="A36" s="412"/>
      <c r="B36" s="412" t="s">
        <v>181</v>
      </c>
      <c r="C36" s="414">
        <v>716193563</v>
      </c>
      <c r="D36" s="244"/>
    </row>
    <row r="37" spans="1:4" s="55" customFormat="1" ht="15" customHeight="1">
      <c r="A37" s="412"/>
      <c r="B37" s="412" t="s">
        <v>183</v>
      </c>
      <c r="C37" s="414">
        <v>40178411</v>
      </c>
      <c r="D37" s="244"/>
    </row>
    <row r="38" spans="1:4" s="55" customFormat="1" ht="15" customHeight="1">
      <c r="A38" s="409" t="s">
        <v>509</v>
      </c>
      <c r="B38" s="412"/>
      <c r="C38" s="410">
        <f>SUM(C39:C39)</f>
        <v>238215854</v>
      </c>
      <c r="D38" s="244"/>
    </row>
    <row r="39" spans="1:4" s="55" customFormat="1" ht="15" customHeight="1">
      <c r="A39" s="412"/>
      <c r="B39" s="412" t="s">
        <v>188</v>
      </c>
      <c r="C39" s="414">
        <v>238215854</v>
      </c>
      <c r="D39" s="244"/>
    </row>
    <row r="40" spans="1:4" s="55" customFormat="1" ht="15" customHeight="1">
      <c r="A40" s="409" t="s">
        <v>369</v>
      </c>
      <c r="B40" s="409"/>
      <c r="C40" s="410">
        <f>SUM(C41)</f>
        <v>13315685590</v>
      </c>
      <c r="D40" s="244"/>
    </row>
    <row r="41" spans="1:4" s="55" customFormat="1" ht="15" customHeight="1">
      <c r="A41" s="412"/>
      <c r="B41" s="412" t="s">
        <v>370</v>
      </c>
      <c r="C41" s="414">
        <v>13315685590</v>
      </c>
      <c r="D41" s="244"/>
    </row>
    <row r="42" spans="1:4" s="55" customFormat="1" ht="15" customHeight="1">
      <c r="A42" s="409" t="s">
        <v>510</v>
      </c>
      <c r="B42" s="409"/>
      <c r="C42" s="410">
        <f>SUM(C43)</f>
        <v>44302684</v>
      </c>
      <c r="D42" s="244"/>
    </row>
    <row r="43" spans="1:4" s="55" customFormat="1" ht="15" customHeight="1">
      <c r="A43" s="412"/>
      <c r="B43" s="412" t="s">
        <v>206</v>
      </c>
      <c r="C43" s="414">
        <v>44302684</v>
      </c>
      <c r="D43" s="244"/>
    </row>
    <row r="44" spans="1:4" s="55" customFormat="1" ht="15" customHeight="1">
      <c r="A44" s="409" t="s">
        <v>511</v>
      </c>
      <c r="B44" s="409"/>
      <c r="C44" s="410">
        <f>SUM(C45)</f>
        <v>78028963</v>
      </c>
      <c r="D44" s="244"/>
    </row>
    <row r="45" spans="1:4" s="55" customFormat="1" ht="15" customHeight="1">
      <c r="A45" s="412"/>
      <c r="B45" s="412" t="s">
        <v>390</v>
      </c>
      <c r="C45" s="414">
        <v>78028963</v>
      </c>
      <c r="D45" s="244"/>
    </row>
    <row r="46" spans="1:4" s="55" customFormat="1" ht="15" customHeight="1">
      <c r="A46" s="409" t="s">
        <v>512</v>
      </c>
      <c r="B46" s="409"/>
      <c r="C46" s="410">
        <f>SUM(C47)</f>
        <v>113182476</v>
      </c>
      <c r="D46" s="244"/>
    </row>
    <row r="47" spans="1:4" s="55" customFormat="1" ht="15" customHeight="1">
      <c r="A47" s="412"/>
      <c r="B47" s="412" t="s">
        <v>275</v>
      </c>
      <c r="C47" s="414">
        <v>113182476</v>
      </c>
      <c r="D47" s="244"/>
    </row>
    <row r="48" spans="1:4" s="55" customFormat="1" ht="15" customHeight="1">
      <c r="A48" s="409" t="s">
        <v>513</v>
      </c>
      <c r="B48" s="409"/>
      <c r="C48" s="410">
        <f>SUM(C49)</f>
        <v>6289437</v>
      </c>
      <c r="D48" s="244"/>
    </row>
    <row r="49" spans="1:4" s="55" customFormat="1" ht="15" customHeight="1">
      <c r="A49" s="412"/>
      <c r="B49" s="412" t="s">
        <v>268</v>
      </c>
      <c r="C49" s="414">
        <v>6289437</v>
      </c>
      <c r="D49" s="244"/>
    </row>
    <row r="50" spans="1:4" s="55" customFormat="1" ht="15" customHeight="1">
      <c r="A50" s="409" t="s">
        <v>514</v>
      </c>
      <c r="B50" s="409"/>
      <c r="C50" s="410">
        <f>SUM(C51)</f>
        <v>584570503.40999997</v>
      </c>
      <c r="D50" s="244"/>
    </row>
    <row r="51" spans="1:4" s="55" customFormat="1" ht="15" customHeight="1">
      <c r="A51" s="412"/>
      <c r="B51" s="412" t="s">
        <v>269</v>
      </c>
      <c r="C51" s="414">
        <v>584570503.40999997</v>
      </c>
      <c r="D51" s="244"/>
    </row>
    <row r="52" spans="1:4" s="55" customFormat="1" ht="15" customHeight="1">
      <c r="A52" s="409" t="s">
        <v>515</v>
      </c>
      <c r="B52" s="409"/>
      <c r="C52" s="410">
        <f>SUM(C53)</f>
        <v>1055550792</v>
      </c>
      <c r="D52" s="244"/>
    </row>
    <row r="53" spans="1:4" s="55" customFormat="1" ht="15" customHeight="1">
      <c r="A53" s="412"/>
      <c r="B53" s="412" t="s">
        <v>240</v>
      </c>
      <c r="C53" s="414">
        <v>1055550792</v>
      </c>
      <c r="D53" s="244"/>
    </row>
    <row r="54" spans="1:4" s="55" customFormat="1" ht="15" customHeight="1">
      <c r="A54" s="409" t="s">
        <v>516</v>
      </c>
      <c r="B54" s="409"/>
      <c r="C54" s="410">
        <f>SUM(C55)</f>
        <v>489911547</v>
      </c>
      <c r="D54" s="244"/>
    </row>
    <row r="55" spans="1:4" s="55" customFormat="1" ht="15" customHeight="1">
      <c r="A55" s="412"/>
      <c r="B55" s="412" t="s">
        <v>242</v>
      </c>
      <c r="C55" s="414">
        <v>489911547</v>
      </c>
      <c r="D55" s="244"/>
    </row>
    <row r="56" spans="1:4" s="55" customFormat="1" ht="5.25" customHeight="1" thickBot="1">
      <c r="A56" s="40"/>
      <c r="B56" s="61"/>
      <c r="C56" s="42"/>
    </row>
    <row r="57" spans="1:4" ht="12" customHeight="1">
      <c r="A57" s="422" t="s">
        <v>12</v>
      </c>
      <c r="B57" s="422"/>
      <c r="C57" s="422"/>
      <c r="D57" s="51"/>
    </row>
    <row r="58" spans="1:4" s="62" customFormat="1">
      <c r="A58" s="51"/>
      <c r="B58" s="63"/>
      <c r="C58" s="51"/>
    </row>
    <row r="59" spans="1:4">
      <c r="D59" s="51"/>
    </row>
    <row r="60" spans="1:4">
      <c r="D60" s="51"/>
    </row>
    <row r="61" spans="1:4">
      <c r="D61" s="51"/>
    </row>
    <row r="62" spans="1:4">
      <c r="D62" s="51"/>
    </row>
    <row r="63" spans="1:4">
      <c r="D63" s="51"/>
    </row>
    <row r="64" spans="1:4">
      <c r="D64" s="51"/>
    </row>
    <row r="65" spans="4:4">
      <c r="D65" s="51"/>
    </row>
    <row r="66" spans="4:4">
      <c r="D66" s="51"/>
    </row>
    <row r="67" spans="4:4">
      <c r="D67" s="51"/>
    </row>
  </sheetData>
  <mergeCells count="5">
    <mergeCell ref="A57:C57"/>
    <mergeCell ref="A1:B1"/>
    <mergeCell ref="A2:C2"/>
    <mergeCell ref="A4:B5"/>
    <mergeCell ref="C4:C5"/>
  </mergeCells>
  <printOptions horizontalCentered="1"/>
  <pageMargins left="0.39370078740157483" right="0.39370078740157483" top="0.39370078740157483" bottom="0.39370078740157483" header="0.31496062992125984" footer="0.31496062992125984"/>
  <pageSetup scale="7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H27"/>
  <sheetViews>
    <sheetView showGridLines="0" zoomScaleNormal="100" workbookViewId="0">
      <selection sqref="A1:B1"/>
    </sheetView>
  </sheetViews>
  <sheetFormatPr baseColWidth="10" defaultRowHeight="8.25"/>
  <cols>
    <col min="1" max="1" width="5" style="67" customWidth="1"/>
    <col min="2" max="2" width="54.85546875" style="67" customWidth="1"/>
    <col min="3" max="3" width="34.85546875" style="67" customWidth="1"/>
    <col min="4" max="16384" width="11.42578125" style="67"/>
  </cols>
  <sheetData>
    <row r="1" spans="1:8" s="43" customFormat="1" ht="43.5" customHeight="1">
      <c r="A1" s="429" t="s">
        <v>297</v>
      </c>
      <c r="B1" s="429"/>
      <c r="C1" s="82" t="s">
        <v>481</v>
      </c>
      <c r="D1" s="64"/>
      <c r="E1" s="44"/>
      <c r="F1" s="44"/>
      <c r="H1" s="45"/>
    </row>
    <row r="2" spans="1:8" s="43" customFormat="1">
      <c r="A2" s="65"/>
      <c r="B2" s="65"/>
      <c r="C2" s="65"/>
      <c r="D2" s="65"/>
      <c r="E2" s="66"/>
      <c r="F2" s="66"/>
      <c r="G2" s="66"/>
      <c r="H2" s="66"/>
    </row>
    <row r="3" spans="1:8" ht="55.5" customHeight="1" thickBot="1">
      <c r="A3" s="430" t="s">
        <v>497</v>
      </c>
      <c r="B3" s="431"/>
      <c r="C3" s="431"/>
    </row>
    <row r="4" spans="1:8" ht="6" customHeight="1">
      <c r="A4" s="68"/>
      <c r="B4" s="69"/>
      <c r="C4" s="69"/>
    </row>
    <row r="5" spans="1:8" ht="10.5" customHeight="1">
      <c r="A5" s="432" t="s">
        <v>258</v>
      </c>
      <c r="B5" s="432"/>
      <c r="C5" s="433" t="s">
        <v>392</v>
      </c>
    </row>
    <row r="6" spans="1:8" ht="14.25" customHeight="1">
      <c r="A6" s="432"/>
      <c r="B6" s="432"/>
      <c r="C6" s="434"/>
    </row>
    <row r="7" spans="1:8" ht="3" customHeight="1" thickBot="1">
      <c r="A7" s="70"/>
      <c r="B7" s="70"/>
      <c r="C7" s="71"/>
    </row>
    <row r="8" spans="1:8" ht="3" customHeight="1" thickBot="1">
      <c r="A8" s="70"/>
      <c r="B8" s="70"/>
      <c r="C8" s="71"/>
    </row>
    <row r="9" spans="1:8" ht="15">
      <c r="A9" s="435" t="s">
        <v>24</v>
      </c>
      <c r="B9" s="435"/>
      <c r="C9" s="267">
        <f>+C10+C14+C18+C19+C20+C21+C22+C23+C24+C25</f>
        <v>557829391.49000001</v>
      </c>
      <c r="D9" s="72"/>
    </row>
    <row r="10" spans="1:8" ht="15">
      <c r="A10" s="73">
        <v>1</v>
      </c>
      <c r="B10" s="74" t="s">
        <v>259</v>
      </c>
      <c r="C10" s="75">
        <f>SUM(C11:C13)</f>
        <v>498778563.43000001</v>
      </c>
      <c r="D10" s="72"/>
    </row>
    <row r="11" spans="1:8" ht="15">
      <c r="A11" s="76"/>
      <c r="B11" s="77" t="s">
        <v>260</v>
      </c>
      <c r="C11" s="78">
        <v>67161781.430000007</v>
      </c>
      <c r="D11" s="72"/>
    </row>
    <row r="12" spans="1:8" ht="15">
      <c r="A12" s="76"/>
      <c r="B12" s="77" t="s">
        <v>261</v>
      </c>
      <c r="C12" s="78">
        <v>416410237</v>
      </c>
      <c r="D12" s="72"/>
    </row>
    <row r="13" spans="1:8" ht="15">
      <c r="A13" s="76"/>
      <c r="B13" s="77" t="s">
        <v>262</v>
      </c>
      <c r="C13" s="78">
        <v>15206545</v>
      </c>
      <c r="D13" s="72"/>
    </row>
    <row r="14" spans="1:8" ht="15">
      <c r="A14" s="73">
        <v>3</v>
      </c>
      <c r="B14" s="74" t="s">
        <v>263</v>
      </c>
      <c r="C14" s="75">
        <f>SUM(C15:C17)</f>
        <v>129633619</v>
      </c>
      <c r="D14" s="72"/>
    </row>
    <row r="15" spans="1:8" ht="15">
      <c r="A15" s="76"/>
      <c r="B15" s="77" t="s">
        <v>264</v>
      </c>
      <c r="C15" s="78">
        <v>35111</v>
      </c>
      <c r="D15" s="72"/>
    </row>
    <row r="16" spans="1:8" ht="15" customHeight="1">
      <c r="A16" s="76"/>
      <c r="B16" s="77" t="s">
        <v>292</v>
      </c>
      <c r="C16" s="78">
        <v>129598508</v>
      </c>
      <c r="D16" s="72"/>
    </row>
    <row r="17" spans="1:4" ht="15" customHeight="1">
      <c r="A17" s="76"/>
      <c r="B17" s="77" t="s">
        <v>265</v>
      </c>
      <c r="C17" s="78">
        <v>0</v>
      </c>
      <c r="D17" s="72"/>
    </row>
    <row r="18" spans="1:4" ht="15">
      <c r="A18" s="73">
        <v>22</v>
      </c>
      <c r="B18" s="74" t="s">
        <v>266</v>
      </c>
      <c r="C18" s="75">
        <v>538491459.05999994</v>
      </c>
      <c r="D18" s="72"/>
    </row>
    <row r="19" spans="1:4" ht="15">
      <c r="A19" s="73">
        <v>32</v>
      </c>
      <c r="B19" s="74" t="s">
        <v>417</v>
      </c>
      <c r="C19" s="75">
        <v>6094793.3399999999</v>
      </c>
      <c r="D19" s="72"/>
    </row>
    <row r="20" spans="1:4" ht="15">
      <c r="A20" s="73">
        <v>35</v>
      </c>
      <c r="B20" s="74" t="s">
        <v>293</v>
      </c>
      <c r="C20" s="75">
        <v>6128710.7400000002</v>
      </c>
      <c r="D20" s="72"/>
    </row>
    <row r="21" spans="1:4" ht="15">
      <c r="A21" s="73">
        <v>40</v>
      </c>
      <c r="B21" s="74" t="s">
        <v>267</v>
      </c>
      <c r="C21" s="75">
        <v>49877004.939999998</v>
      </c>
      <c r="D21" s="72"/>
    </row>
    <row r="22" spans="1:4" ht="15" customHeight="1">
      <c r="A22" s="73">
        <v>41</v>
      </c>
      <c r="B22" s="74" t="s">
        <v>371</v>
      </c>
      <c r="C22" s="75">
        <v>7208105</v>
      </c>
      <c r="D22" s="72"/>
    </row>
    <row r="23" spans="1:4" ht="15">
      <c r="A23" s="73">
        <v>43</v>
      </c>
      <c r="B23" s="74" t="s">
        <v>269</v>
      </c>
      <c r="C23" s="75">
        <v>588879087.75999999</v>
      </c>
      <c r="D23" s="72"/>
    </row>
    <row r="24" spans="1:4" ht="15">
      <c r="A24" s="73">
        <v>49</v>
      </c>
      <c r="B24" s="74" t="s">
        <v>398</v>
      </c>
      <c r="C24" s="75">
        <v>60732450.219999999</v>
      </c>
      <c r="D24" s="72"/>
    </row>
    <row r="25" spans="1:4" ht="15">
      <c r="A25" s="76">
        <v>50</v>
      </c>
      <c r="B25" s="74" t="s">
        <v>270</v>
      </c>
      <c r="C25" s="405">
        <v>-1327994402</v>
      </c>
      <c r="D25" s="72"/>
    </row>
    <row r="26" spans="1:4" ht="4.5" customHeight="1" thickBot="1">
      <c r="A26" s="79"/>
      <c r="B26" s="80"/>
      <c r="C26" s="81"/>
      <c r="D26" s="72"/>
    </row>
    <row r="27" spans="1:4" ht="42" customHeight="1">
      <c r="A27" s="428" t="s">
        <v>373</v>
      </c>
      <c r="B27" s="428"/>
      <c r="C27" s="428"/>
      <c r="D27" s="72"/>
    </row>
  </sheetData>
  <mergeCells count="6">
    <mergeCell ref="A27:C27"/>
    <mergeCell ref="A1:B1"/>
    <mergeCell ref="A3:C3"/>
    <mergeCell ref="A5:B6"/>
    <mergeCell ref="C5:C6"/>
    <mergeCell ref="A9:B9"/>
  </mergeCells>
  <printOptions horizontalCentered="1"/>
  <pageMargins left="0.39370078740157483" right="0.39370078740157483" top="0.78740157480314965" bottom="0.78740157480314965" header="0.31496062992125984" footer="0.31496062992125984"/>
  <pageSetup fitToHeight="0" orientation="portrait" r:id="rId1"/>
  <ignoredErrors>
    <ignoredError sqref="C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K18"/>
  <sheetViews>
    <sheetView showGridLines="0" zoomScaleNormal="100" workbookViewId="0">
      <selection sqref="A1:B1"/>
    </sheetView>
  </sheetViews>
  <sheetFormatPr baseColWidth="10" defaultRowHeight="18"/>
  <cols>
    <col min="1" max="1" width="8.85546875" style="47" customWidth="1"/>
    <col min="2" max="2" width="51.5703125" style="47" customWidth="1"/>
    <col min="3" max="3" width="33.7109375" style="47" customWidth="1"/>
    <col min="4" max="4" width="4.28515625" style="47" customWidth="1"/>
    <col min="5" max="5" width="11.42578125" style="46"/>
    <col min="6" max="16384" width="11.42578125" style="47"/>
  </cols>
  <sheetData>
    <row r="1" spans="1:11" s="43" customFormat="1" ht="43.5" customHeight="1">
      <c r="A1" s="429" t="s">
        <v>297</v>
      </c>
      <c r="B1" s="429"/>
      <c r="C1" s="83" t="s">
        <v>481</v>
      </c>
      <c r="H1" s="44"/>
      <c r="I1" s="44"/>
      <c r="K1" s="45"/>
    </row>
    <row r="2" spans="1:11" ht="7.5" customHeight="1"/>
    <row r="3" spans="1:11" ht="60" customHeight="1" thickBot="1">
      <c r="A3" s="436" t="s">
        <v>496</v>
      </c>
      <c r="B3" s="437"/>
      <c r="C3" s="437"/>
    </row>
    <row r="4" spans="1:11" ht="6" customHeight="1">
      <c r="A4" s="36"/>
      <c r="B4" s="36"/>
      <c r="C4" s="36"/>
    </row>
    <row r="5" spans="1:11" s="23" customFormat="1" ht="15" customHeight="1">
      <c r="A5" s="427" t="s">
        <v>278</v>
      </c>
      <c r="B5" s="427" t="s">
        <v>279</v>
      </c>
      <c r="C5" s="439" t="s">
        <v>392</v>
      </c>
      <c r="E5" s="48"/>
    </row>
    <row r="6" spans="1:11" s="23" customFormat="1" ht="15" customHeight="1">
      <c r="A6" s="427"/>
      <c r="B6" s="427"/>
      <c r="C6" s="439"/>
      <c r="E6" s="48"/>
    </row>
    <row r="7" spans="1:11" s="23" customFormat="1" ht="3" customHeight="1" thickBot="1">
      <c r="A7" s="24"/>
      <c r="B7" s="24"/>
      <c r="C7" s="25"/>
      <c r="D7" s="26"/>
      <c r="E7" s="48"/>
    </row>
    <row r="8" spans="1:11" s="23" customFormat="1" ht="3" customHeight="1" thickBot="1">
      <c r="A8" s="18"/>
      <c r="B8" s="18"/>
      <c r="C8" s="19"/>
      <c r="E8" s="48"/>
    </row>
    <row r="9" spans="1:11" s="23" customFormat="1" ht="15.75" customHeight="1">
      <c r="A9" s="37" t="s">
        <v>24</v>
      </c>
      <c r="B9" s="37"/>
      <c r="C9" s="41">
        <f>SUM(C10:C15)</f>
        <v>1267103855</v>
      </c>
      <c r="E9" s="48"/>
    </row>
    <row r="10" spans="1:11" s="23" customFormat="1" ht="15" customHeight="1">
      <c r="A10" s="38">
        <v>6</v>
      </c>
      <c r="B10" s="39" t="s">
        <v>282</v>
      </c>
      <c r="C10" s="42">
        <v>49201750</v>
      </c>
      <c r="E10" s="48"/>
    </row>
    <row r="11" spans="1:11" s="23" customFormat="1" ht="15" customHeight="1">
      <c r="A11" s="38">
        <v>12</v>
      </c>
      <c r="B11" s="39" t="s">
        <v>286</v>
      </c>
      <c r="C11" s="42">
        <v>166959301</v>
      </c>
      <c r="E11" s="48"/>
    </row>
    <row r="12" spans="1:11" s="23" customFormat="1" ht="15" customHeight="1">
      <c r="A12" s="38">
        <v>13</v>
      </c>
      <c r="B12" s="39" t="s">
        <v>287</v>
      </c>
      <c r="C12" s="42">
        <v>253701228</v>
      </c>
      <c r="E12" s="48"/>
    </row>
    <row r="13" spans="1:11" s="23" customFormat="1" ht="15" customHeight="1">
      <c r="A13" s="38">
        <v>18</v>
      </c>
      <c r="B13" s="39" t="s">
        <v>413</v>
      </c>
      <c r="C13" s="42">
        <v>238215854</v>
      </c>
      <c r="E13" s="48"/>
    </row>
    <row r="14" spans="1:11" s="23" customFormat="1" ht="15" customHeight="1">
      <c r="A14" s="38">
        <v>36</v>
      </c>
      <c r="B14" s="39" t="s">
        <v>382</v>
      </c>
      <c r="C14" s="42">
        <v>69114175</v>
      </c>
      <c r="E14" s="48"/>
    </row>
    <row r="15" spans="1:11" s="23" customFormat="1" ht="15" customHeight="1">
      <c r="A15" s="38">
        <v>46</v>
      </c>
      <c r="B15" s="39" t="s">
        <v>242</v>
      </c>
      <c r="C15" s="42">
        <v>489911547</v>
      </c>
      <c r="E15" s="48"/>
    </row>
    <row r="16" spans="1:11" ht="4.5" customHeight="1" thickBot="1">
      <c r="A16" s="20"/>
      <c r="B16" s="21"/>
      <c r="C16" s="22"/>
    </row>
    <row r="17" spans="1:3" s="28" customFormat="1">
      <c r="A17" s="32" t="s">
        <v>12</v>
      </c>
    </row>
    <row r="18" spans="1:3">
      <c r="A18" s="438"/>
      <c r="B18" s="438"/>
      <c r="C18" s="438"/>
    </row>
  </sheetData>
  <mergeCells count="6">
    <mergeCell ref="A1:B1"/>
    <mergeCell ref="A3:C3"/>
    <mergeCell ref="A5:A6"/>
    <mergeCell ref="B5:B6"/>
    <mergeCell ref="A18:C18"/>
    <mergeCell ref="C5:C6"/>
  </mergeCells>
  <pageMargins left="0.7" right="0.7" top="0.75" bottom="0.75" header="0.3" footer="0.3"/>
  <pageSetup scale="9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S22"/>
  <sheetViews>
    <sheetView showGridLines="0" zoomScaleNormal="100" workbookViewId="0">
      <selection sqref="A1:C1"/>
    </sheetView>
  </sheetViews>
  <sheetFormatPr baseColWidth="10" defaultColWidth="12.28515625" defaultRowHeight="8.25"/>
  <cols>
    <col min="1" max="1" width="2.28515625" style="142" customWidth="1"/>
    <col min="2" max="2" width="4.42578125" style="142" customWidth="1"/>
    <col min="3" max="3" width="50.42578125" style="142" customWidth="1"/>
    <col min="4" max="4" width="32.140625" style="142" customWidth="1"/>
    <col min="5" max="16384" width="12.28515625" style="142"/>
  </cols>
  <sheetData>
    <row r="1" spans="1:19" s="23" customFormat="1" ht="42.75" customHeight="1">
      <c r="A1" s="440" t="s">
        <v>296</v>
      </c>
      <c r="B1" s="440"/>
      <c r="C1" s="440"/>
      <c r="D1" s="153" t="s">
        <v>481</v>
      </c>
      <c r="E1" s="27"/>
      <c r="F1" s="84"/>
      <c r="G1" s="441"/>
      <c r="H1" s="441"/>
      <c r="I1" s="441"/>
      <c r="J1" s="441"/>
      <c r="K1" s="85"/>
      <c r="L1" s="86"/>
      <c r="M1" s="48"/>
      <c r="N1" s="48"/>
      <c r="O1" s="48"/>
      <c r="P1" s="48"/>
      <c r="Q1" s="48"/>
      <c r="R1" s="48"/>
      <c r="S1" s="48"/>
    </row>
    <row r="2" spans="1:19" s="136" customFormat="1" ht="16.5" customHeight="1">
      <c r="A2" s="139"/>
      <c r="B2" s="139"/>
      <c r="C2" s="139"/>
      <c r="D2" s="139"/>
      <c r="E2" s="140"/>
      <c r="F2" s="140"/>
      <c r="G2" s="140"/>
      <c r="H2" s="137"/>
      <c r="I2" s="138"/>
      <c r="J2" s="138"/>
      <c r="K2" s="138"/>
      <c r="L2" s="138"/>
    </row>
    <row r="3" spans="1:19" ht="75" customHeight="1" thickBot="1">
      <c r="A3" s="442" t="s">
        <v>594</v>
      </c>
      <c r="B3" s="443"/>
      <c r="C3" s="443"/>
      <c r="D3" s="443"/>
      <c r="E3" s="141"/>
      <c r="F3" s="141"/>
      <c r="G3" s="141"/>
    </row>
    <row r="4" spans="1:19" s="143" customFormat="1" ht="6" customHeight="1">
      <c r="A4" s="156"/>
      <c r="B4" s="156"/>
      <c r="C4" s="156"/>
      <c r="D4" s="157"/>
      <c r="F4" s="144"/>
      <c r="G4" s="144"/>
      <c r="H4" s="144"/>
      <c r="I4" s="144"/>
      <c r="J4" s="144"/>
      <c r="K4" s="144"/>
    </row>
    <row r="5" spans="1:19" s="143" customFormat="1" ht="26.25" customHeight="1">
      <c r="A5" s="145"/>
      <c r="B5" s="320" t="s">
        <v>466</v>
      </c>
      <c r="C5" s="320"/>
      <c r="D5" s="155" t="s">
        <v>392</v>
      </c>
      <c r="F5" s="144"/>
      <c r="G5" s="144"/>
      <c r="H5" s="146"/>
      <c r="I5" s="146"/>
      <c r="J5" s="146"/>
      <c r="K5" s="144"/>
    </row>
    <row r="6" spans="1:19" s="143" customFormat="1" ht="3" customHeight="1" thickBot="1">
      <c r="A6" s="158"/>
      <c r="B6" s="158"/>
      <c r="C6" s="158"/>
      <c r="D6" s="158"/>
      <c r="F6" s="144"/>
      <c r="G6" s="144"/>
      <c r="H6" s="144"/>
      <c r="I6" s="144"/>
      <c r="J6" s="144"/>
      <c r="K6" s="144"/>
    </row>
    <row r="7" spans="1:19" s="143" customFormat="1" ht="3" customHeight="1" thickBot="1">
      <c r="A7" s="159"/>
      <c r="B7" s="159"/>
      <c r="C7" s="159"/>
      <c r="D7" s="159"/>
      <c r="F7" s="144"/>
      <c r="G7" s="144"/>
      <c r="H7" s="144"/>
      <c r="I7" s="144"/>
      <c r="J7" s="144"/>
      <c r="K7" s="144"/>
    </row>
    <row r="8" spans="1:19" ht="5.0999999999999996" customHeight="1">
      <c r="A8" s="147"/>
      <c r="B8" s="148"/>
      <c r="C8" s="148"/>
      <c r="D8" s="149"/>
    </row>
    <row r="9" spans="1:19" ht="18.75" customHeight="1">
      <c r="A9" s="288" t="s">
        <v>24</v>
      </c>
      <c r="B9" s="150"/>
      <c r="C9" s="150"/>
      <c r="D9" s="278">
        <f>+D10</f>
        <v>2504.6707214100002</v>
      </c>
    </row>
    <row r="10" spans="1:19" s="310" customFormat="1" ht="18.75" customHeight="1">
      <c r="A10" s="288"/>
      <c r="B10" s="307" t="s">
        <v>322</v>
      </c>
      <c r="C10" s="308"/>
      <c r="D10" s="309">
        <f>SUM(D11:D18)</f>
        <v>2504.6707214100002</v>
      </c>
      <c r="G10" s="311"/>
    </row>
    <row r="11" spans="1:19" ht="18.75" customHeight="1">
      <c r="A11" s="150"/>
      <c r="B11" s="280"/>
      <c r="C11" s="281" t="s">
        <v>280</v>
      </c>
      <c r="D11" s="282">
        <v>799.87190240000086</v>
      </c>
      <c r="G11" s="151"/>
    </row>
    <row r="12" spans="1:19" ht="18.75" customHeight="1">
      <c r="A12" s="150"/>
      <c r="B12" s="280"/>
      <c r="C12" s="281" t="s">
        <v>281</v>
      </c>
      <c r="D12" s="282">
        <v>0.28621907000000002</v>
      </c>
      <c r="G12" s="151"/>
    </row>
    <row r="13" spans="1:19" ht="18.75" customHeight="1">
      <c r="A13" s="150"/>
      <c r="B13" s="280"/>
      <c r="C13" s="281" t="s">
        <v>282</v>
      </c>
      <c r="D13" s="282">
        <v>99.999999999999986</v>
      </c>
      <c r="G13" s="151"/>
    </row>
    <row r="14" spans="1:19" ht="18.75" customHeight="1">
      <c r="A14" s="150"/>
      <c r="B14" s="280"/>
      <c r="C14" s="281" t="s">
        <v>286</v>
      </c>
      <c r="D14" s="282">
        <v>1053.4918362899991</v>
      </c>
      <c r="G14" s="151"/>
    </row>
    <row r="15" spans="1:19" ht="18.75" customHeight="1">
      <c r="A15" s="150"/>
      <c r="B15" s="280"/>
      <c r="C15" s="281" t="s">
        <v>323</v>
      </c>
      <c r="D15" s="282">
        <v>295.7199455999999</v>
      </c>
      <c r="G15" s="151"/>
    </row>
    <row r="16" spans="1:19" ht="18.75" customHeight="1">
      <c r="A16" s="150"/>
      <c r="B16" s="280"/>
      <c r="C16" s="281" t="s">
        <v>382</v>
      </c>
      <c r="D16" s="282">
        <v>250.00000000000014</v>
      </c>
      <c r="G16" s="151"/>
    </row>
    <row r="17" spans="1:7" ht="18.75" customHeight="1">
      <c r="A17" s="150"/>
      <c r="B17" s="280"/>
      <c r="C17" s="281" t="s">
        <v>240</v>
      </c>
      <c r="D17" s="282">
        <v>3.786001949999998</v>
      </c>
      <c r="G17" s="151"/>
    </row>
    <row r="18" spans="1:7" ht="18.75" customHeight="1">
      <c r="A18" s="150"/>
      <c r="B18" s="280"/>
      <c r="C18" s="281" t="s">
        <v>242</v>
      </c>
      <c r="D18" s="282">
        <v>1.5148161000000016</v>
      </c>
      <c r="G18" s="151"/>
    </row>
    <row r="19" spans="1:7" ht="4.5" customHeight="1" thickBot="1">
      <c r="A19" s="160"/>
      <c r="B19" s="160"/>
      <c r="C19" s="160"/>
      <c r="D19" s="161"/>
    </row>
    <row r="20" spans="1:7" ht="41.25" customHeight="1">
      <c r="A20" s="444" t="s">
        <v>465</v>
      </c>
      <c r="B20" s="444"/>
      <c r="C20" s="444"/>
      <c r="D20" s="444"/>
    </row>
    <row r="21" spans="1:7" ht="13.5">
      <c r="A21" s="150"/>
      <c r="B21" s="150"/>
      <c r="C21" s="150"/>
      <c r="D21" s="152"/>
    </row>
    <row r="22" spans="1:7" ht="13.5">
      <c r="A22" s="150"/>
      <c r="B22" s="150"/>
      <c r="C22" s="150"/>
      <c r="D22" s="152"/>
    </row>
  </sheetData>
  <mergeCells count="4">
    <mergeCell ref="A1:C1"/>
    <mergeCell ref="G1:J1"/>
    <mergeCell ref="A3:D3"/>
    <mergeCell ref="A20:D20"/>
  </mergeCells>
  <printOptions horizontalCentered="1"/>
  <pageMargins left="0.39370078740157483" right="0.39370078740157483" top="0.78740157480314965" bottom="0.39370078740157483" header="0.31496062992125984" footer="0.31496062992125984"/>
  <pageSetup scale="13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T21"/>
  <sheetViews>
    <sheetView showGridLines="0" zoomScaleNormal="100" workbookViewId="0">
      <selection sqref="A1:C1"/>
    </sheetView>
  </sheetViews>
  <sheetFormatPr baseColWidth="10" defaultRowHeight="18"/>
  <cols>
    <col min="1" max="1" width="31.5703125" style="28" customWidth="1"/>
    <col min="2" max="5" width="20.7109375" style="28" customWidth="1"/>
    <col min="6" max="6" width="20.140625" style="28" customWidth="1"/>
    <col min="7" max="7" width="20.140625" style="28" bestFit="1" customWidth="1"/>
    <col min="8" max="16384" width="11.42578125" style="28"/>
  </cols>
  <sheetData>
    <row r="1" spans="1:20" s="23" customFormat="1" ht="42.75" customHeight="1">
      <c r="A1" s="440" t="s">
        <v>296</v>
      </c>
      <c r="B1" s="440"/>
      <c r="C1" s="440"/>
      <c r="D1" s="445" t="s">
        <v>481</v>
      </c>
      <c r="E1" s="445"/>
      <c r="F1" s="27"/>
      <c r="G1" s="84"/>
      <c r="H1" s="441"/>
      <c r="I1" s="441"/>
      <c r="J1" s="441"/>
      <c r="K1" s="441"/>
      <c r="L1" s="85"/>
      <c r="M1" s="86"/>
      <c r="N1" s="48"/>
      <c r="O1" s="48"/>
      <c r="P1" s="48"/>
      <c r="Q1" s="48"/>
      <c r="R1" s="48"/>
      <c r="S1" s="48"/>
      <c r="T1" s="48"/>
    </row>
    <row r="2" spans="1:20" s="87" customFormat="1" ht="9" customHeight="1">
      <c r="A2" s="446"/>
      <c r="B2" s="446"/>
      <c r="C2" s="446"/>
      <c r="D2" s="446"/>
      <c r="E2" s="446"/>
      <c r="F2" s="342"/>
      <c r="G2" s="342"/>
      <c r="H2" s="343"/>
      <c r="I2" s="343"/>
      <c r="J2" s="344"/>
      <c r="K2" s="344"/>
      <c r="L2" s="344"/>
      <c r="M2" s="343"/>
      <c r="N2" s="48"/>
      <c r="O2" s="48"/>
      <c r="P2" s="48"/>
      <c r="Q2" s="48"/>
      <c r="R2" s="48"/>
      <c r="S2" s="48"/>
      <c r="T2" s="48"/>
    </row>
    <row r="3" spans="1:20" ht="84" customHeight="1" thickBot="1">
      <c r="A3" s="447" t="s">
        <v>495</v>
      </c>
      <c r="B3" s="447"/>
      <c r="C3" s="447"/>
      <c r="D3" s="447"/>
      <c r="E3" s="447"/>
    </row>
    <row r="4" spans="1:20" s="88" customFormat="1" ht="6" customHeight="1">
      <c r="A4" s="89"/>
      <c r="B4" s="89"/>
      <c r="C4" s="89"/>
      <c r="D4" s="89"/>
      <c r="E4" s="89"/>
    </row>
    <row r="5" spans="1:20" s="347" customFormat="1" ht="30" customHeight="1">
      <c r="A5" s="345"/>
      <c r="B5" s="346" t="s">
        <v>289</v>
      </c>
      <c r="C5" s="346" t="s">
        <v>290</v>
      </c>
      <c r="D5" s="346" t="s">
        <v>291</v>
      </c>
      <c r="E5" s="346" t="s">
        <v>24</v>
      </c>
    </row>
    <row r="6" spans="1:20" s="88" customFormat="1" ht="3" customHeight="1" thickBot="1">
      <c r="A6" s="348"/>
      <c r="B6" s="348"/>
      <c r="C6" s="348"/>
      <c r="D6" s="348"/>
      <c r="E6" s="348"/>
    </row>
    <row r="7" spans="1:20" s="88" customFormat="1" ht="3" customHeight="1" thickBot="1">
      <c r="A7" s="349"/>
      <c r="B7" s="349"/>
      <c r="C7" s="349"/>
      <c r="D7" s="349"/>
      <c r="E7" s="349"/>
    </row>
    <row r="8" spans="1:20" s="90" customFormat="1" ht="15">
      <c r="A8" s="350" t="s">
        <v>24</v>
      </c>
      <c r="B8" s="351">
        <f>+B9+B12</f>
        <v>87268827.320000008</v>
      </c>
      <c r="C8" s="351">
        <f t="shared" ref="C8:D8" si="0">+C9+C12</f>
        <v>640900762.1584599</v>
      </c>
      <c r="D8" s="351">
        <f t="shared" si="0"/>
        <v>7131614.4200000009</v>
      </c>
      <c r="E8" s="351">
        <f t="shared" ref="E8:E9" si="1">+B8+C8+D8</f>
        <v>735301203.89845991</v>
      </c>
      <c r="F8" s="354"/>
      <c r="G8" s="354"/>
      <c r="H8" s="354"/>
      <c r="I8" s="354"/>
      <c r="J8" s="354"/>
    </row>
    <row r="9" spans="1:20" s="90" customFormat="1" ht="15">
      <c r="A9" s="350" t="s">
        <v>470</v>
      </c>
      <c r="B9" s="351">
        <f>+B10+B11</f>
        <v>4718345.8599999994</v>
      </c>
      <c r="C9" s="351">
        <f t="shared" ref="C9:D9" si="2">+C10+C11</f>
        <v>250000</v>
      </c>
      <c r="D9" s="351">
        <f t="shared" si="2"/>
        <v>0</v>
      </c>
      <c r="E9" s="351">
        <f t="shared" si="1"/>
        <v>4968345.8599999994</v>
      </c>
      <c r="F9" s="354"/>
      <c r="G9" s="354"/>
      <c r="H9" s="354"/>
      <c r="I9" s="354"/>
      <c r="J9" s="354"/>
    </row>
    <row r="10" spans="1:20" s="90" customFormat="1" ht="15">
      <c r="A10" s="352" t="s">
        <v>471</v>
      </c>
      <c r="B10" s="353">
        <f>Fiscales!C8</f>
        <v>4718345.8599999994</v>
      </c>
      <c r="C10" s="353">
        <f>Fiscales!D8</f>
        <v>250000</v>
      </c>
      <c r="D10" s="353">
        <f>Fiscales!E8</f>
        <v>0</v>
      </c>
      <c r="E10" s="353">
        <f>SUM(B10:D10)</f>
        <v>4968345.8599999994</v>
      </c>
      <c r="F10" s="354"/>
      <c r="G10" s="354"/>
      <c r="H10" s="354"/>
      <c r="I10" s="354"/>
      <c r="J10" s="354"/>
    </row>
    <row r="11" spans="1:20" s="90" customFormat="1" ht="15">
      <c r="A11" s="352" t="s">
        <v>472</v>
      </c>
      <c r="B11" s="353">
        <f>Propios!C8</f>
        <v>0</v>
      </c>
      <c r="C11" s="353">
        <f>Propios!D8</f>
        <v>0</v>
      </c>
      <c r="D11" s="353">
        <f>Propios!E8</f>
        <v>0</v>
      </c>
      <c r="E11" s="353">
        <f>SUM(B11:D11)</f>
        <v>0</v>
      </c>
      <c r="F11" s="354"/>
      <c r="G11" s="354"/>
      <c r="H11" s="354"/>
      <c r="I11" s="354"/>
      <c r="J11" s="354"/>
    </row>
    <row r="12" spans="1:20" s="90" customFormat="1" ht="15">
      <c r="A12" s="350" t="s">
        <v>473</v>
      </c>
      <c r="B12" s="351">
        <f>'Ahorro Poderes-Entes Autónomos'!C8</f>
        <v>82550481.460000008</v>
      </c>
      <c r="C12" s="351">
        <f>'Ahorro Poderes-Entes Autónomos'!D8</f>
        <v>640650762.1584599</v>
      </c>
      <c r="D12" s="351">
        <f>'Ahorro Poderes-Entes Autónomos'!E8</f>
        <v>7131614.4200000009</v>
      </c>
      <c r="E12" s="351">
        <f>SUM(B12:D12)</f>
        <v>730332858.0384599</v>
      </c>
    </row>
    <row r="13" spans="1:20" s="90" customFormat="1" ht="4.5" customHeight="1" thickBot="1">
      <c r="A13" s="355"/>
      <c r="B13" s="356"/>
      <c r="C13" s="356"/>
      <c r="D13" s="356"/>
      <c r="E13" s="356"/>
    </row>
    <row r="14" spans="1:20">
      <c r="A14" s="357" t="s">
        <v>12</v>
      </c>
    </row>
    <row r="15" spans="1:20">
      <c r="B15" s="358"/>
      <c r="C15" s="358"/>
      <c r="D15" s="358"/>
      <c r="E15" s="358"/>
    </row>
    <row r="17" spans="2:5">
      <c r="B17" s="358"/>
      <c r="C17" s="358"/>
      <c r="D17" s="358"/>
      <c r="E17" s="358"/>
    </row>
    <row r="18" spans="2:5">
      <c r="B18" s="358"/>
      <c r="C18" s="358"/>
      <c r="D18" s="358"/>
      <c r="E18" s="358"/>
    </row>
    <row r="19" spans="2:5">
      <c r="B19" s="358"/>
      <c r="C19" s="358"/>
      <c r="D19" s="358"/>
      <c r="E19" s="358"/>
    </row>
    <row r="20" spans="2:5">
      <c r="B20" s="358"/>
      <c r="C20" s="358"/>
      <c r="D20" s="358"/>
      <c r="E20" s="358"/>
    </row>
    <row r="21" spans="2:5">
      <c r="B21" s="358"/>
      <c r="C21" s="358"/>
      <c r="D21" s="358"/>
      <c r="E21" s="358"/>
    </row>
  </sheetData>
  <mergeCells count="5">
    <mergeCell ref="A1:C1"/>
    <mergeCell ref="D1:E1"/>
    <mergeCell ref="H1:K1"/>
    <mergeCell ref="A2:E2"/>
    <mergeCell ref="A3:E3"/>
  </mergeCells>
  <printOptions horizontalCentered="1"/>
  <pageMargins left="0.70866141732283472" right="0.70866141732283472" top="0.74803149606299213" bottom="0.74803149606299213" header="0.31496062992125984" footer="0.31496062992125984"/>
  <pageSetup scale="80" orientation="landscape" r:id="rId1"/>
  <colBreaks count="1" manualBreakCount="1">
    <brk id="5" max="12"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U17"/>
  <sheetViews>
    <sheetView showGridLines="0" zoomScaleNormal="100" workbookViewId="0">
      <selection sqref="A1:D1"/>
    </sheetView>
  </sheetViews>
  <sheetFormatPr baseColWidth="10" defaultRowHeight="18"/>
  <cols>
    <col min="1" max="1" width="5.7109375" style="28" customWidth="1"/>
    <col min="2" max="2" width="46.42578125" style="28" customWidth="1"/>
    <col min="3" max="6" width="20.7109375" style="28" customWidth="1"/>
    <col min="7" max="7" width="20.140625" style="28" bestFit="1" customWidth="1"/>
    <col min="8" max="10" width="11.42578125" style="28"/>
    <col min="11" max="11" width="48.7109375" style="28" customWidth="1"/>
    <col min="12" max="12" width="18.42578125" style="28" bestFit="1" customWidth="1"/>
    <col min="13" max="16384" width="11.42578125" style="28"/>
  </cols>
  <sheetData>
    <row r="1" spans="1:21" s="23" customFormat="1" ht="42.75" customHeight="1">
      <c r="A1" s="440" t="s">
        <v>296</v>
      </c>
      <c r="B1" s="440"/>
      <c r="C1" s="440"/>
      <c r="D1" s="440"/>
      <c r="E1" s="445" t="s">
        <v>481</v>
      </c>
      <c r="F1" s="445"/>
      <c r="G1" s="27"/>
      <c r="H1" s="401"/>
      <c r="I1" s="400"/>
      <c r="J1" s="400"/>
      <c r="K1" s="400"/>
      <c r="L1" s="400"/>
      <c r="M1" s="85"/>
      <c r="N1" s="86"/>
      <c r="O1" s="48"/>
      <c r="P1" s="48"/>
      <c r="Q1" s="48"/>
      <c r="R1" s="48"/>
      <c r="S1" s="48"/>
      <c r="T1" s="48"/>
      <c r="U1" s="48"/>
    </row>
    <row r="2" spans="1:21" s="87" customFormat="1" ht="9" customHeight="1">
      <c r="A2" s="446"/>
      <c r="B2" s="446"/>
      <c r="C2" s="446"/>
      <c r="D2" s="446"/>
      <c r="E2" s="446"/>
      <c r="F2" s="446"/>
      <c r="G2" s="342"/>
      <c r="H2" s="342"/>
      <c r="I2" s="343"/>
      <c r="J2" s="343"/>
      <c r="K2" s="344"/>
      <c r="L2" s="344"/>
      <c r="M2" s="344"/>
      <c r="N2" s="343"/>
      <c r="O2" s="48"/>
      <c r="P2" s="48"/>
      <c r="Q2" s="48"/>
      <c r="R2" s="48"/>
      <c r="S2" s="48"/>
      <c r="T2" s="48"/>
      <c r="U2" s="48"/>
    </row>
    <row r="3" spans="1:21" ht="96.75" customHeight="1" thickBot="1">
      <c r="A3" s="447" t="s">
        <v>494</v>
      </c>
      <c r="B3" s="447"/>
      <c r="C3" s="447"/>
      <c r="D3" s="447"/>
      <c r="E3" s="447"/>
      <c r="F3" s="447"/>
    </row>
    <row r="4" spans="1:21" s="88" customFormat="1" ht="6" customHeight="1">
      <c r="A4" s="89"/>
      <c r="B4" s="89"/>
      <c r="C4" s="89"/>
      <c r="D4" s="89"/>
      <c r="E4" s="89"/>
      <c r="F4" s="89"/>
    </row>
    <row r="5" spans="1:21" s="90" customFormat="1" ht="26.25" customHeight="1">
      <c r="A5" s="359" t="s">
        <v>278</v>
      </c>
      <c r="B5" s="360"/>
      <c r="C5" s="341" t="s">
        <v>289</v>
      </c>
      <c r="D5" s="341" t="s">
        <v>290</v>
      </c>
      <c r="E5" s="341" t="s">
        <v>291</v>
      </c>
      <c r="F5" s="341" t="s">
        <v>299</v>
      </c>
    </row>
    <row r="6" spans="1:21" s="90" customFormat="1" ht="3" customHeight="1" thickBot="1">
      <c r="A6" s="91"/>
      <c r="B6" s="92"/>
      <c r="C6" s="93"/>
      <c r="D6" s="93"/>
      <c r="E6" s="93"/>
      <c r="F6" s="93"/>
    </row>
    <row r="7" spans="1:21" s="90" customFormat="1" ht="3" customHeight="1" thickBot="1">
      <c r="A7" s="94"/>
      <c r="B7" s="95"/>
      <c r="C7" s="96"/>
      <c r="D7" s="96"/>
      <c r="E7" s="96"/>
      <c r="F7" s="96"/>
    </row>
    <row r="8" spans="1:21" s="90" customFormat="1" ht="15">
      <c r="A8" s="361" t="s">
        <v>24</v>
      </c>
      <c r="B8" s="362"/>
      <c r="C8" s="363">
        <f>SUM(C9:C11)</f>
        <v>4718345.8599999994</v>
      </c>
      <c r="D8" s="363">
        <f>SUM(D9:D11)</f>
        <v>250000</v>
      </c>
      <c r="E8" s="363">
        <f>SUM(E9:E11)</f>
        <v>0</v>
      </c>
      <c r="F8" s="363">
        <f>SUM(F9:F11)</f>
        <v>4968345.8599999994</v>
      </c>
      <c r="G8" s="364"/>
      <c r="H8" s="364"/>
      <c r="I8" s="364"/>
      <c r="J8" s="364"/>
      <c r="K8" s="364"/>
    </row>
    <row r="9" spans="1:21" s="90" customFormat="1" ht="15">
      <c r="A9" s="365">
        <v>8</v>
      </c>
      <c r="B9" s="366" t="s">
        <v>364</v>
      </c>
      <c r="C9" s="367">
        <v>2057364.14</v>
      </c>
      <c r="D9" s="367">
        <v>0</v>
      </c>
      <c r="E9" s="367">
        <v>0</v>
      </c>
      <c r="F9" s="367">
        <f>SUM(C9:E9)</f>
        <v>2057364.14</v>
      </c>
      <c r="G9" s="354"/>
    </row>
    <row r="10" spans="1:21" s="90" customFormat="1" ht="15">
      <c r="A10" s="365">
        <v>12</v>
      </c>
      <c r="B10" s="366" t="s">
        <v>286</v>
      </c>
      <c r="C10" s="367">
        <v>2056253</v>
      </c>
      <c r="D10" s="367">
        <v>0</v>
      </c>
      <c r="E10" s="367">
        <v>0</v>
      </c>
      <c r="F10" s="367">
        <f t="shared" ref="F10:F11" si="0">SUM(C10:E10)</f>
        <v>2056253</v>
      </c>
      <c r="G10" s="354"/>
    </row>
    <row r="11" spans="1:21" s="90" customFormat="1" ht="15.75" customHeight="1">
      <c r="A11" s="365">
        <v>41</v>
      </c>
      <c r="B11" s="366" t="s">
        <v>268</v>
      </c>
      <c r="C11" s="367">
        <v>604728.72000000009</v>
      </c>
      <c r="D11" s="367">
        <v>250000</v>
      </c>
      <c r="E11" s="367">
        <v>0</v>
      </c>
      <c r="F11" s="367">
        <f t="shared" si="0"/>
        <v>854728.72000000009</v>
      </c>
      <c r="G11" s="354"/>
    </row>
    <row r="12" spans="1:21" s="90" customFormat="1" ht="4.5" customHeight="1" thickBot="1">
      <c r="A12" s="368"/>
      <c r="B12" s="369"/>
      <c r="C12" s="370"/>
      <c r="D12" s="370"/>
      <c r="E12" s="370"/>
      <c r="F12" s="370"/>
      <c r="G12" s="354"/>
    </row>
    <row r="13" spans="1:21" ht="59.25" customHeight="1">
      <c r="A13" s="448" t="s">
        <v>517</v>
      </c>
      <c r="B13" s="448"/>
      <c r="C13" s="448"/>
      <c r="D13" s="448"/>
      <c r="E13" s="448"/>
      <c r="F13" s="448"/>
      <c r="H13" s="90"/>
      <c r="K13" s="90"/>
      <c r="L13" s="90"/>
    </row>
    <row r="14" spans="1:21">
      <c r="H14" s="90"/>
      <c r="K14" s="90"/>
      <c r="L14" s="90"/>
    </row>
    <row r="15" spans="1:21">
      <c r="A15" s="47"/>
      <c r="H15" s="90"/>
      <c r="K15" s="90"/>
      <c r="L15" s="90"/>
    </row>
    <row r="16" spans="1:21">
      <c r="H16" s="90"/>
      <c r="K16" s="90"/>
      <c r="L16" s="90"/>
    </row>
    <row r="17" spans="4:12">
      <c r="D17" s="371"/>
      <c r="K17" s="90"/>
      <c r="L17" s="90"/>
    </row>
  </sheetData>
  <mergeCells count="5">
    <mergeCell ref="A13:F13"/>
    <mergeCell ref="A1:D1"/>
    <mergeCell ref="E1:F1"/>
    <mergeCell ref="A2:F2"/>
    <mergeCell ref="A3:F3"/>
  </mergeCells>
  <printOptions horizontalCentered="1"/>
  <pageMargins left="0.39370078740157483" right="0.39370078740157483" top="0.39370078740157483" bottom="0.39370078740157483" header="0.31496062992125984" footer="0.31496062992125984"/>
  <pageSetup scale="6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U32"/>
  <sheetViews>
    <sheetView showGridLines="0" zoomScaleNormal="100" workbookViewId="0">
      <selection sqref="A1:D1"/>
    </sheetView>
  </sheetViews>
  <sheetFormatPr baseColWidth="10" defaultRowHeight="15.75"/>
  <cols>
    <col min="1" max="1" width="5.7109375" style="381" customWidth="1"/>
    <col min="2" max="2" width="36.7109375" style="381" customWidth="1"/>
    <col min="3" max="6" width="20.7109375" style="381" customWidth="1"/>
    <col min="7" max="7" width="12.140625" style="381" bestFit="1" customWidth="1"/>
    <col min="8" max="8" width="11.42578125" style="381"/>
    <col min="9" max="9" width="12.140625" style="381" bestFit="1" customWidth="1"/>
    <col min="10" max="16384" width="11.42578125" style="381"/>
  </cols>
  <sheetData>
    <row r="1" spans="1:21" s="23" customFormat="1" ht="42.75" customHeight="1">
      <c r="A1" s="440" t="s">
        <v>296</v>
      </c>
      <c r="B1" s="440"/>
      <c r="C1" s="440"/>
      <c r="D1" s="440"/>
      <c r="E1" s="445" t="s">
        <v>481</v>
      </c>
      <c r="F1" s="445"/>
      <c r="G1" s="27"/>
      <c r="H1" s="84"/>
      <c r="I1" s="441"/>
      <c r="J1" s="441"/>
      <c r="K1" s="441"/>
      <c r="L1" s="441"/>
      <c r="M1" s="85"/>
      <c r="N1" s="86"/>
      <c r="O1" s="48"/>
      <c r="P1" s="48"/>
      <c r="Q1" s="48"/>
      <c r="R1" s="48"/>
      <c r="S1" s="48"/>
      <c r="T1" s="48"/>
      <c r="U1" s="48"/>
    </row>
    <row r="2" spans="1:21" s="87" customFormat="1" ht="9" customHeight="1">
      <c r="A2" s="446"/>
      <c r="B2" s="446"/>
      <c r="C2" s="446"/>
      <c r="D2" s="446"/>
      <c r="E2" s="446"/>
      <c r="F2" s="446"/>
      <c r="G2" s="342"/>
      <c r="H2" s="342"/>
      <c r="I2" s="343"/>
      <c r="J2" s="343"/>
      <c r="K2" s="344"/>
      <c r="L2" s="344"/>
      <c r="M2" s="344"/>
      <c r="N2" s="343"/>
      <c r="O2" s="48"/>
      <c r="P2" s="48"/>
      <c r="Q2" s="48"/>
      <c r="R2" s="48"/>
      <c r="S2" s="48"/>
      <c r="T2" s="48"/>
      <c r="U2" s="48"/>
    </row>
    <row r="3" spans="1:21" s="28" customFormat="1" ht="96.75" customHeight="1" thickBot="1">
      <c r="A3" s="447" t="s">
        <v>493</v>
      </c>
      <c r="B3" s="447"/>
      <c r="C3" s="447"/>
      <c r="D3" s="447"/>
      <c r="E3" s="447"/>
      <c r="F3" s="447"/>
    </row>
    <row r="4" spans="1:21" s="88" customFormat="1" ht="6" customHeight="1">
      <c r="A4" s="89"/>
      <c r="B4" s="89"/>
      <c r="C4" s="89"/>
      <c r="D4" s="89"/>
      <c r="E4" s="89"/>
      <c r="F4" s="89"/>
    </row>
    <row r="5" spans="1:21" s="90" customFormat="1" ht="26.25" customHeight="1">
      <c r="A5" s="359" t="s">
        <v>278</v>
      </c>
      <c r="B5" s="360"/>
      <c r="C5" s="341" t="s">
        <v>289</v>
      </c>
      <c r="D5" s="341" t="s">
        <v>290</v>
      </c>
      <c r="E5" s="341" t="s">
        <v>291</v>
      </c>
      <c r="F5" s="341" t="s">
        <v>474</v>
      </c>
    </row>
    <row r="6" spans="1:21" s="90" customFormat="1" ht="3" customHeight="1" thickBot="1">
      <c r="A6" s="91"/>
      <c r="B6" s="92"/>
      <c r="C6" s="93"/>
      <c r="D6" s="93"/>
      <c r="E6" s="93"/>
      <c r="F6" s="93"/>
    </row>
    <row r="7" spans="1:21" s="90" customFormat="1" ht="3" customHeight="1" thickBot="1">
      <c r="A7" s="94"/>
      <c r="B7" s="95"/>
      <c r="C7" s="96"/>
      <c r="D7" s="96"/>
      <c r="E7" s="96"/>
      <c r="F7" s="96"/>
    </row>
    <row r="8" spans="1:21" s="374" customFormat="1" ht="15">
      <c r="A8" s="361" t="s">
        <v>24</v>
      </c>
      <c r="B8" s="372"/>
      <c r="C8" s="373">
        <f>SUM(C9:C13)</f>
        <v>0</v>
      </c>
      <c r="D8" s="373">
        <f>SUM(D9:D13)</f>
        <v>0</v>
      </c>
      <c r="E8" s="373">
        <f>SUM(E9:E13)</f>
        <v>0</v>
      </c>
      <c r="F8" s="373">
        <f>SUM(F9:F13)</f>
        <v>0</v>
      </c>
    </row>
    <row r="9" spans="1:21" s="374" customFormat="1" ht="15" customHeight="1">
      <c r="A9" s="365"/>
      <c r="B9" s="366"/>
      <c r="C9" s="367"/>
      <c r="D9" s="367"/>
      <c r="E9" s="375"/>
      <c r="F9" s="376">
        <f>SUM(C9:E9)</f>
        <v>0</v>
      </c>
      <c r="G9" s="377"/>
      <c r="H9" s="377"/>
      <c r="I9" s="377"/>
      <c r="J9" s="377"/>
      <c r="K9" s="377"/>
    </row>
    <row r="10" spans="1:21" s="374" customFormat="1" ht="15" customHeight="1">
      <c r="A10" s="365"/>
      <c r="B10" s="366"/>
      <c r="C10" s="367"/>
      <c r="D10" s="367"/>
      <c r="E10" s="375"/>
      <c r="F10" s="376">
        <f>SUM(C10:E10)</f>
        <v>0</v>
      </c>
      <c r="G10" s="377"/>
      <c r="H10" s="377"/>
      <c r="I10" s="377"/>
      <c r="J10" s="377"/>
      <c r="K10" s="377"/>
    </row>
    <row r="11" spans="1:21" s="374" customFormat="1" ht="15" customHeight="1">
      <c r="A11" s="365"/>
      <c r="B11" s="366"/>
      <c r="C11" s="367"/>
      <c r="D11" s="367"/>
      <c r="E11" s="375"/>
      <c r="F11" s="376">
        <f>SUM(C11:E11)</f>
        <v>0</v>
      </c>
      <c r="G11" s="377"/>
      <c r="H11" s="377"/>
      <c r="I11" s="377"/>
      <c r="J11" s="377"/>
      <c r="K11" s="377"/>
    </row>
    <row r="12" spans="1:21" s="374" customFormat="1" ht="15" customHeight="1">
      <c r="A12" s="365"/>
      <c r="B12" s="366"/>
      <c r="C12" s="367"/>
      <c r="D12" s="367"/>
      <c r="E12" s="375"/>
      <c r="F12" s="376">
        <f>SUM(C12:E12)</f>
        <v>0</v>
      </c>
      <c r="G12" s="377"/>
      <c r="H12" s="377"/>
      <c r="I12" s="377"/>
      <c r="J12" s="377"/>
      <c r="K12" s="377"/>
    </row>
    <row r="13" spans="1:21" s="374" customFormat="1" ht="15" customHeight="1">
      <c r="A13" s="365"/>
      <c r="B13" s="366"/>
      <c r="C13" s="367"/>
      <c r="D13" s="367"/>
      <c r="E13" s="375"/>
      <c r="F13" s="376">
        <f>SUM(C13:E13)</f>
        <v>0</v>
      </c>
      <c r="G13" s="377"/>
      <c r="H13" s="377"/>
      <c r="I13" s="377"/>
      <c r="J13" s="377"/>
      <c r="K13" s="377"/>
    </row>
    <row r="14" spans="1:21" s="374" customFormat="1" ht="4.5" customHeight="1" thickBot="1">
      <c r="A14" s="368"/>
      <c r="B14" s="369"/>
      <c r="C14" s="370"/>
      <c r="D14" s="370"/>
      <c r="E14" s="378"/>
      <c r="F14" s="379"/>
      <c r="G14" s="377"/>
      <c r="H14" s="377"/>
      <c r="I14" s="377"/>
      <c r="J14" s="377"/>
      <c r="K14" s="377"/>
    </row>
    <row r="15" spans="1:21" s="380" customFormat="1" ht="168" customHeight="1">
      <c r="A15" s="449" t="s">
        <v>475</v>
      </c>
      <c r="B15" s="449"/>
      <c r="C15" s="449"/>
      <c r="D15" s="449"/>
      <c r="E15" s="449"/>
      <c r="F15" s="449"/>
      <c r="I15" s="450"/>
      <c r="J15" s="450"/>
      <c r="K15" s="450"/>
      <c r="L15" s="450"/>
      <c r="M15" s="450"/>
      <c r="N15" s="450"/>
    </row>
    <row r="16" spans="1:21" ht="15.75" customHeight="1">
      <c r="I16" s="450"/>
      <c r="J16" s="450"/>
      <c r="K16" s="450"/>
      <c r="L16" s="450"/>
      <c r="M16" s="450"/>
      <c r="N16" s="450"/>
    </row>
    <row r="17" spans="7:14" ht="15.75" customHeight="1">
      <c r="I17" s="450"/>
      <c r="J17" s="450"/>
      <c r="K17" s="450"/>
      <c r="L17" s="450"/>
      <c r="M17" s="450"/>
      <c r="N17" s="450"/>
    </row>
    <row r="18" spans="7:14" ht="139.5" customHeight="1">
      <c r="G18" s="382"/>
      <c r="I18" s="450"/>
      <c r="J18" s="450"/>
      <c r="K18" s="450"/>
      <c r="L18" s="450"/>
      <c r="M18" s="450"/>
      <c r="N18" s="450"/>
    </row>
    <row r="19" spans="7:14">
      <c r="G19" s="382"/>
      <c r="I19" s="450"/>
      <c r="J19" s="450"/>
      <c r="K19" s="450"/>
      <c r="L19" s="450"/>
      <c r="M19" s="450"/>
      <c r="N19" s="450"/>
    </row>
    <row r="20" spans="7:14">
      <c r="G20" s="383"/>
      <c r="H20" s="384"/>
      <c r="I20" s="450"/>
      <c r="J20" s="450"/>
      <c r="K20" s="450"/>
      <c r="L20" s="450"/>
      <c r="M20" s="450"/>
      <c r="N20" s="450"/>
    </row>
    <row r="21" spans="7:14">
      <c r="G21" s="382"/>
      <c r="I21" s="450"/>
      <c r="J21" s="450"/>
      <c r="K21" s="450"/>
      <c r="L21" s="450"/>
      <c r="M21" s="450"/>
      <c r="N21" s="450"/>
    </row>
    <row r="22" spans="7:14">
      <c r="G22" s="382"/>
    </row>
    <row r="23" spans="7:14">
      <c r="G23" s="382"/>
    </row>
    <row r="24" spans="7:14">
      <c r="G24" s="382"/>
    </row>
    <row r="25" spans="7:14" ht="157.5" customHeight="1">
      <c r="G25" s="382"/>
    </row>
    <row r="26" spans="7:14" ht="15.75" customHeight="1">
      <c r="G26" s="382"/>
    </row>
    <row r="27" spans="7:14" ht="15.75" customHeight="1"/>
    <row r="28" spans="7:14" ht="15.75" customHeight="1"/>
    <row r="29" spans="7:14" ht="15.75" customHeight="1"/>
    <row r="30" spans="7:14" ht="15.75" customHeight="1"/>
    <row r="31" spans="7:14" ht="15.75" customHeight="1"/>
    <row r="32" spans="7:14" ht="15.75" customHeight="1"/>
  </sheetData>
  <mergeCells count="7">
    <mergeCell ref="A15:F15"/>
    <mergeCell ref="I15:N21"/>
    <mergeCell ref="A1:D1"/>
    <mergeCell ref="E1:F1"/>
    <mergeCell ref="I1:L1"/>
    <mergeCell ref="A2:F2"/>
    <mergeCell ref="A3:F3"/>
  </mergeCells>
  <printOptions horizontalCentered="1"/>
  <pageMargins left="0.39370078740157483" right="0.39370078740157483" top="0.39370078740157483" bottom="0.39370078740157483" header="0.31496062992125984" footer="0.31496062992125984"/>
  <pageSetup scale="7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pageSetUpPr fitToPage="1"/>
  </sheetPr>
  <dimension ref="A1:U27"/>
  <sheetViews>
    <sheetView showGridLines="0" zoomScaleNormal="100" workbookViewId="0">
      <selection sqref="A1:D1"/>
    </sheetView>
  </sheetViews>
  <sheetFormatPr baseColWidth="10" defaultRowHeight="14.25"/>
  <cols>
    <col min="1" max="1" width="4.28515625" style="29" customWidth="1"/>
    <col min="2" max="2" width="44.7109375" style="29" customWidth="1"/>
    <col min="3" max="6" width="18.7109375" style="29" customWidth="1"/>
    <col min="7" max="7" width="11.42578125" style="29"/>
    <col min="8" max="8" width="13.140625" style="29" bestFit="1" customWidth="1"/>
    <col min="9" max="9" width="11.42578125" style="29"/>
    <col min="10" max="10" width="12.5703125" style="29" customWidth="1"/>
    <col min="11" max="11" width="15.5703125" style="269" bestFit="1" customWidth="1"/>
    <col min="12" max="16384" width="11.42578125" style="29"/>
  </cols>
  <sheetData>
    <row r="1" spans="1:21" s="117" customFormat="1" ht="42.75" customHeight="1">
      <c r="A1" s="453" t="s">
        <v>296</v>
      </c>
      <c r="B1" s="453"/>
      <c r="C1" s="453"/>
      <c r="D1" s="453"/>
      <c r="E1" s="454" t="s">
        <v>481</v>
      </c>
      <c r="F1" s="454"/>
      <c r="G1" s="112"/>
      <c r="H1" s="113"/>
      <c r="I1" s="455"/>
      <c r="J1" s="455"/>
      <c r="K1" s="455"/>
      <c r="L1" s="455"/>
      <c r="M1" s="114"/>
      <c r="N1" s="115"/>
      <c r="O1" s="116"/>
      <c r="P1" s="116"/>
      <c r="Q1" s="116"/>
      <c r="R1" s="116"/>
      <c r="S1" s="116"/>
      <c r="T1" s="116"/>
      <c r="U1" s="116"/>
    </row>
    <row r="2" spans="1:21" s="121" customFormat="1" ht="9" customHeight="1">
      <c r="A2" s="456"/>
      <c r="B2" s="456"/>
      <c r="C2" s="456"/>
      <c r="D2" s="456"/>
      <c r="E2" s="456"/>
      <c r="F2" s="456"/>
      <c r="G2" s="118"/>
      <c r="H2" s="118"/>
      <c r="I2" s="119"/>
      <c r="J2" s="119"/>
      <c r="K2" s="268"/>
      <c r="L2" s="120"/>
      <c r="M2" s="120"/>
      <c r="N2" s="119"/>
      <c r="O2" s="116"/>
      <c r="P2" s="116"/>
      <c r="Q2" s="116"/>
      <c r="R2" s="116"/>
      <c r="S2" s="116"/>
      <c r="T2" s="116"/>
      <c r="U2" s="116"/>
    </row>
    <row r="3" spans="1:21" s="122" customFormat="1" ht="93.75" customHeight="1" thickBot="1">
      <c r="A3" s="447" t="s">
        <v>492</v>
      </c>
      <c r="B3" s="447"/>
      <c r="C3" s="447"/>
      <c r="D3" s="447"/>
      <c r="E3" s="447"/>
      <c r="F3" s="447"/>
      <c r="K3" s="269"/>
    </row>
    <row r="4" spans="1:21" s="123" customFormat="1" ht="6" customHeight="1">
      <c r="A4" s="89"/>
      <c r="B4" s="89"/>
      <c r="C4" s="89"/>
      <c r="D4" s="89"/>
      <c r="E4" s="89"/>
      <c r="F4" s="89"/>
      <c r="J4" s="122"/>
      <c r="K4" s="269"/>
    </row>
    <row r="5" spans="1:21" s="124" customFormat="1" ht="30.75" customHeight="1">
      <c r="A5" s="457" t="s">
        <v>288</v>
      </c>
      <c r="B5" s="457"/>
      <c r="C5" s="191" t="s">
        <v>289</v>
      </c>
      <c r="D5" s="191" t="s">
        <v>290</v>
      </c>
      <c r="E5" s="191" t="s">
        <v>291</v>
      </c>
      <c r="F5" s="191" t="s">
        <v>299</v>
      </c>
      <c r="J5" s="122"/>
      <c r="K5" s="269"/>
    </row>
    <row r="6" spans="1:21" s="124" customFormat="1" ht="3" customHeight="1" thickBot="1">
      <c r="A6" s="91"/>
      <c r="B6" s="92"/>
      <c r="C6" s="93"/>
      <c r="D6" s="93"/>
      <c r="E6" s="93"/>
      <c r="F6" s="93"/>
      <c r="J6" s="122"/>
      <c r="K6" s="269"/>
    </row>
    <row r="7" spans="1:21" s="124" customFormat="1" ht="3" customHeight="1" thickBot="1">
      <c r="A7" s="94"/>
      <c r="B7" s="95"/>
      <c r="C7" s="96"/>
      <c r="D7" s="96"/>
      <c r="E7" s="96"/>
      <c r="F7" s="96"/>
      <c r="J7" s="122"/>
      <c r="K7" s="269"/>
    </row>
    <row r="8" spans="1:21" ht="15">
      <c r="A8" s="458" t="s">
        <v>24</v>
      </c>
      <c r="B8" s="458"/>
      <c r="C8" s="230">
        <f t="shared" ref="C8:E8" si="0">+C9+C13+C17+C18+C19+C20+C21+C22+C23+C24</f>
        <v>82550481.460000008</v>
      </c>
      <c r="D8" s="230">
        <f t="shared" si="0"/>
        <v>640650762.1584599</v>
      </c>
      <c r="E8" s="230">
        <f t="shared" si="0"/>
        <v>7131614.4200000009</v>
      </c>
      <c r="F8" s="230">
        <f>+F9+F13+F17+F18+F19+F20+F21+F22+F23+F24</f>
        <v>730332858.0384599</v>
      </c>
      <c r="H8" s="284"/>
      <c r="I8" s="284"/>
      <c r="J8" s="284"/>
      <c r="K8" s="284"/>
    </row>
    <row r="9" spans="1:21" ht="15">
      <c r="A9" s="231">
        <v>1</v>
      </c>
      <c r="B9" s="232" t="s">
        <v>259</v>
      </c>
      <c r="C9" s="230">
        <f>+SUM(C10:C12)</f>
        <v>8606190.6099999994</v>
      </c>
      <c r="D9" s="230">
        <f>+SUM(D10:D12)</f>
        <v>21467106.99000001</v>
      </c>
      <c r="E9" s="230">
        <f>+SUM(E10:E12)</f>
        <v>1306137.0200000003</v>
      </c>
      <c r="F9" s="230">
        <f>+SUM(F10:F12)</f>
        <v>31379434.620000008</v>
      </c>
      <c r="J9" s="122"/>
    </row>
    <row r="10" spans="1:21" ht="15">
      <c r="A10" s="233"/>
      <c r="B10" s="234" t="s">
        <v>260</v>
      </c>
      <c r="C10" s="235">
        <v>1906862.61</v>
      </c>
      <c r="D10" s="235">
        <v>20773496.99000001</v>
      </c>
      <c r="E10" s="235">
        <v>1306137.0200000003</v>
      </c>
      <c r="F10" s="235">
        <f>+SUM(C10:E10)</f>
        <v>23986496.620000008</v>
      </c>
      <c r="J10" s="122"/>
    </row>
    <row r="11" spans="1:21" ht="15">
      <c r="A11" s="233"/>
      <c r="B11" s="234" t="s">
        <v>261</v>
      </c>
      <c r="C11" s="235">
        <v>6699328</v>
      </c>
      <c r="D11" s="235">
        <v>693610</v>
      </c>
      <c r="E11" s="235"/>
      <c r="F11" s="235">
        <f>+SUM(C11:E11)</f>
        <v>7392938</v>
      </c>
      <c r="J11" s="122"/>
    </row>
    <row r="12" spans="1:21" ht="15">
      <c r="A12" s="233"/>
      <c r="B12" s="234" t="s">
        <v>262</v>
      </c>
      <c r="C12" s="235">
        <v>0</v>
      </c>
      <c r="D12" s="235">
        <v>0</v>
      </c>
      <c r="E12" s="235">
        <v>0</v>
      </c>
      <c r="F12" s="235">
        <f>+SUM(C12:E12)</f>
        <v>0</v>
      </c>
      <c r="J12" s="122"/>
    </row>
    <row r="13" spans="1:21" ht="15">
      <c r="A13" s="231">
        <v>3</v>
      </c>
      <c r="B13" s="232" t="s">
        <v>263</v>
      </c>
      <c r="C13" s="230">
        <f>+SUM(C14:C16)</f>
        <v>1979585.9</v>
      </c>
      <c r="D13" s="230">
        <f>+SUM(D14:D16)</f>
        <v>546676747.86000001</v>
      </c>
      <c r="E13" s="230">
        <f>+SUM(E14:E16)</f>
        <v>5825477.4000000004</v>
      </c>
      <c r="F13" s="230">
        <f>+SUM(F14:F16)</f>
        <v>554481811.15999997</v>
      </c>
      <c r="I13" s="30"/>
      <c r="J13" s="122"/>
    </row>
    <row r="14" spans="1:21" ht="15">
      <c r="A14" s="233"/>
      <c r="B14" s="234" t="s">
        <v>264</v>
      </c>
      <c r="C14" s="235">
        <v>1729585.9</v>
      </c>
      <c r="D14" s="235">
        <v>74401061.859999999</v>
      </c>
      <c r="E14" s="235">
        <v>5825477.4000000004</v>
      </c>
      <c r="F14" s="235">
        <f t="shared" ref="F14:F24" si="1">+SUM(C14:E14)</f>
        <v>81956125.160000011</v>
      </c>
      <c r="J14" s="122"/>
    </row>
    <row r="15" spans="1:21" ht="15">
      <c r="A15" s="233"/>
      <c r="B15" s="234" t="s">
        <v>292</v>
      </c>
      <c r="C15" s="235">
        <v>250000</v>
      </c>
      <c r="D15" s="235">
        <v>471423143</v>
      </c>
      <c r="E15" s="235">
        <v>0</v>
      </c>
      <c r="F15" s="235">
        <f t="shared" si="1"/>
        <v>471673143</v>
      </c>
      <c r="J15" s="122"/>
    </row>
    <row r="16" spans="1:21" ht="30">
      <c r="A16" s="233"/>
      <c r="B16" s="234" t="s">
        <v>265</v>
      </c>
      <c r="C16" s="235">
        <v>0</v>
      </c>
      <c r="D16" s="235">
        <v>852543</v>
      </c>
      <c r="E16" s="235">
        <v>0</v>
      </c>
      <c r="F16" s="235">
        <f t="shared" si="1"/>
        <v>852543</v>
      </c>
      <c r="J16" s="122"/>
    </row>
    <row r="17" spans="1:10" ht="21" customHeight="1">
      <c r="A17" s="231">
        <v>22</v>
      </c>
      <c r="B17" s="232" t="s">
        <v>266</v>
      </c>
      <c r="C17" s="230">
        <v>0</v>
      </c>
      <c r="D17" s="230">
        <v>0</v>
      </c>
      <c r="E17" s="230">
        <v>0</v>
      </c>
      <c r="F17" s="230">
        <f t="shared" si="1"/>
        <v>0</v>
      </c>
      <c r="J17" s="122"/>
    </row>
    <row r="18" spans="1:10" ht="21" customHeight="1">
      <c r="A18" s="231">
        <v>32</v>
      </c>
      <c r="B18" s="232" t="s">
        <v>416</v>
      </c>
      <c r="C18" s="230">
        <v>0</v>
      </c>
      <c r="D18" s="230">
        <v>7154960.8899999997</v>
      </c>
      <c r="E18" s="230">
        <v>0</v>
      </c>
      <c r="F18" s="230">
        <f t="shared" si="1"/>
        <v>7154960.8899999997</v>
      </c>
      <c r="J18" s="122"/>
    </row>
    <row r="19" spans="1:10" ht="29.25" customHeight="1">
      <c r="A19" s="231">
        <v>35</v>
      </c>
      <c r="B19" s="232" t="s">
        <v>293</v>
      </c>
      <c r="C19" s="230">
        <v>1958560</v>
      </c>
      <c r="D19" s="230">
        <v>503318</v>
      </c>
      <c r="E19" s="230"/>
      <c r="F19" s="230">
        <f t="shared" si="1"/>
        <v>2461878</v>
      </c>
      <c r="J19" s="122"/>
    </row>
    <row r="20" spans="1:10" ht="29.25" customHeight="1">
      <c r="A20" s="231">
        <v>40</v>
      </c>
      <c r="B20" s="232" t="s">
        <v>267</v>
      </c>
      <c r="C20" s="230">
        <v>0</v>
      </c>
      <c r="D20" s="230">
        <v>16193032.060000001</v>
      </c>
      <c r="E20" s="230">
        <v>0</v>
      </c>
      <c r="F20" s="230">
        <f t="shared" si="1"/>
        <v>16193032.060000001</v>
      </c>
      <c r="J20" s="122"/>
    </row>
    <row r="21" spans="1:10" ht="29.25" customHeight="1">
      <c r="A21" s="231">
        <v>41</v>
      </c>
      <c r="B21" s="232" t="s">
        <v>268</v>
      </c>
      <c r="C21" s="230">
        <v>1209458</v>
      </c>
      <c r="D21" s="230">
        <v>500000</v>
      </c>
      <c r="E21" s="230">
        <v>0</v>
      </c>
      <c r="F21" s="230">
        <f t="shared" si="1"/>
        <v>1709458</v>
      </c>
      <c r="J21" s="122"/>
    </row>
    <row r="22" spans="1:10" ht="15">
      <c r="A22" s="236">
        <v>43</v>
      </c>
      <c r="B22" s="237" t="s">
        <v>269</v>
      </c>
      <c r="C22" s="238">
        <v>60595166.450000003</v>
      </c>
      <c r="D22" s="238">
        <v>21245298.68</v>
      </c>
      <c r="E22" s="238">
        <v>0</v>
      </c>
      <c r="F22" s="230">
        <f t="shared" si="1"/>
        <v>81840465.129999995</v>
      </c>
      <c r="J22" s="122"/>
    </row>
    <row r="23" spans="1:10" ht="29.25" customHeight="1">
      <c r="A23" s="231">
        <v>44</v>
      </c>
      <c r="B23" s="232" t="s">
        <v>294</v>
      </c>
      <c r="C23" s="230">
        <v>8201520.5</v>
      </c>
      <c r="D23" s="230">
        <v>926429.51</v>
      </c>
      <c r="E23" s="230">
        <v>0</v>
      </c>
      <c r="F23" s="230">
        <f t="shared" ref="F23" si="2">+SUM(C23:E23)</f>
        <v>9127950.0099999998</v>
      </c>
      <c r="J23" s="122"/>
    </row>
    <row r="24" spans="1:10" ht="15">
      <c r="A24" s="236">
        <v>49</v>
      </c>
      <c r="B24" s="237" t="s">
        <v>398</v>
      </c>
      <c r="C24" s="238">
        <v>0</v>
      </c>
      <c r="D24" s="238">
        <v>25983868.16846</v>
      </c>
      <c r="E24" s="238">
        <v>0</v>
      </c>
      <c r="F24" s="230">
        <f t="shared" si="1"/>
        <v>25983868.16846</v>
      </c>
      <c r="J24" s="122"/>
    </row>
    <row r="25" spans="1:10" ht="4.5" customHeight="1" thickBot="1">
      <c r="A25" s="239"/>
      <c r="B25" s="240"/>
      <c r="C25" s="241"/>
      <c r="D25" s="241"/>
      <c r="E25" s="241"/>
      <c r="F25" s="241"/>
    </row>
    <row r="26" spans="1:10" ht="15">
      <c r="A26" s="451" t="s">
        <v>295</v>
      </c>
      <c r="B26" s="452"/>
      <c r="C26" s="452"/>
      <c r="D26" s="452"/>
      <c r="E26" s="452"/>
      <c r="F26" s="452"/>
    </row>
    <row r="27" spans="1:10">
      <c r="A27" s="31"/>
      <c r="B27" s="31"/>
      <c r="C27" s="31"/>
      <c r="D27" s="31"/>
      <c r="E27" s="31"/>
      <c r="F27" s="31"/>
    </row>
  </sheetData>
  <mergeCells count="8">
    <mergeCell ref="A26:F26"/>
    <mergeCell ref="A1:D1"/>
    <mergeCell ref="E1:F1"/>
    <mergeCell ref="I1:L1"/>
    <mergeCell ref="A2:F2"/>
    <mergeCell ref="A3:F3"/>
    <mergeCell ref="A5:B5"/>
    <mergeCell ref="A8:B8"/>
  </mergeCells>
  <pageMargins left="0.70866141732283472" right="0.70866141732283472" top="0.74803149606299213" bottom="0.74803149606299213" header="0.31496062992125984" footer="0.31496062992125984"/>
  <pageSetup scale="69" fitToHeight="0" orientation="portrait" verticalDpi="0" r:id="rId1"/>
  <ignoredErrors>
    <ignoredError sqref="F13" formula="1"/>
    <ignoredError sqref="D13"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20</vt:i4>
      </vt:variant>
    </vt:vector>
  </HeadingPairs>
  <TitlesOfParts>
    <vt:vector size="37" baseType="lpstr">
      <vt:lpstr>Adecuaciones Presupuestarias 5%</vt:lpstr>
      <vt:lpstr>Ing. Exc. Autorizados</vt:lpstr>
      <vt:lpstr>Ing. Exc Infor.</vt:lpstr>
      <vt:lpstr>Aprovechamientos Otros</vt:lpstr>
      <vt:lpstr>Acuerdos de Ministración</vt:lpstr>
      <vt:lpstr>Total</vt:lpstr>
      <vt:lpstr>Fiscales</vt:lpstr>
      <vt:lpstr>Propios</vt:lpstr>
      <vt:lpstr>Ahorro Poderes-Entes Autónomos</vt:lpstr>
      <vt:lpstr>Balances</vt:lpstr>
      <vt:lpstr>Seguridad Pública y Nacional</vt:lpstr>
      <vt:lpstr>Incrementos Salariales</vt:lpstr>
      <vt:lpstr>Rec a CONACYT por INE</vt:lpstr>
      <vt:lpstr>Donativos</vt:lpstr>
      <vt:lpstr>Subsidios</vt:lpstr>
      <vt:lpstr>Inversión Física</vt:lpstr>
      <vt:lpstr>Gastos Obligatorios</vt:lpstr>
      <vt:lpstr>'Acuerdos de Ministración'!Área_de_impresión</vt:lpstr>
      <vt:lpstr>'Adecuaciones Presupuestarias 5%'!Área_de_impresión</vt:lpstr>
      <vt:lpstr>'Ahorro Poderes-Entes Autónomos'!Área_de_impresión</vt:lpstr>
      <vt:lpstr>'Aprovechamientos Otros'!Área_de_impresión</vt:lpstr>
      <vt:lpstr>Balances!Área_de_impresión</vt:lpstr>
      <vt:lpstr>Fiscales!Área_de_impresión</vt:lpstr>
      <vt:lpstr>'Gastos Obligatorios'!Área_de_impresión</vt:lpstr>
      <vt:lpstr>'Incrementos Salariales'!Área_de_impresión</vt:lpstr>
      <vt:lpstr>'Ing. Exc Infor.'!Área_de_impresión</vt:lpstr>
      <vt:lpstr>'Ing. Exc. Autorizados'!Área_de_impresión</vt:lpstr>
      <vt:lpstr>'Inversión Física'!Área_de_impresión</vt:lpstr>
      <vt:lpstr>Propios!Área_de_impresión</vt:lpstr>
      <vt:lpstr>'Seguridad Pública y Nacional'!Área_de_impresión</vt:lpstr>
      <vt:lpstr>Total!Área_de_impresión</vt:lpstr>
      <vt:lpstr>'Adecuaciones Presupuestarias 5%'!Títulos_a_imprimir</vt:lpstr>
      <vt:lpstr>Donativos!Títulos_a_imprimir</vt:lpstr>
      <vt:lpstr>'Incrementos Salariales'!Títulos_a_imprimir</vt:lpstr>
      <vt:lpstr>'Ing. Exc. Autorizados'!Títulos_a_imprimir</vt:lpstr>
      <vt:lpstr>'Rec a CONACYT por INE'!Títulos_a_imprimir</vt:lpstr>
      <vt:lpstr>Subsidios!Títulos_a_imprimir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eric_ramirez</dc:creator>
  <cp:lastModifiedBy>UPCP</cp:lastModifiedBy>
  <cp:lastPrinted>2021-01-26T03:56:37Z</cp:lastPrinted>
  <dcterms:created xsi:type="dcterms:W3CDTF">2012-04-13T18:39:44Z</dcterms:created>
  <dcterms:modified xsi:type="dcterms:W3CDTF">2021-07-27T17:00:10Z</dcterms:modified>
</cp:coreProperties>
</file>