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1\Trimestral III_2021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'C1'!$A$16:$L$1521</definedName>
    <definedName name="_xlnm._FilterDatabase" localSheetId="1" hidden="1">'C2'!$B$15:$M$898</definedName>
    <definedName name="_xlnm.Print_Area" localSheetId="0">'C1'!$A$4:$L$1529</definedName>
    <definedName name="_xlnm.Print_Area" localSheetId="1">'C2'!$A$4:$M$906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M17" i="2" l="1"/>
  <c r="M18" i="2"/>
  <c r="M19" i="2"/>
  <c r="M20" i="2"/>
  <c r="M21" i="2"/>
  <c r="M22" i="2"/>
  <c r="M23" i="2"/>
  <c r="M24" i="2"/>
  <c r="L16" i="2"/>
  <c r="L15" i="2" s="1"/>
  <c r="L14" i="2" s="1"/>
  <c r="K16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K15" i="2" l="1"/>
  <c r="M16" i="2"/>
  <c r="K15" i="1"/>
  <c r="J15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 s="1"/>
  <c r="K14" i="2" l="1"/>
  <c r="K14" i="1"/>
  <c r="J14" i="1"/>
  <c r="J13" i="1" l="1"/>
  <c r="K13" i="1"/>
  <c r="M902" i="2" l="1"/>
  <c r="M901" i="2"/>
  <c r="M900" i="2"/>
  <c r="M15" i="2" s="1"/>
  <c r="M14" i="2" l="1"/>
  <c r="L1523" i="1"/>
  <c r="L14" i="1" s="1"/>
  <c r="L13" i="1" s="1"/>
  <c r="L1524" i="1"/>
  <c r="L1525" i="1"/>
</calcChain>
</file>

<file path=xl/sharedStrings.xml><?xml version="1.0" encoding="utf-8"?>
<sst xmlns="http://schemas.openxmlformats.org/spreadsheetml/2006/main" count="4450" uniqueCount="2575">
  <si>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</si>
  <si>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</si>
  <si>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</si>
  <si>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</si>
  <si>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</si>
  <si>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</si>
  <si>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</si>
  <si>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</si>
  <si>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</si>
  <si>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</si>
  <si>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</si>
  <si>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</si>
  <si>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</si>
  <si>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</si>
  <si>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</si>
  <si>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</si>
  <si>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</si>
  <si>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</si>
  <si>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</si>
  <si>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</si>
  <si>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</si>
  <si>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</si>
  <si>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</si>
  <si>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</si>
  <si>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</si>
  <si>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</si>
  <si>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</si>
  <si>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</si>
  <si>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</si>
  <si>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</si>
  <si>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</si>
  <si>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</si>
  <si>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</si>
  <si>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</si>
  <si>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</si>
  <si>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</si>
  <si>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</si>
  <si>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</si>
  <si>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</si>
  <si>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</si>
  <si>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</si>
  <si>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</si>
  <si>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</si>
  <si>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</si>
  <si>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</si>
  <si>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</si>
  <si>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</si>
  <si>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</si>
  <si>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</si>
  <si>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</si>
  <si>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</si>
  <si>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</si>
  <si>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</si>
  <si>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</si>
  <si>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</si>
  <si>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</si>
  <si>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</si>
  <si>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</si>
  <si>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</si>
  <si>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</si>
  <si>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</si>
  <si>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</si>
  <si>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</si>
  <si>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</si>
  <si>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</si>
  <si>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</si>
  <si>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</si>
  <si>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</si>
  <si>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</si>
  <si>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</si>
  <si>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</si>
  <si>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</si>
  <si>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</si>
  <si>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</si>
  <si>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</si>
  <si>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</si>
  <si>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</si>
  <si>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</si>
  <si>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</si>
  <si>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</si>
  <si>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</si>
  <si>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</si>
  <si>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</si>
  <si>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</si>
  <si>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</si>
  <si>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</si>
  <si>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</si>
  <si>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</si>
  <si>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</si>
  <si>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</si>
  <si>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</si>
  <si>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</si>
  <si>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</si>
  <si>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</si>
  <si>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</si>
  <si>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</si>
  <si>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</si>
  <si>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</si>
  <si>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</si>
  <si>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</si>
  <si>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</si>
  <si>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</si>
  <si>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</si>
  <si>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</si>
  <si>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</si>
  <si>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</si>
  <si>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</si>
  <si>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</si>
  <si>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</si>
  <si>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</si>
  <si>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</si>
  <si>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</si>
  <si>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</si>
  <si>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</si>
  <si>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</si>
  <si>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</si>
  <si>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</si>
  <si>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</si>
  <si>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</si>
  <si>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</si>
  <si>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</si>
  <si>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</si>
  <si>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</si>
  <si>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</si>
  <si>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</si>
  <si>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</si>
  <si>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</si>
  <si>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</si>
  <si>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</si>
  <si>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</si>
  <si>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</si>
  <si>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</si>
  <si>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</si>
  <si>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</si>
  <si>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</si>
  <si>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</si>
  <si>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</si>
  <si>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</si>
  <si>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</si>
  <si>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</si>
  <si>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</si>
  <si>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</si>
  <si>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</si>
  <si>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</si>
  <si>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</si>
  <si>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</si>
  <si>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</si>
  <si>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</si>
  <si>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</si>
  <si>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</si>
  <si>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</si>
  <si>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</si>
  <si>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</si>
  <si>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</si>
  <si>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</si>
  <si>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</si>
  <si>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</si>
  <si>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</si>
  <si>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</si>
  <si>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</si>
  <si>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</si>
  <si>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</si>
  <si>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</si>
  <si>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</si>
  <si>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</si>
  <si>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</si>
  <si>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</si>
  <si>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</si>
  <si>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</si>
  <si>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</si>
  <si>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</si>
  <si>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</si>
  <si>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</si>
  <si>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</si>
  <si>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</si>
  <si>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</si>
  <si>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</si>
  <si>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</si>
  <si>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</si>
  <si>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</si>
  <si>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</si>
  <si>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</si>
  <si>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</si>
  <si>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</si>
  <si>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</si>
  <si>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</si>
  <si>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</si>
  <si>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</si>
  <si>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</si>
  <si>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</si>
  <si>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</si>
  <si>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</si>
  <si>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</si>
  <si>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</si>
  <si>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</si>
  <si>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</si>
  <si>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</si>
  <si>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</si>
  <si>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</si>
  <si>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</si>
  <si>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</si>
  <si>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</si>
  <si>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</si>
  <si>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</si>
  <si>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</si>
  <si>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</si>
  <si>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</si>
  <si>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</si>
  <si>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</si>
  <si>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</si>
  <si>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</si>
  <si>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</si>
  <si>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</si>
  <si>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</si>
  <si>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</si>
  <si>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</si>
  <si>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</si>
  <si>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</si>
  <si>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</si>
  <si>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</si>
  <si>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</si>
  <si>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</si>
  <si>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</si>
  <si>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</si>
  <si>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</si>
  <si>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</si>
  <si>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</si>
  <si>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</si>
  <si>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</si>
  <si>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</si>
  <si>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</si>
  <si>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</si>
  <si>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</si>
  <si>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</si>
  <si>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</si>
  <si>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</si>
  <si>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</si>
  <si>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</si>
  <si>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</si>
  <si>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</si>
  <si>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</si>
  <si>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</si>
  <si>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</si>
  <si>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</si>
  <si>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</si>
  <si>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</si>
  <si>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</si>
  <si>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</si>
  <si>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</si>
  <si>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</si>
  <si>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</si>
  <si>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</si>
  <si>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</si>
  <si>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</si>
  <si>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</si>
  <si>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</si>
  <si>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</si>
  <si>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</si>
  <si>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</si>
  <si>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</si>
  <si>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</si>
  <si>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</si>
  <si>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</si>
  <si>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</si>
  <si>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</si>
  <si>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</si>
  <si>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</si>
  <si>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</si>
  <si>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</si>
  <si>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</si>
  <si>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</si>
  <si>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</si>
  <si>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</si>
  <si>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</si>
  <si>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</si>
  <si>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</si>
  <si>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</si>
  <si>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</si>
  <si>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</si>
  <si>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</si>
  <si>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</si>
  <si>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</si>
  <si>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</si>
  <si>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</si>
  <si>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</si>
  <si>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</si>
  <si>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</si>
  <si>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</si>
  <si>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</si>
  <si>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</si>
  <si>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</si>
  <si>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</si>
  <si>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</si>
  <si>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</si>
  <si>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</si>
  <si>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</si>
  <si>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</si>
  <si>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</si>
  <si>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</si>
  <si>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</si>
  <si>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</si>
  <si>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</si>
  <si>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</si>
  <si>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</si>
  <si>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</si>
  <si>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</si>
  <si>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</si>
  <si>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</si>
  <si>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</si>
  <si>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</si>
  <si>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</si>
  <si>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</si>
  <si>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</si>
  <si>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</si>
  <si>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</si>
  <si>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</si>
  <si>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</si>
  <si>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</si>
  <si>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</si>
  <si>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</si>
  <si>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</si>
  <si>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</si>
  <si>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</si>
  <si>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</si>
  <si>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</si>
  <si>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</si>
  <si>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</si>
  <si>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</si>
  <si>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</si>
  <si>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</si>
  <si>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</si>
  <si>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</si>
  <si>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</si>
  <si>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</si>
  <si>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</si>
  <si>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</si>
  <si>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</si>
  <si>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</si>
  <si>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</si>
  <si>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</si>
  <si>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</si>
  <si>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</si>
  <si>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</si>
  <si>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</si>
  <si>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</si>
  <si>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</si>
  <si>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</si>
  <si>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</si>
  <si>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</si>
  <si>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</si>
  <si>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</si>
  <si>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</si>
  <si>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</si>
  <si>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</si>
  <si>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</si>
  <si>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</si>
  <si>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</si>
  <si>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</si>
  <si>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</si>
  <si>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</si>
  <si>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</si>
  <si>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</si>
  <si>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</si>
  <si>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</si>
  <si>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</si>
  <si>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</si>
  <si>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</si>
  <si>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</si>
  <si>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</si>
  <si>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</si>
  <si>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</si>
  <si>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</si>
  <si>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</si>
  <si>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</si>
  <si>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</si>
  <si>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</si>
  <si>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</si>
  <si>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</si>
  <si>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</si>
  <si>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</si>
  <si>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</si>
  <si>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</si>
  <si>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</si>
  <si>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</si>
  <si>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</si>
  <si>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</si>
  <si>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</si>
  <si>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</si>
  <si>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</si>
  <si>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</si>
  <si>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</si>
  <si>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</si>
  <si>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</si>
  <si>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</si>
  <si>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</si>
  <si>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</si>
  <si>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</si>
  <si>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</si>
  <si>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</si>
  <si>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</si>
  <si>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</si>
  <si>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</si>
  <si>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</si>
  <si>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MHL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</si>
  <si>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</si>
  <si>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</si>
  <si>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</si>
  <si>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</si>
  <si>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</si>
  <si>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</si>
  <si>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</si>
  <si>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</si>
  <si>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</si>
  <si>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</si>
  <si>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</si>
  <si>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</si>
  <si>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</si>
  <si>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</si>
  <si>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</si>
  <si>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</si>
  <si>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</si>
  <si>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</si>
  <si>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</si>
  <si>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</si>
  <si>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</si>
  <si>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</si>
  <si>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</si>
  <si>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</si>
  <si>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</si>
  <si>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</si>
  <si>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</si>
  <si>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</si>
  <si>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</si>
  <si>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</si>
  <si>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</si>
  <si>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</si>
  <si>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</si>
  <si>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</si>
  <si>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</si>
  <si>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</si>
  <si>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</si>
  <si>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</si>
  <si>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</si>
  <si>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</si>
  <si>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</si>
  <si>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</si>
  <si>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</si>
  <si>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</si>
  <si>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</si>
  <si>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</si>
  <si>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</si>
  <si>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</si>
  <si>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E002</t>
  </si>
  <si>
    <t>E003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</si>
  <si>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</si>
  <si>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</si>
  <si>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</si>
  <si>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</si>
  <si>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</si>
  <si>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</si>
  <si>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</si>
  <si>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</si>
  <si>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</si>
  <si>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</si>
  <si>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</si>
  <si>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</si>
  <si>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</si>
  <si>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</si>
  <si>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</si>
  <si>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</si>
  <si>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</si>
  <si>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</si>
  <si>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</si>
  <si>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</si>
  <si>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</si>
  <si>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</si>
  <si>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</si>
  <si>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</si>
  <si>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</si>
  <si>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</si>
  <si>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</si>
  <si>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</si>
  <si>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</si>
  <si>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</si>
  <si>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</si>
  <si>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</si>
  <si>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</si>
  <si>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</si>
  <si>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</si>
  <si>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</si>
  <si>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</si>
  <si>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</si>
  <si>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</si>
  <si>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</si>
  <si>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</si>
  <si>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</si>
  <si>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</si>
  <si>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</si>
  <si>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</si>
  <si>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</si>
  <si>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</si>
  <si>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</si>
  <si>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</si>
  <si>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</si>
  <si>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</si>
  <si>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</si>
  <si>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</si>
  <si>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</si>
  <si>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</si>
  <si>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</si>
  <si>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</si>
  <si>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</si>
  <si>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</si>
  <si>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</si>
  <si>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</si>
  <si>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</si>
  <si>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</si>
  <si>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</si>
  <si>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</si>
  <si>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</si>
  <si>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</si>
  <si>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</si>
  <si>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</si>
  <si>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</si>
  <si>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</si>
  <si>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</si>
  <si>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</si>
  <si>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</si>
  <si>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</si>
  <si>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</si>
  <si>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</si>
  <si>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</si>
  <si>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</si>
  <si>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</si>
  <si>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</si>
  <si>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</si>
  <si>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</si>
  <si>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</si>
  <si>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</si>
  <si>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</si>
  <si>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</si>
  <si>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</si>
  <si>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</si>
  <si>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</si>
  <si>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</si>
  <si>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</si>
  <si>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</si>
  <si>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</si>
  <si>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</si>
  <si>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</si>
  <si>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</si>
  <si>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</si>
  <si>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</si>
  <si>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</si>
  <si>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</si>
  <si>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</si>
  <si>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</si>
  <si>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</si>
  <si>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</si>
  <si>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</si>
  <si>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</si>
  <si>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</si>
  <si>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</si>
  <si>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</si>
  <si>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</si>
  <si>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</si>
  <si>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</si>
  <si>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</si>
  <si>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</si>
  <si>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</si>
  <si>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</si>
  <si>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</si>
  <si>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</si>
  <si>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</si>
  <si>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</si>
  <si>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</si>
  <si>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</si>
  <si>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</si>
  <si>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</si>
  <si>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</si>
  <si>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</si>
  <si>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</si>
  <si>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</si>
  <si>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</si>
  <si>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</si>
  <si>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</si>
  <si>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</si>
  <si>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</si>
  <si>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</si>
  <si>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</si>
  <si>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</si>
  <si>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</si>
  <si>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</si>
  <si>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</si>
  <si>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</si>
  <si>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</si>
  <si>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</si>
  <si>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</si>
  <si>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</si>
  <si>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</si>
  <si>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</si>
  <si>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</si>
  <si>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</si>
  <si>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</si>
  <si>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</si>
  <si>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</si>
  <si>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</si>
  <si>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</si>
  <si>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</si>
  <si>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</si>
  <si>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</si>
  <si>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</si>
  <si>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</si>
  <si>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</si>
  <si>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</si>
  <si>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</si>
  <si>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</si>
  <si>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</si>
  <si>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</si>
  <si>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</si>
  <si>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</si>
  <si>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</si>
  <si>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</si>
  <si>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</si>
  <si>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</si>
  <si>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</si>
  <si>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</si>
  <si>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</si>
  <si>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</si>
  <si>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</si>
  <si>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</si>
  <si>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</si>
  <si>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</si>
  <si>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</si>
  <si>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</si>
  <si>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</si>
  <si>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</si>
  <si>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</si>
  <si>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</si>
  <si>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</si>
  <si>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</si>
  <si>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</si>
  <si>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</si>
  <si>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</si>
  <si>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</si>
  <si>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</si>
  <si>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</si>
  <si>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</si>
  <si>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S220</t>
  </si>
  <si>
    <t>Programa para la Productividad y Competitividad Industrial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</si>
  <si>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</si>
  <si>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</si>
  <si>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</si>
  <si>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</si>
  <si>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</si>
  <si>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</si>
  <si>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</si>
  <si>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</si>
  <si>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</si>
  <si>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</si>
  <si>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</si>
  <si>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</si>
  <si>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P010</t>
  </si>
  <si>
    <t>Fortalecimiento de la competitividad y transparencia del marco regulatorio que aplica a los particulares</t>
  </si>
  <si>
    <t>S072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</si>
  <si>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</si>
  <si>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</si>
  <si>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</si>
  <si>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</si>
  <si>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</si>
  <si>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</si>
  <si>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</si>
  <si>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</si>
  <si>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</si>
  <si>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</si>
  <si>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</si>
  <si>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</si>
  <si>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</si>
  <si>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</si>
  <si>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</si>
  <si>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</si>
  <si>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</si>
  <si>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</si>
  <si>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</si>
  <si>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</si>
  <si>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</si>
  <si>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</si>
  <si>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</si>
  <si>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</si>
  <si>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</si>
  <si>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</si>
  <si>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</si>
  <si>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</si>
  <si>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</si>
  <si>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</si>
  <si>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</si>
  <si>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</si>
  <si>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</si>
  <si>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</si>
  <si>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</si>
  <si>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</si>
  <si>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</si>
  <si>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</si>
  <si>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S202</t>
  </si>
  <si>
    <t>Calidad en la Atención Médica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</si>
  <si>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</si>
  <si>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</si>
  <si>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</si>
  <si>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</si>
  <si>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</si>
  <si>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</si>
  <si>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</si>
  <si>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</si>
  <si>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</si>
  <si>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</si>
  <si>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</si>
  <si>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</si>
  <si>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</si>
  <si>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</si>
  <si>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</si>
  <si>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</si>
  <si>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</si>
  <si>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</si>
  <si>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</si>
  <si>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</si>
  <si>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</si>
  <si>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</si>
  <si>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</si>
  <si>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</si>
  <si>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</si>
  <si>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</si>
  <si>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</si>
  <si>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</si>
  <si>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</si>
  <si>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</si>
  <si>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</si>
  <si>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</si>
  <si>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</si>
  <si>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</si>
  <si>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</si>
  <si>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</si>
  <si>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</si>
  <si>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</si>
  <si>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</si>
  <si>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</si>
  <si>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</si>
  <si>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</si>
  <si>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</si>
  <si>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</si>
  <si>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</si>
  <si>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</si>
  <si>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</si>
  <si>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</si>
  <si>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</si>
  <si>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</si>
  <si>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</si>
  <si>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</si>
  <si>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</si>
  <si>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</si>
  <si>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</si>
  <si>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</si>
  <si>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</si>
  <si>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</si>
  <si>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</si>
  <si>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</si>
  <si>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</si>
  <si>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</si>
  <si>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</si>
  <si>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</si>
  <si>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</si>
  <si>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</si>
  <si>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</si>
  <si>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</si>
  <si>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</si>
  <si>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</si>
  <si>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</si>
  <si>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</si>
  <si>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</si>
  <si>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</si>
  <si>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</si>
  <si>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</si>
  <si>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</si>
  <si>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</si>
  <si>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</si>
  <si>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</si>
  <si>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</si>
  <si>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</si>
  <si>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</si>
  <si>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</si>
  <si>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</si>
  <si>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</si>
  <si>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</si>
  <si>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</si>
  <si>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</si>
  <si>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</si>
  <si>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</si>
  <si>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</si>
  <si>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</si>
  <si>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</si>
  <si>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</si>
  <si>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</si>
  <si>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</si>
  <si>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</si>
  <si>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</si>
  <si>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</si>
  <si>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</si>
  <si>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</si>
  <si>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</si>
  <si>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</si>
  <si>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</si>
  <si>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</si>
  <si>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</si>
  <si>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</si>
  <si>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</si>
  <si>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</si>
  <si>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</si>
  <si>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</si>
  <si>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</si>
  <si>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</si>
  <si>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</si>
  <si>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</si>
  <si>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</si>
  <si>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</si>
  <si>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</si>
  <si>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</si>
  <si>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</si>
  <si>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</si>
  <si>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</si>
  <si>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</si>
  <si>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</si>
  <si>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</si>
  <si>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</si>
  <si>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</si>
  <si>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</si>
  <si>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</si>
  <si>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</si>
  <si>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</si>
  <si>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</si>
  <si>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</si>
  <si>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</si>
  <si>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</si>
  <si>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</si>
  <si>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</si>
  <si>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</si>
  <si>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</si>
  <si>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</si>
  <si>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</si>
  <si>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</si>
  <si>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</si>
  <si>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</si>
  <si>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</si>
  <si>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</si>
  <si>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</si>
  <si>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</si>
  <si>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</si>
  <si>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</si>
  <si>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</si>
  <si>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</si>
  <si>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U011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</si>
  <si>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</si>
  <si>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</si>
  <si>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</si>
  <si>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</si>
  <si>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</si>
  <si>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</si>
  <si>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</si>
  <si>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</si>
  <si>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</si>
  <si>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</si>
  <si>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</si>
  <si>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</si>
  <si>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</si>
  <si>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</si>
  <si>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</si>
  <si>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</si>
  <si>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</si>
  <si>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</si>
  <si>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</si>
  <si>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</si>
  <si>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</si>
  <si>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</si>
  <si>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</si>
  <si>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</si>
  <si>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</si>
  <si>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</si>
  <si>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</si>
  <si>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</si>
  <si>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</si>
  <si>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</si>
  <si>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</si>
  <si>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</si>
  <si>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</si>
  <si>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</si>
  <si>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</si>
  <si>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</si>
  <si>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</si>
  <si>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</si>
  <si>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</si>
  <si>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</si>
  <si>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</si>
  <si>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</si>
  <si>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</si>
  <si>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</si>
  <si>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</si>
  <si>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</si>
  <si>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</si>
  <si>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</si>
  <si>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</si>
  <si>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</si>
  <si>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</si>
  <si>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</si>
  <si>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</si>
  <si>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</si>
  <si>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</si>
  <si>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</si>
  <si>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</si>
  <si>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</si>
  <si>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</si>
  <si>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</si>
  <si>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</si>
  <si>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</si>
  <si>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</si>
  <si>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</si>
  <si>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</si>
  <si>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</si>
  <si>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</si>
  <si>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</si>
  <si>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</si>
  <si>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</si>
  <si>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</si>
  <si>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</si>
  <si>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</si>
  <si>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</si>
  <si>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</si>
  <si>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</si>
  <si>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</si>
  <si>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</si>
  <si>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</si>
  <si>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</si>
  <si>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</si>
  <si>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</si>
  <si>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</si>
  <si>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</si>
  <si>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</si>
  <si>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</si>
  <si>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</si>
  <si>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</si>
  <si>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</si>
  <si>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</si>
  <si>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</si>
  <si>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</si>
  <si>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</si>
  <si>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</si>
  <si>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</si>
  <si>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</si>
  <si>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</si>
  <si>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</si>
  <si>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</si>
  <si>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</si>
  <si>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</si>
  <si>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</si>
  <si>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</si>
  <si>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</si>
  <si>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</si>
  <si>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</si>
  <si>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</si>
  <si>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</si>
  <si>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</si>
  <si>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</si>
  <si>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</si>
  <si>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</si>
  <si>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</si>
  <si>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</si>
  <si>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</si>
  <si>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</si>
  <si>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</si>
  <si>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</si>
  <si>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</si>
  <si>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</si>
  <si>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</si>
  <si>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</si>
  <si>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</si>
  <si>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</si>
  <si>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</si>
  <si>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</si>
  <si>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</si>
  <si>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</si>
  <si>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</si>
  <si>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</si>
  <si>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</si>
  <si>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</si>
  <si>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</si>
  <si>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</si>
  <si>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</si>
  <si>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</si>
  <si>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</si>
  <si>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</si>
  <si>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</si>
  <si>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</si>
  <si>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</si>
  <si>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</si>
  <si>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</si>
  <si>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</si>
  <si>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</si>
  <si>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</si>
  <si>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</si>
  <si>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</si>
  <si>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</si>
  <si>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</si>
  <si>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</si>
  <si>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</si>
  <si>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</si>
  <si>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</si>
  <si>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</si>
  <si>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</si>
  <si>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</si>
  <si>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</si>
  <si>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</si>
  <si>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</si>
  <si>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</si>
  <si>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</si>
  <si>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</si>
  <si>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</si>
  <si>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</si>
  <si>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</si>
  <si>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</si>
  <si>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</si>
  <si>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</si>
  <si>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</si>
  <si>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</si>
  <si>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</si>
  <si>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</si>
  <si>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</si>
  <si>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</si>
  <si>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</si>
  <si>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</si>
  <si>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</si>
  <si>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</si>
  <si>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</si>
  <si>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</si>
  <si>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</si>
  <si>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</si>
  <si>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</si>
  <si>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</si>
  <si>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</si>
  <si>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</si>
  <si>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</si>
  <si>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</si>
  <si>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</si>
  <si>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</si>
  <si>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</si>
  <si>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</si>
  <si>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</si>
  <si>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</si>
  <si>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</si>
  <si>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</si>
  <si>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</si>
  <si>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</si>
  <si>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</si>
  <si>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</si>
  <si>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</si>
  <si>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</si>
  <si>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</si>
  <si>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</si>
  <si>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</si>
  <si>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</si>
  <si>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</si>
  <si>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</si>
  <si>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</si>
  <si>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</si>
  <si>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</si>
  <si>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</si>
  <si>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</si>
  <si>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</si>
  <si>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</si>
  <si>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</si>
  <si>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</si>
  <si>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</si>
  <si>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</si>
  <si>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</si>
  <si>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</si>
  <si>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</si>
  <si>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</si>
  <si>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</si>
  <si>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</si>
  <si>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</si>
  <si>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</si>
  <si>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</si>
  <si>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</si>
  <si>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</si>
  <si>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</si>
  <si>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</si>
  <si>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</si>
  <si>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</si>
  <si>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</si>
  <si>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</si>
  <si>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</si>
  <si>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</si>
  <si>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</si>
  <si>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</si>
  <si>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</si>
  <si>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</si>
  <si>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</si>
  <si>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</si>
  <si>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</si>
  <si>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</si>
  <si>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</si>
  <si>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</si>
  <si>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</si>
  <si>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</si>
  <si>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</si>
  <si>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</si>
  <si>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</si>
  <si>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</si>
  <si>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</si>
  <si>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</si>
  <si>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</si>
  <si>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</si>
  <si>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</si>
  <si>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</si>
  <si>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</si>
  <si>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</si>
  <si>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</si>
  <si>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</si>
  <si>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</si>
  <si>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</si>
  <si>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</si>
  <si>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</si>
  <si>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</si>
  <si>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</si>
  <si>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</si>
  <si>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</si>
  <si>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</si>
  <si>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</si>
  <si>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</si>
  <si>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</si>
  <si>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</si>
  <si>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</si>
  <si>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</si>
  <si>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</si>
  <si>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</si>
  <si>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</si>
  <si>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</si>
  <si>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</si>
  <si>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</si>
  <si>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</si>
  <si>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</si>
  <si>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</si>
  <si>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</si>
  <si>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</si>
  <si>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</si>
  <si>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</si>
  <si>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</si>
  <si>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</si>
  <si>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</si>
  <si>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</si>
  <si>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</si>
  <si>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</si>
  <si>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</si>
  <si>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</si>
  <si>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</si>
  <si>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</si>
  <si>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</si>
  <si>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</si>
  <si>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</si>
  <si>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</si>
  <si>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</si>
  <si>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</si>
  <si>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</si>
  <si>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</si>
  <si>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</si>
  <si>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</si>
  <si>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</si>
  <si>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</si>
  <si>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</si>
  <si>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</si>
  <si>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</si>
  <si>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</si>
  <si>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</si>
  <si>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</si>
  <si>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</si>
  <si>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</si>
  <si>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</si>
  <si>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</si>
  <si>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</si>
  <si>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</si>
  <si>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</si>
  <si>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</si>
  <si>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</si>
  <si>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</si>
  <si>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</si>
  <si>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</si>
  <si>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</si>
  <si>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</si>
  <si>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</si>
  <si>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Subjefatura de la Oficina de la Presidencia</t>
  </si>
  <si>
    <t>Coordinación General de Política y Gobierno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</si>
  <si>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</si>
  <si>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</si>
  <si>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</si>
  <si>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</si>
  <si>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</si>
  <si>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</si>
  <si>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</si>
  <si>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</si>
  <si>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</si>
  <si>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</si>
  <si>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</si>
  <si>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</si>
  <si>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</si>
  <si>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</si>
  <si>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</si>
  <si>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Seguridad Privada</t>
  </si>
  <si>
    <t>Dirección General de Política y Desarrollo Penitenciario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</si>
  <si>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</si>
  <si>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</si>
  <si>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</si>
  <si>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</si>
  <si>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</si>
  <si>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</si>
  <si>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</si>
  <si>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</si>
  <si>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</si>
  <si>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</si>
  <si>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</si>
  <si>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</si>
  <si>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</si>
  <si>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</si>
  <si>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</si>
  <si>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</si>
  <si>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</si>
  <si>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</si>
  <si>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</si>
  <si>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</si>
  <si>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</si>
  <si>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</si>
  <si>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</si>
  <si>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</si>
  <si>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</si>
  <si>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</si>
  <si>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</si>
  <si>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</si>
  <si>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</si>
  <si>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</si>
  <si>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</si>
  <si>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</si>
  <si>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</si>
  <si>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</si>
  <si>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</si>
  <si>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</si>
  <si>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</si>
  <si>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</si>
  <si>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</si>
  <si>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</si>
  <si>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</si>
  <si>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</si>
  <si>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</si>
  <si>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</si>
  <si>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</si>
  <si>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</si>
  <si>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</si>
  <si>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</si>
  <si>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</si>
  <si>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</si>
  <si>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</si>
  <si>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</si>
  <si>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</si>
  <si>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</si>
  <si>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</si>
  <si>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</si>
  <si>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</si>
  <si>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</si>
  <si>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</si>
  <si>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</si>
  <si>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</si>
  <si>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</si>
  <si>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</si>
  <si>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</si>
  <si>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</si>
  <si>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</si>
  <si>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</si>
  <si>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</si>
  <si>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</si>
  <si>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</si>
  <si>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</si>
  <si>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</si>
  <si>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</si>
  <si>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</si>
  <si>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</si>
  <si>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</si>
  <si>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</si>
  <si>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</si>
  <si>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</si>
  <si>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</si>
  <si>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</si>
  <si>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</si>
  <si>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</si>
  <si>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</si>
  <si>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</si>
  <si>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</si>
  <si>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</si>
  <si>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</si>
  <si>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</si>
  <si>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</si>
  <si>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</si>
  <si>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</si>
  <si>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</si>
  <si>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</si>
  <si>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</si>
  <si>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Ganadería</t>
  </si>
  <si>
    <t>Delegación en la Ciudad de México</t>
  </si>
  <si>
    <t>Dirección General de Administración de Riesgos</t>
  </si>
  <si>
    <t>Dirección General de Normalización Agroalimentaria</t>
  </si>
  <si>
    <t>Dirección General de Fomento a la Agricultura</t>
  </si>
  <si>
    <t>Dirección General de Programación, Presupuesto y Finanzas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</si>
  <si>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</si>
  <si>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</si>
  <si>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</si>
  <si>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</si>
  <si>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</si>
  <si>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</si>
  <si>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</si>
  <si>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</si>
  <si>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</si>
  <si>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</si>
  <si>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</si>
  <si>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</si>
  <si>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</si>
  <si>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</si>
  <si>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</si>
  <si>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</si>
  <si>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</si>
  <si>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</si>
  <si>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</si>
  <si>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</si>
  <si>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</si>
  <si>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</si>
  <si>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</si>
  <si>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</si>
  <si>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</si>
  <si>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</si>
  <si>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</si>
  <si>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</si>
  <si>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</si>
  <si>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</si>
  <si>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</si>
  <si>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</si>
  <si>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</si>
  <si>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</si>
  <si>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</si>
  <si>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</si>
  <si>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</si>
  <si>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</si>
  <si>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</si>
  <si>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</si>
  <si>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</si>
  <si>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</si>
  <si>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</si>
  <si>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</si>
  <si>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</si>
  <si>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</si>
  <si>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</si>
  <si>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</si>
  <si>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</si>
  <si>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</si>
  <si>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</si>
  <si>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</si>
  <si>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</si>
  <si>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</si>
  <si>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</si>
  <si>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</si>
  <si>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Dirección General de Normas</t>
  </si>
  <si>
    <t>Dirección General de Inversión Extranjera</t>
  </si>
  <si>
    <t>Dirección General de Normatividad Mercantil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</si>
  <si>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</si>
  <si>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</si>
  <si>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</si>
  <si>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</si>
  <si>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</si>
  <si>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</si>
  <si>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Procesos y Programas de Apoyo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</si>
  <si>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</si>
  <si>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</si>
  <si>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</si>
  <si>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Minas</t>
  </si>
  <si>
    <t>Dirección General de Desarrollo Minero</t>
  </si>
  <si>
    <t>Coordinación General de Educación Intercultural y Bilingüe</t>
  </si>
  <si>
    <t>Unidad de Seguimiento de Compromisos e Instrucciones Presidenciales en el Sector Educativo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</si>
  <si>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</si>
  <si>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</si>
  <si>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</si>
  <si>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</si>
  <si>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</si>
  <si>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</si>
  <si>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</si>
  <si>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</si>
  <si>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</si>
  <si>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</si>
  <si>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</si>
  <si>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</si>
  <si>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</si>
  <si>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</si>
  <si>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</si>
  <si>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</si>
  <si>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</si>
  <si>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</si>
  <si>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</si>
  <si>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</si>
  <si>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</si>
  <si>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</si>
  <si>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</si>
  <si>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</si>
  <si>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</si>
  <si>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</si>
  <si>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</si>
  <si>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</si>
  <si>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</si>
  <si>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</si>
  <si>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</si>
  <si>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</si>
  <si>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</si>
  <si>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</si>
  <si>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</si>
  <si>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</si>
  <si>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</si>
  <si>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</si>
  <si>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</si>
  <si>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</si>
  <si>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Materiales Educativos</t>
  </si>
  <si>
    <t>Dirección General de Desarrollo Curricular</t>
  </si>
  <si>
    <t>Subsecretaría de Educación Superior</t>
  </si>
  <si>
    <t>Dirección General de Profesiones</t>
  </si>
  <si>
    <t>Subsecretaría de Educación Media Superior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</si>
  <si>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</si>
  <si>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</si>
  <si>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</si>
  <si>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</si>
  <si>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</si>
  <si>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</si>
  <si>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</si>
  <si>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</si>
  <si>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</si>
  <si>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</si>
  <si>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</si>
  <si>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</si>
  <si>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</si>
  <si>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</si>
  <si>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</si>
  <si>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</si>
  <si>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</si>
  <si>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</si>
  <si>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</si>
  <si>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</si>
  <si>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</si>
  <si>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</si>
  <si>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</si>
  <si>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</si>
  <si>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</si>
  <si>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</si>
  <si>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</si>
  <si>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</si>
  <si>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</si>
  <si>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</si>
  <si>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</si>
  <si>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</si>
  <si>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</si>
  <si>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</si>
  <si>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Administración y Finanzas</t>
  </si>
  <si>
    <t>Universidad Naval</t>
  </si>
  <si>
    <t>Junta Federal de Conciliación y Arbitraje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</si>
  <si>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</si>
  <si>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</si>
  <si>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</si>
  <si>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</si>
  <si>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</si>
  <si>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Investigación y Estadísticas del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</si>
  <si>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</si>
  <si>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</si>
  <si>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</si>
  <si>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</si>
  <si>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</si>
  <si>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</si>
  <si>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</si>
  <si>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</si>
  <si>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</si>
  <si>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</si>
  <si>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</si>
  <si>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</si>
  <si>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</si>
  <si>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</si>
  <si>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</si>
  <si>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</si>
  <si>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</si>
  <si>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</si>
  <si>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</si>
  <si>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</si>
  <si>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</si>
  <si>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</si>
  <si>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</si>
  <si>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</si>
  <si>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</si>
  <si>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</si>
  <si>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</si>
  <si>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</si>
  <si>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</si>
  <si>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</si>
  <si>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</si>
  <si>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</si>
  <si>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</si>
  <si>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</si>
  <si>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</si>
  <si>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</si>
  <si>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</si>
  <si>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</si>
  <si>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</si>
  <si>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</si>
  <si>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</si>
  <si>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</si>
  <si>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</si>
  <si>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</si>
  <si>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</si>
  <si>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</si>
  <si>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</si>
  <si>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</si>
  <si>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</si>
  <si>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</si>
  <si>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</si>
  <si>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</si>
  <si>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</si>
  <si>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</si>
  <si>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</si>
  <si>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</si>
  <si>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</si>
  <si>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</si>
  <si>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</si>
  <si>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</si>
  <si>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</si>
  <si>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</si>
  <si>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</si>
  <si>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</si>
  <si>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</si>
  <si>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</si>
  <si>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</si>
  <si>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</si>
  <si>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</si>
  <si>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</si>
  <si>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</si>
  <si>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</si>
  <si>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</si>
  <si>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</si>
  <si>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</si>
  <si>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</si>
  <si>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</si>
  <si>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</si>
  <si>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</si>
  <si>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</si>
  <si>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</si>
  <si>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</si>
  <si>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</si>
  <si>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</si>
  <si>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</si>
  <si>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</si>
  <si>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</si>
  <si>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</si>
  <si>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</si>
  <si>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</si>
  <si>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</si>
  <si>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</si>
  <si>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</si>
  <si>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</si>
  <si>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</si>
  <si>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</si>
  <si>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</si>
  <si>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</si>
  <si>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</si>
  <si>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</si>
  <si>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</si>
  <si>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</si>
  <si>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</si>
  <si>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</si>
  <si>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</si>
  <si>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</si>
  <si>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</si>
  <si>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</si>
  <si>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</si>
  <si>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</si>
  <si>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</si>
  <si>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</si>
  <si>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</si>
  <si>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</si>
  <si>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</si>
  <si>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</si>
  <si>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</si>
  <si>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</si>
  <si>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</si>
  <si>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</si>
  <si>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</si>
  <si>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</si>
  <si>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</si>
  <si>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</si>
  <si>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</si>
  <si>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</si>
  <si>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</si>
  <si>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</si>
  <si>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</si>
  <si>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</si>
  <si>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</si>
  <si>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</si>
  <si>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</si>
  <si>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</si>
  <si>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</si>
  <si>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</si>
  <si>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</si>
  <si>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</si>
  <si>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</si>
  <si>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</si>
  <si>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</si>
  <si>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</si>
  <si>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</si>
  <si>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</si>
  <si>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</si>
  <si>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</si>
  <si>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</si>
  <si>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</si>
  <si>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</si>
  <si>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</si>
  <si>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</si>
  <si>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</si>
  <si>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</si>
  <si>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</si>
  <si>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</si>
  <si>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</si>
  <si>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</si>
  <si>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</si>
  <si>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</si>
  <si>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</si>
  <si>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</si>
  <si>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</si>
  <si>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</si>
  <si>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</si>
  <si>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</si>
  <si>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</si>
  <si>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</si>
  <si>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</si>
  <si>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</si>
  <si>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</si>
  <si>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</si>
  <si>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</si>
  <si>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</si>
  <si>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</si>
  <si>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</si>
  <si>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</si>
  <si>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</si>
  <si>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</si>
  <si>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</si>
  <si>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Coordinación de Delegaciones</t>
  </si>
  <si>
    <t>Dirección General de Participación Social</t>
  </si>
  <si>
    <t>Dirección General de Procesos y Estructuras Organizacionales</t>
  </si>
  <si>
    <t>Unidad del Abogado General y Comisionado para la Transparencia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</si>
  <si>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</si>
  <si>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</si>
  <si>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</si>
  <si>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</si>
  <si>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</si>
  <si>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</si>
  <si>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</si>
  <si>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</si>
  <si>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</si>
  <si>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</si>
  <si>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</si>
  <si>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</si>
  <si>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</si>
  <si>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</si>
  <si>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</si>
  <si>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</si>
  <si>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</si>
  <si>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</si>
  <si>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</si>
  <si>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</si>
  <si>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</si>
  <si>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</si>
  <si>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</si>
  <si>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Auditoría Gubernamental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</si>
  <si>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</si>
  <si>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</si>
  <si>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</si>
  <si>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</si>
  <si>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</si>
  <si>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</si>
  <si>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</si>
  <si>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</si>
  <si>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</si>
  <si>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</si>
  <si>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</si>
  <si>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</si>
  <si>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</si>
  <si>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</si>
  <si>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</si>
  <si>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</si>
  <si>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</si>
  <si>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</si>
  <si>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</si>
  <si>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</si>
  <si>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</si>
  <si>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</si>
  <si>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</si>
  <si>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</si>
  <si>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</si>
  <si>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</si>
  <si>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</si>
  <si>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</si>
  <si>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</si>
  <si>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</si>
  <si>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</si>
  <si>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</si>
  <si>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</si>
  <si>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</si>
  <si>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</si>
  <si>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U083</t>
  </si>
  <si>
    <t>Promover, fortalecer e impulsar los vínculos de colaboración interinstitucional; así como, diseñar y ejecutar los programas de educación y capacitación en materia de derechos humanos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</si>
  <si>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</si>
  <si>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</si>
  <si>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</si>
  <si>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</si>
  <si>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</si>
  <si>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</si>
  <si>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</si>
  <si>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</si>
  <si>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</si>
  <si>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</si>
  <si>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</si>
  <si>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</si>
  <si>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</si>
  <si>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</si>
  <si>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</si>
  <si>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</si>
  <si>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</si>
  <si>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</si>
  <si>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</si>
  <si>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Participación Social para la Reconstrucción del Tejido Social en México</t>
  </si>
  <si>
    <t>Precios de Garantía a Productos Alimentarios Básicos</t>
  </si>
  <si>
    <t>Fertilizantes</t>
  </si>
  <si>
    <t>Producción para el Bienestar</t>
  </si>
  <si>
    <t>Universidades para el Bienestar Benito Juárez García</t>
  </si>
  <si>
    <t>Beca Universal para Estudiantes de Educación Media Superior Benito Juárez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</si>
  <si>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</si>
  <si>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</si>
  <si>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</si>
  <si>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</si>
  <si>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</si>
  <si>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</si>
  <si>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</si>
  <si>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</si>
  <si>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</si>
  <si>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Articulación de Políticas Integrales de Juventud</t>
  </si>
  <si>
    <t>Políticas de austeridad republicana y eficacia gubernamental</t>
  </si>
  <si>
    <t>Cuerpo de Policía Militar</t>
  </si>
  <si>
    <t>Unidad de Policía Naval</t>
  </si>
  <si>
    <t>A026</t>
  </si>
  <si>
    <t>Operación y desarrollo de los cuerpos de seguridad de las Fuerzas Armadas</t>
  </si>
  <si>
    <t>S263</t>
  </si>
  <si>
    <t>Sanidad e Inocuidad Agroalimentaria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</si>
  <si>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</si>
  <si>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</si>
  <si>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</si>
  <si>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</si>
  <si>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</si>
  <si>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</si>
  <si>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</si>
  <si>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</si>
  <si>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</si>
  <si>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</si>
  <si>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</si>
  <si>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</si>
  <si>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</si>
  <si>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</si>
  <si>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</si>
  <si>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</si>
  <si>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</si>
  <si>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</si>
  <si>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</si>
  <si>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</si>
  <si>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</si>
  <si>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</si>
  <si>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</si>
  <si>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</si>
  <si>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</si>
  <si>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</si>
  <si>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</si>
  <si>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</si>
  <si>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</si>
  <si>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</si>
  <si>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</si>
  <si>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</si>
  <si>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</si>
  <si>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</si>
  <si>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</si>
  <si>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</si>
  <si>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</si>
  <si>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</si>
  <si>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</si>
  <si>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</si>
  <si>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</si>
  <si>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</si>
  <si>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</si>
  <si>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</si>
  <si>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</si>
  <si>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</si>
  <si>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</si>
  <si>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</si>
  <si>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</si>
  <si>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</si>
  <si>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Servicios de educación básica en la Ciudad de México</t>
  </si>
  <si>
    <t>Servicios de educación normal en la Ciudad de México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</si>
  <si>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</si>
  <si>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</si>
  <si>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</si>
  <si>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</si>
  <si>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</si>
  <si>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</si>
  <si>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</si>
  <si>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</si>
  <si>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</si>
  <si>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</si>
  <si>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</si>
  <si>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</si>
  <si>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</si>
  <si>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</si>
  <si>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</si>
  <si>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</si>
  <si>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</si>
  <si>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</si>
  <si>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</si>
  <si>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</si>
  <si>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</si>
  <si>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</si>
  <si>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</si>
  <si>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</si>
  <si>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</si>
  <si>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</si>
  <si>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</si>
  <si>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</si>
  <si>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</si>
  <si>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</si>
  <si>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</si>
  <si>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</si>
  <si>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</si>
  <si>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</si>
  <si>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</si>
  <si>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</si>
  <si>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</si>
  <si>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</si>
  <si>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</si>
  <si>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</si>
  <si>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</si>
  <si>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</si>
  <si>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</si>
  <si>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</si>
  <si>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</si>
  <si>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</si>
  <si>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</si>
  <si>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</si>
  <si>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Unidad de Transición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</si>
  <si>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</si>
  <si>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</si>
  <si>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</si>
  <si>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</si>
  <si>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</si>
  <si>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</si>
  <si>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</si>
  <si>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</si>
  <si>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</si>
  <si>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</si>
  <si>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</si>
  <si>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</si>
  <si>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</si>
  <si>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</si>
  <si>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</si>
  <si>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</si>
  <si>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</si>
  <si>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</si>
  <si>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</si>
  <si>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</si>
  <si>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</si>
  <si>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</si>
  <si>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</si>
  <si>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</si>
  <si>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</si>
  <si>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</si>
  <si>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</si>
  <si>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</si>
  <si>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</si>
  <si>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</si>
  <si>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</si>
  <si>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</si>
  <si>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</si>
  <si>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</si>
  <si>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</si>
  <si>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</si>
  <si>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</si>
  <si>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</si>
  <si>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</si>
  <si>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</si>
  <si>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</si>
  <si>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</si>
  <si>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</si>
  <si>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</si>
  <si>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</si>
  <si>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</si>
  <si>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</si>
  <si>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</si>
  <si>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</si>
  <si>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</si>
  <si>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</si>
  <si>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</si>
  <si>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</si>
  <si>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</si>
  <si>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</si>
  <si>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</si>
  <si>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</si>
  <si>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</si>
  <si>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</si>
  <si>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</si>
  <si>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</si>
  <si>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</si>
  <si>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</si>
  <si>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</si>
  <si>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</si>
  <si>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</si>
  <si>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</si>
  <si>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</si>
  <si>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</si>
  <si>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</si>
  <si>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</si>
  <si>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</si>
  <si>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</si>
  <si>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</si>
  <si>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601</t>
  </si>
  <si>
    <t>602</t>
  </si>
  <si>
    <t>603</t>
  </si>
  <si>
    <t>610</t>
  </si>
  <si>
    <t>611</t>
  </si>
  <si>
    <t>613</t>
  </si>
  <si>
    <t>620</t>
  </si>
  <si>
    <t>621</t>
  </si>
  <si>
    <t>800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</si>
  <si>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</si>
  <si>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</si>
  <si>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</si>
  <si>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</si>
  <si>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</si>
  <si>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</si>
  <si>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</si>
  <si>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</si>
  <si>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</si>
  <si>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</si>
  <si>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</si>
  <si>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</si>
  <si>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</si>
  <si>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</si>
  <si>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</si>
  <si>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</si>
  <si>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</si>
  <si>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</si>
  <si>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</si>
  <si>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</si>
  <si>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</si>
  <si>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</si>
  <si>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</si>
  <si>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</si>
  <si>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</si>
  <si>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</si>
  <si>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</si>
  <si>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</si>
  <si>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</si>
  <si>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</si>
  <si>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</si>
  <si>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</si>
  <si>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</si>
  <si>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</si>
  <si>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</si>
  <si>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</si>
  <si>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</si>
  <si>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</si>
  <si>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</si>
  <si>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</si>
  <si>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</si>
  <si>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</si>
  <si>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</si>
  <si>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</si>
  <si>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</si>
  <si>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</si>
  <si>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</si>
  <si>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</si>
  <si>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</si>
  <si>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</si>
  <si>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</si>
  <si>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</si>
  <si>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</si>
  <si>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</si>
  <si>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</si>
  <si>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</si>
  <si>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</si>
  <si>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</si>
  <si>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</si>
  <si>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</si>
  <si>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</si>
  <si>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</si>
  <si>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</si>
  <si>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</si>
  <si>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</si>
  <si>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</si>
  <si>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</si>
  <si>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</si>
  <si>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</si>
  <si>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</si>
  <si>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</si>
  <si>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</si>
  <si>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</si>
  <si>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</si>
  <si>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</si>
  <si>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</si>
  <si>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</si>
  <si>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</si>
  <si>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</si>
  <si>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</si>
  <si>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</si>
  <si>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</si>
  <si>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</si>
  <si>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</si>
  <si>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</si>
  <si>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</si>
  <si>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</si>
  <si>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</si>
  <si>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Secciones Mexicanas de las Comisiones Internacionales de Límites y Aguas entre México y Guatemala, y entre México y Belize</t>
  </si>
  <si>
    <t>314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</si>
  <si>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</si>
  <si>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</si>
  <si>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</si>
  <si>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</si>
  <si>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</si>
  <si>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</si>
  <si>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</si>
  <si>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</si>
  <si>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</si>
  <si>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</si>
  <si>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</si>
  <si>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</si>
  <si>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</si>
  <si>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</si>
  <si>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</si>
  <si>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</si>
  <si>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</si>
  <si>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</si>
  <si>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</si>
  <si>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</si>
  <si>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</si>
  <si>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</si>
  <si>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</si>
  <si>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</si>
  <si>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</si>
  <si>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</si>
  <si>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</si>
  <si>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</si>
  <si>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</si>
  <si>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</si>
  <si>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</si>
  <si>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</si>
  <si>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</si>
  <si>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</si>
  <si>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</si>
  <si>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</si>
  <si>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</si>
  <si>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</si>
  <si>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</si>
  <si>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</si>
  <si>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</si>
  <si>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</si>
  <si>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</si>
  <si>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</si>
  <si>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</si>
  <si>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</si>
  <si>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</si>
  <si>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</si>
  <si>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</si>
  <si>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</si>
  <si>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</si>
  <si>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</si>
  <si>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</si>
  <si>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</si>
  <si>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</si>
  <si>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</si>
  <si>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</si>
  <si>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</si>
  <si>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</si>
  <si>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</si>
  <si>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</si>
  <si>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</si>
  <si>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160</t>
  </si>
  <si>
    <t>161</t>
  </si>
  <si>
    <t>172</t>
  </si>
  <si>
    <t>315</t>
  </si>
  <si>
    <t>316</t>
  </si>
  <si>
    <t>317</t>
  </si>
  <si>
    <t>318</t>
  </si>
  <si>
    <t>Dirección General de Facilitación Comercial y de Comercio Exterior</t>
  </si>
  <si>
    <t>420</t>
  </si>
  <si>
    <t>Unidad de Competitividad y Competencia</t>
  </si>
  <si>
    <t>430</t>
  </si>
  <si>
    <t>431</t>
  </si>
  <si>
    <t>432</t>
  </si>
  <si>
    <t>433</t>
  </si>
  <si>
    <t>440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</si>
  <si>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</si>
  <si>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</si>
  <si>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</si>
  <si>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</si>
  <si>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</si>
  <si>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</si>
  <si>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</si>
  <si>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</si>
  <si>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</si>
  <si>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</si>
  <si>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</si>
  <si>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</si>
  <si>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</si>
  <si>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</si>
  <si>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</si>
  <si>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</si>
  <si>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</si>
  <si>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</si>
  <si>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</si>
  <si>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</si>
  <si>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</si>
  <si>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</si>
  <si>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</si>
  <si>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</si>
  <si>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</si>
  <si>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</si>
  <si>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</si>
  <si>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</si>
  <si>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</si>
  <si>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</si>
  <si>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</si>
  <si>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</si>
  <si>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</si>
  <si>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</si>
  <si>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</si>
  <si>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</si>
  <si>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</si>
  <si>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</si>
  <si>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</si>
  <si>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</si>
  <si>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</si>
  <si>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</si>
  <si>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</si>
  <si>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</si>
  <si>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</si>
  <si>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</si>
  <si>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</si>
  <si>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</si>
  <si>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</si>
  <si>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</si>
  <si>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</si>
  <si>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</si>
  <si>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</si>
  <si>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</si>
  <si>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</si>
  <si>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</si>
  <si>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</si>
  <si>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</si>
  <si>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</si>
  <si>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</si>
  <si>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</si>
  <si>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</si>
  <si>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</si>
  <si>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615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</si>
  <si>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</si>
  <si>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</si>
  <si>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</si>
  <si>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</si>
  <si>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</si>
  <si>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</si>
  <si>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</si>
  <si>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</si>
  <si>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</si>
  <si>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</si>
  <si>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</si>
  <si>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</si>
  <si>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</si>
  <si>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</si>
  <si>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</si>
  <si>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</si>
  <si>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</si>
  <si>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</si>
  <si>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</si>
  <si>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</si>
  <si>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</si>
  <si>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</si>
  <si>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</si>
  <si>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</si>
  <si>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</si>
  <si>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</si>
  <si>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</si>
  <si>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</si>
  <si>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</si>
  <si>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</si>
  <si>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</si>
  <si>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</si>
  <si>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</si>
  <si>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</si>
  <si>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</si>
  <si>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</si>
  <si>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Atender asuntos relacionados con los Derechos Humanos Económicos, Sociales, Culturales y Ambientales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</si>
  <si>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</si>
  <si>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</si>
  <si>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</si>
  <si>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</si>
  <si>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</si>
  <si>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</si>
  <si>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</si>
  <si>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</si>
  <si>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</si>
  <si>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</si>
  <si>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</si>
  <si>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</si>
  <si>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</si>
  <si>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</si>
  <si>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</si>
  <si>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</si>
  <si>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</si>
  <si>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</si>
  <si>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</si>
  <si>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</si>
  <si>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</si>
  <si>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</si>
  <si>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</si>
  <si>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</si>
  <si>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</si>
  <si>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</si>
  <si>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</si>
  <si>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</si>
  <si>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</si>
  <si>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</si>
  <si>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</si>
  <si>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</si>
  <si>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</si>
  <si>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</si>
  <si>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</si>
  <si>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</si>
  <si>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</si>
  <si>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</si>
  <si>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</si>
  <si>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</si>
  <si>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</si>
  <si>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</si>
  <si>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</si>
  <si>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</si>
  <si>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</si>
  <si>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</si>
  <si>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</si>
  <si>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</si>
  <si>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Programa IMSS-BIENESTAR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</si>
  <si>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</si>
  <si>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</si>
  <si>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</si>
  <si>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</si>
  <si>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</si>
  <si>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</si>
  <si>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</si>
  <si>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</si>
  <si>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</si>
  <si>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</si>
  <si>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</si>
  <si>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</si>
  <si>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Coordinación General de Programas para el Desarrollo</t>
  </si>
  <si>
    <t>Coordinación de Memoria Histórica y Cultural de México</t>
  </si>
  <si>
    <t>Dirección General del Fondo para el Desarrollo de Zonas de Producción Minera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</si>
  <si>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</si>
  <si>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</si>
  <si>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</si>
  <si>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</si>
  <si>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</si>
  <si>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</si>
  <si>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</si>
  <si>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</si>
  <si>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</si>
  <si>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</si>
  <si>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</si>
  <si>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J3G</t>
  </si>
  <si>
    <t>Administración Portuaria Integral de Salina Cruz, S.A. de C.V.</t>
  </si>
  <si>
    <t>R021</t>
  </si>
  <si>
    <t>Administración del Fondo de Pensiones</t>
  </si>
  <si>
    <t>S292</t>
  </si>
  <si>
    <t>S304</t>
  </si>
  <si>
    <t>Programa de Fomento a la Agricultura, Ganadería, Pesca y Acuicultura</t>
  </si>
  <si>
    <t>R025</t>
  </si>
  <si>
    <t>Provisiones para la modernización y rehabilitación de la infraestructura aeroportuaria y de conectividad</t>
  </si>
  <si>
    <t>S285</t>
  </si>
  <si>
    <t>U007</t>
  </si>
  <si>
    <t>Programa de Apoyo Financiero a Microempresas Familiares</t>
  </si>
  <si>
    <t>U100</t>
  </si>
  <si>
    <t>Subsidios a las Entidades Federativas para la implementación de la Reforma al Sistema de Justicia Laboral</t>
  </si>
  <si>
    <t>Programa de Devolución de Derechos</t>
  </si>
  <si>
    <t>S287</t>
  </si>
  <si>
    <t>Programa de Apoyo para Refugios Especializados para Mujeres Víctimas de Violencia de Género, sus hijas e hijos</t>
  </si>
  <si>
    <t>K004</t>
  </si>
  <si>
    <t>Proyectos de construcción de puertos</t>
  </si>
  <si>
    <t>Sala Regional de Tlaxcala, con sede en el Municipio de Apetatitlán de Antonio Carvajal, Estado de Tlaxcala</t>
  </si>
  <si>
    <t>Jefatura de la Oficina de la Presidencia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</si>
  <si>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</si>
  <si>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</si>
  <si>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</si>
  <si>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</si>
  <si>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</si>
  <si>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</si>
  <si>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</si>
  <si>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</si>
  <si>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</si>
  <si>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</si>
  <si>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</si>
  <si>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</si>
  <si>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</si>
  <si>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</si>
  <si>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</si>
  <si>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</si>
  <si>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</si>
  <si>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</si>
  <si>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</si>
  <si>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</si>
  <si>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</si>
  <si>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</si>
  <si>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</si>
  <si>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</si>
  <si>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</si>
  <si>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</si>
  <si>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</si>
  <si>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</si>
  <si>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</si>
  <si>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</si>
  <si>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</si>
  <si>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</si>
  <si>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</si>
  <si>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</si>
  <si>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</si>
  <si>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</si>
  <si>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</si>
  <si>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</si>
  <si>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</si>
  <si>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</si>
  <si>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</si>
  <si>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</si>
  <si>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</si>
  <si>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</si>
  <si>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</si>
  <si>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</si>
  <si>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</si>
  <si>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</si>
  <si>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</si>
  <si>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</si>
  <si>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</si>
  <si>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</si>
  <si>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Ejecución a nivel nacional de acciones de promoción y vigilancia de los derechos laborales</t>
  </si>
  <si>
    <t>K024</t>
  </si>
  <si>
    <t>Otros proyectos de infraestructura gubernamental</t>
  </si>
  <si>
    <t>CALENDARIO DE PRESUPUESTO AUTORIZADO POR RAMO Y UNIDAD RESPONSABLE, 2021</t>
  </si>
  <si>
    <t>CALENDARIO DE PRESUPUESTO AUTORIZADO POR RAMO Y PROGRAMA PRESUPUESTARIO 2021</t>
  </si>
  <si>
    <t>Coordinación General</t>
  </si>
  <si>
    <t>Coordinación de Investigación y Persecución Penal</t>
  </si>
  <si>
    <t>Unidad de Tesorería</t>
  </si>
  <si>
    <t>Unidad de Investigación y Desarrollo Tecnológico</t>
  </si>
  <si>
    <t>Dirección General de Servicios Generales e Hidrográficos</t>
  </si>
  <si>
    <t>PBE</t>
  </si>
  <si>
    <t>Centro Federal de Conciliación y Registro Laboral</t>
  </si>
  <si>
    <t>Dirección General de Concertación Agraria y Mediación</t>
  </si>
  <si>
    <t>Coordinación General de Desarrollo Metropolitano y Movilidad</t>
  </si>
  <si>
    <t>Agencia Nacional de Seguridad Industrial y de Protección al Medio Ambiente del Sector Hidrocarburos</t>
  </si>
  <si>
    <t>Coordinación General de Ciudadanización y Defensa de Víctimas de la Corrupción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</si>
  <si>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</si>
  <si>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</si>
  <si>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</si>
  <si>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</si>
  <si>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</si>
  <si>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Policía Federal - Transición</t>
  </si>
  <si>
    <t>Establecer y dirigir la estrategia institucional para proteger, supervisar y promover los Derechos Humanos y presentar sus resultados.</t>
  </si>
  <si>
    <t>Atender al público en general en oficinas centrales y foráneas; así como, investigar expedientes de presuntas violaciones a los Derechos Humanos.</t>
  </si>
  <si>
    <t>Atender asuntos relacionados con las personas migrantes, así como impulsar las acciones de promoción en la materia.</t>
  </si>
  <si>
    <t>Proteger y promover el respeto de los Derechos Humanos de periodistas y personas defensores de Derechos Humanos.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</si>
  <si>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</si>
  <si>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Proteger, promover y difundir los Derechos Humanos de los integrantes de pueblos y comunidades indígenas y afrodescendientes, y atender asuntos de personas indígenas privadas de su libertad.</t>
  </si>
  <si>
    <t>Supervisar la observancia e incidencia de los Derechos Humanos en los centros penitenciarios en la República Mexicana.</t>
  </si>
  <si>
    <t>Proteger y promover el respeto de los Derechos Humanos de víctimas y posibles víctimas de la trata de personas.</t>
  </si>
  <si>
    <t>Promover, observar y divulgar la protección, respeto y remedio de los Derechos Humanos de las personas con alto riesgo de vulnerabilidad ante los abusos de las empresas, públicas y privadas.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</si>
  <si>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</si>
  <si>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Planear actividades, analizar información y resultados, supervisar acciones que contribuyan a la medición del cumplimiento de los Derechos Humanos en el país, así como generar propuestas de mejora continua.</t>
  </si>
  <si>
    <t>Promover la solución de controversias en materia penal federal mediante la aplicación de mecanismos alternativos</t>
  </si>
  <si>
    <t>A025</t>
  </si>
  <si>
    <t>Fortalecimiento del sistema de inteligencia militar</t>
  </si>
  <si>
    <t>Desarrollo, aplicación de programas educativos e investigación en materia agroalimentaria</t>
  </si>
  <si>
    <t>Promoción del desarrollo, competitividad, innovación y competencia de los sectores industrial, comercial y de servicios</t>
  </si>
  <si>
    <t>S283</t>
  </si>
  <si>
    <t>S311</t>
  </si>
  <si>
    <t>Servicio de Conciliación Federal y Registros Laborales</t>
  </si>
  <si>
    <t>S281</t>
  </si>
  <si>
    <t>Conservación y Manejo de Áreas Naturales Protegidas</t>
  </si>
  <si>
    <t>Programa para el Bienestar de las Personas en Emergencia Social o Natural</t>
  </si>
  <si>
    <t>Programa para el Bienestar Integral de los Pueblos Indígenas</t>
  </si>
  <si>
    <t>Estímulos a la creación artística, reconocimientos a las trayectorias y apoyo al desarrollo de proyectos culturales</t>
  </si>
  <si>
    <t>Proyectos de infraestructura social del sector cultura</t>
  </si>
  <si>
    <t>Subsidio por cáncer IMSS y ayudas guardería ABC</t>
  </si>
  <si>
    <t>Fiscalía Especializada en materia de Combate a la Corrupción</t>
  </si>
  <si>
    <t>Fiscalía Especializada de Control Regional</t>
  </si>
  <si>
    <t>Fiscalía Especializada en materia de Delincuencia Organizada</t>
  </si>
  <si>
    <t>Fiscalía Especializada de Control Competencial</t>
  </si>
  <si>
    <t>Fiscalía Especializada en materia de Derechos Humanos</t>
  </si>
  <si>
    <t>Fiscalía Especializada en Delitos de Violencia Contra las Mujeres y Trata de Personas</t>
  </si>
  <si>
    <t>Fiscalía Especializada en materia de Delitos Electorales</t>
  </si>
  <si>
    <t>Órgano Especializado de Mecanismos Alternativos de Solución de Controversias</t>
  </si>
  <si>
    <t>Dirección General de Supervisión, Evaluación y Rendición de Cuentas</t>
  </si>
  <si>
    <t>Oficina del Abogado General</t>
  </si>
  <si>
    <t>Coordinación General de Operación Territorial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</si>
  <si>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</si>
  <si>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</si>
  <si>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</si>
  <si>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</si>
  <si>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</si>
  <si>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</si>
  <si>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</si>
  <si>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</si>
  <si>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</si>
  <si>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</si>
  <si>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</si>
  <si>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</si>
  <si>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</si>
  <si>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</si>
  <si>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Coordinación General de Inteligencia de Mercados Agroalimentarios</t>
  </si>
  <si>
    <t>Fideicomiso de Formación y Capacitación para el personal de la Marina Mercante Nacional</t>
  </si>
  <si>
    <t>Subsecretaría de Industria y Comercio</t>
  </si>
  <si>
    <t>Dirección General de Contenido Nacional y Fomento en el Sector Energético</t>
  </si>
  <si>
    <t>Unidad de Coordinación de Actividades Extractivas</t>
  </si>
  <si>
    <t>Unidad de Actualización Normativa, Legalidad y Regulación</t>
  </si>
  <si>
    <t>Coordinación General de Enlace Educativo</t>
  </si>
  <si>
    <t>Dirección General de Concertación, Gestión y Seguimiento de Instrucciones Presidenciales</t>
  </si>
  <si>
    <t>Dirección General de Coordinación y Desarrollo Sectorial</t>
  </si>
  <si>
    <t>Dirección General de Política Educativa, Mejores Prácticas y Cooperación</t>
  </si>
  <si>
    <t>173</t>
  </si>
  <si>
    <t>Dirección General de Formación Continua a Docentes y Directivos</t>
  </si>
  <si>
    <t>Dirección General de Gestión Escolar y Enfoque Territorial</t>
  </si>
  <si>
    <t>Dirección General de Educación Indígena, Intercultural y Bilingüe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</si>
  <si>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</si>
  <si>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</si>
  <si>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</si>
  <si>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Dirección General de Educación Tecnológica Agropecuaria y Ciencias del Mar</t>
  </si>
  <si>
    <t>Dirección General de Educación Tecnológica Industrial y de Servicios</t>
  </si>
  <si>
    <t>Dirección General de Ordenamiento Territorial</t>
  </si>
  <si>
    <t>Unidad de Vinculación Interinstitucional</t>
  </si>
  <si>
    <t>Delegación de Programas para el Desarrollo Aguascalientes</t>
  </si>
  <si>
    <t>Delegación de Programas para el Desarrollo Baja California  </t>
  </si>
  <si>
    <t>Delegación de Programas para el Desarrollo Baja California Sur</t>
  </si>
  <si>
    <t xml:space="preserve">Delegación de Programas para el Desarrollo Campeche </t>
  </si>
  <si>
    <t xml:space="preserve">Delegación de Programas para el Desarrollo Coahuila </t>
  </si>
  <si>
    <t xml:space="preserve">Delegación de Programas para el Desarrollo Colima </t>
  </si>
  <si>
    <t xml:space="preserve">Delegación de Programas para el Desarrollo Chiapas </t>
  </si>
  <si>
    <t xml:space="preserve">Delegación de Programas para el Desarrollo Chihuahua </t>
  </si>
  <si>
    <t>Delegación de Programas para el Desarrollo Ciudad de México</t>
  </si>
  <si>
    <t xml:space="preserve">Delegación de Programas para el Desarrollo Durango </t>
  </si>
  <si>
    <t xml:space="preserve">Delegación de Programas para el Desarrollo Guanajuato </t>
  </si>
  <si>
    <t xml:space="preserve">Delegación de Programas para el Desarrollo Guerrero </t>
  </si>
  <si>
    <t xml:space="preserve">Delegación de Programas para el Desarrollo Hidalgo  </t>
  </si>
  <si>
    <t xml:space="preserve">Delegación de Programas para el Desarrollo Jalisco </t>
  </si>
  <si>
    <t xml:space="preserve">Delegación de Programas para el Desarrollo México </t>
  </si>
  <si>
    <t xml:space="preserve">Delegación de Programas para el Desarrollo Michoacán </t>
  </si>
  <si>
    <t xml:space="preserve">Delegación de Programas para el Desarrollo Morelos </t>
  </si>
  <si>
    <t xml:space="preserve">Delegación de Programas para el Desarrollo Nayarit </t>
  </si>
  <si>
    <t xml:space="preserve">Delegación de Programas para el Desarrollo Nuevo León </t>
  </si>
  <si>
    <t xml:space="preserve">Delegación de Programas para el Desarrollo Oaxaca </t>
  </si>
  <si>
    <t xml:space="preserve">Delegación de Programas para el Desarrollo Puebla </t>
  </si>
  <si>
    <t xml:space="preserve">Delegación de Programas para el Desarrollo Querétaro </t>
  </si>
  <si>
    <t xml:space="preserve">Delegación de Programas para el Desarrollo Quintana Roo </t>
  </si>
  <si>
    <t>Delegación de Programas para el Desarrollo San Luis Potosí</t>
  </si>
  <si>
    <t xml:space="preserve">Delegación de Programas para el Desarrollo Sinaloa </t>
  </si>
  <si>
    <t xml:space="preserve">Delegación de Programas para el Desarrollo Sonora </t>
  </si>
  <si>
    <t xml:space="preserve">Delegación de Programas para el Desarrollo Tabasco </t>
  </si>
  <si>
    <t xml:space="preserve">Delegación de Programas para el Desarrollo Tamaulipas </t>
  </si>
  <si>
    <t xml:space="preserve">Delegación de Programas para el Desarrollo Tlaxcala </t>
  </si>
  <si>
    <t>Delegación de Programas para el Desarrollo Veracruz</t>
  </si>
  <si>
    <t xml:space="preserve">Delegación de Programas para el Desarrollo Yucatán </t>
  </si>
  <si>
    <t xml:space="preserve">Delegación de Programas para el Desarrollo Zacatecas </t>
  </si>
  <si>
    <t xml:space="preserve">Subsecretaría de Bienestar </t>
  </si>
  <si>
    <t>Dirección General para la Validación de Beneficiarios</t>
  </si>
  <si>
    <t xml:space="preserve">Dirección General para el Bienestar de las Niñas, Niños y Adolescentes </t>
  </si>
  <si>
    <t xml:space="preserve">Dirección General para el Bienestar de las Personas Adultas Mayores </t>
  </si>
  <si>
    <t xml:space="preserve">Dirección General de Seguimiento y Evaluación </t>
  </si>
  <si>
    <t>Dirección General de Operación Integral de Programas</t>
  </si>
  <si>
    <t>Dirección General de Asuntos Contenciosos</t>
  </si>
  <si>
    <t>W3X</t>
  </si>
  <si>
    <t>FONATUR Tren Maya, S.A. de C.V.</t>
  </si>
  <si>
    <t>Órgano Interno de Control de la Secretaría de la Función Pública</t>
  </si>
  <si>
    <t>J3F</t>
  </si>
  <si>
    <t>Administración Portuaria Integral de Coatzacoalcos, S.A. de C.V.</t>
  </si>
  <si>
    <t>Centro de Capacitación Cinematográfica, A.C.</t>
  </si>
  <si>
    <t>Instituto Mexicano de Cinematografía</t>
  </si>
  <si>
    <t>Televisión Metropolitana, S.A. de C.V.</t>
  </si>
  <si>
    <t>No Programable</t>
  </si>
  <si>
    <t>Subsidios para las acciones de búsqueda de Personas Desaparecidas y No Localizadas</t>
  </si>
  <si>
    <t>A900</t>
  </si>
  <si>
    <t>Programa de igualdad entre mujeres y hombres SDN</t>
  </si>
  <si>
    <t>R027</t>
  </si>
  <si>
    <t>Provisiones para la construcción y fortalecimiento de infraestructura</t>
  </si>
  <si>
    <t>K005</t>
  </si>
  <si>
    <t>Proyectos de construcción de aeropuertos</t>
  </si>
  <si>
    <t>K045</t>
  </si>
  <si>
    <t>Sistema Satelital</t>
  </si>
  <si>
    <t>S300</t>
  </si>
  <si>
    <t>Fortalecimiento a la Excelencia Educativa</t>
  </si>
  <si>
    <t>S039</t>
  </si>
  <si>
    <t>Programa de Atención a Personas con Discapacidad</t>
  </si>
  <si>
    <t>Formación del personal de la Marina Mercante</t>
  </si>
  <si>
    <t>Devolución de Aprovechamientos</t>
  </si>
  <si>
    <t>K138</t>
  </si>
  <si>
    <t>Inversión en Infraestructura Social y Protección Ambiental</t>
  </si>
  <si>
    <t>K140</t>
  </si>
  <si>
    <t>Inversión del Servicio Meteorológico Nacional</t>
  </si>
  <si>
    <t>Fideicomisos Ambientales</t>
  </si>
  <si>
    <t>Programa para la Atención de Emergencias por Amenazas Naturales</t>
  </si>
  <si>
    <t>S268</t>
  </si>
  <si>
    <t>Programa de Apoyos a la Cultura</t>
  </si>
  <si>
    <t>U283</t>
  </si>
  <si>
    <t>Fomento al Cine Mexicano</t>
  </si>
  <si>
    <t>J017</t>
  </si>
  <si>
    <t>Fondo de Reserva para el Retiro IMSS</t>
  </si>
  <si>
    <t>R007</t>
  </si>
  <si>
    <t>Comisiones y pago a CECOBAN</t>
  </si>
  <si>
    <t>R125</t>
  </si>
  <si>
    <t>Becas para la población atendida por el sector educativo</t>
  </si>
  <si>
    <t>Tercer Trimestre de 2021</t>
  </si>
  <si>
    <t>XVII. CALENDARIO DE PRESUPUESTO AUTORIZADO</t>
  </si>
  <si>
    <t>Enero-septiembre</t>
  </si>
  <si>
    <t>Dirección General para Centroamérica y el Caribe</t>
  </si>
  <si>
    <t>Dirección General para África, Asia Central y Medio Oriente</t>
  </si>
  <si>
    <t>Dirección General de Oficinas de Pasaportes</t>
  </si>
  <si>
    <t>HZI</t>
  </si>
  <si>
    <t>Aeropuerto Internacional Felipe Ángeles, S.A. de C.V.</t>
  </si>
  <si>
    <t>Unidad de Normatividad, Competitividad y Competencia</t>
  </si>
  <si>
    <t>191</t>
  </si>
  <si>
    <t>192</t>
  </si>
  <si>
    <t>Dirección General de Análisis y Diagnóstico del Aprovechamiento Educativo</t>
  </si>
  <si>
    <t>Dirección General de Planeación, Programación y Estadística Educativa</t>
  </si>
  <si>
    <t>J2T</t>
  </si>
  <si>
    <t>Administración Portuaria Integral de Mazatlán, S.A. de C.V.</t>
  </si>
  <si>
    <t>Administración de la Infraestructura Aeroportuaria en Santa Lucía, Edo. Méx.</t>
  </si>
  <si>
    <t>K014</t>
  </si>
  <si>
    <t>Otros proyectos de infraestructura social</t>
  </si>
  <si>
    <t>Vinculación Productiva</t>
  </si>
  <si>
    <t>Conservación y operación de infraestructura aeroportuaria en la Ciudad de México</t>
  </si>
  <si>
    <t>S298</t>
  </si>
  <si>
    <t>Atención de Planteles Federales de Educación Media Superior con estudiantes con discapacidad (PAPFEMS)</t>
  </si>
  <si>
    <t>Proyectos de infraestructura social de salud</t>
  </si>
  <si>
    <t>U041</t>
  </si>
  <si>
    <t>Acciones estratégicas para enfrentar los efectos adversos del cambio climático</t>
  </si>
  <si>
    <t>K021</t>
  </si>
  <si>
    <t>Proyectos de infraestructura de turismo</t>
  </si>
  <si>
    <t>Seguridad Social Cañeros</t>
  </si>
  <si>
    <t>R023</t>
  </si>
  <si>
    <t>Adeudos con el IMSS e ISSSTE</t>
  </si>
  <si>
    <t>R066</t>
  </si>
  <si>
    <t>Programa de Separación Laboral </t>
  </si>
  <si>
    <t>R068</t>
  </si>
  <si>
    <t>Seguro de vida de las Dependencias y Entidades de la APF</t>
  </si>
  <si>
    <t>E031</t>
  </si>
  <si>
    <t>E270</t>
  </si>
  <si>
    <t>E295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</si>
  <si>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</si>
  <si>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</si>
  <si>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Nota: Se resectorizaron las Administradoras Portuarias Integrales, así como el Fideicomiso de Formación y Capacitación para el personal de la Marina Mercante Nacional del ramo Comunicaciones y Transportes al ramo Marina. Asimismo, se resectorizó, el Instituto Mexicano de la Radio del ramo Educación Pública al ramo Entidades no Sectorizadas.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</si>
</sst>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Alignment="1">
      <alignment horizontal="left" vertical="top"/>
    </xf>
    <xf numFmtId="0" fontId="0" fillId="0" borderId="0" xfId="0" applyBorder="1"/>
    <xf numFmtId="0" fontId="10" fillId="4" borderId="0" xfId="0" applyFont="1" applyFill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  <xf numFmtId="43" fontId="2" fillId="0" borderId="0" xfId="1" applyFont="1" applyAlignment="1">
      <alignment vertical="top"/>
    </xf>
    <xf numFmtId="43" fontId="2" fillId="0" borderId="0" xfId="1" applyFont="1"/>
    <xf numFmtId="0" fontId="10" fillId="0" borderId="0" xfId="0" applyFont="1" applyAlignment="1">
      <alignment vertical="top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1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4.140625" style="2" customWidth="1"/>
    <col min="14" max="15" width="14" style="2" bestFit="1" customWidth="1"/>
    <col min="16" max="17" width="8.42578125" style="2" customWidth="1"/>
    <col min="18" max="16384" width="11.42578125" style="2"/>
  </cols>
  <sheetData>
    <row r="1" spans="1:17" customFormat="1" ht="45.75" customHeight="1" x14ac:dyDescent="0.25">
      <c r="A1" s="76" t="s">
        <v>1720</v>
      </c>
      <c r="B1" s="76"/>
      <c r="C1" s="76"/>
      <c r="D1" s="76"/>
      <c r="E1" s="76"/>
      <c r="F1" s="76"/>
      <c r="G1" s="76"/>
      <c r="H1" s="76"/>
      <c r="I1" s="76"/>
      <c r="J1" s="75" t="s">
        <v>2535</v>
      </c>
      <c r="K1" s="75"/>
      <c r="L1" s="75"/>
    </row>
    <row r="2" spans="1:17" customFormat="1" ht="42" customHeight="1" thickBot="1" x14ac:dyDescent="0.45">
      <c r="A2" s="74" t="s">
        <v>2536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7" s="3" customFormat="1" ht="21" x14ac:dyDescent="0.6">
      <c r="A4" s="77" t="s">
        <v>2365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7" s="3" customFormat="1" ht="15" customHeight="1" x14ac:dyDescent="0.6">
      <c r="A5" s="77" t="s">
        <v>2537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7" s="3" customFormat="1" ht="15" customHeight="1" x14ac:dyDescent="0.6">
      <c r="A6" s="72" t="s">
        <v>1721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7" s="3" customFormat="1" ht="21" customHeight="1" x14ac:dyDescent="0.6">
      <c r="A7" s="47"/>
      <c r="B7" s="47"/>
      <c r="C7" s="47"/>
      <c r="D7" s="47"/>
      <c r="E7" s="47"/>
      <c r="F7" s="47"/>
      <c r="G7" s="47"/>
      <c r="H7" s="47"/>
      <c r="I7" s="47"/>
      <c r="J7" s="73" t="s">
        <v>2537</v>
      </c>
      <c r="K7" s="73"/>
      <c r="L7" s="73"/>
    </row>
    <row r="8" spans="1:17" s="1" customFormat="1" ht="16.5" x14ac:dyDescent="0.25">
      <c r="A8" s="47"/>
      <c r="B8" s="47"/>
      <c r="C8" s="47"/>
      <c r="D8" s="47"/>
      <c r="E8" s="47" t="s">
        <v>4</v>
      </c>
      <c r="F8" s="47"/>
      <c r="G8" s="47"/>
      <c r="H8" s="47"/>
      <c r="I8" s="47"/>
      <c r="J8" s="47" t="s">
        <v>26</v>
      </c>
      <c r="K8" s="47" t="s">
        <v>1722</v>
      </c>
      <c r="L8" s="47" t="s">
        <v>3</v>
      </c>
    </row>
    <row r="9" spans="1:17" s="1" customFormat="1" ht="15.7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 t="s">
        <v>5</v>
      </c>
      <c r="K9" s="48" t="s">
        <v>6</v>
      </c>
      <c r="L9" s="48" t="s">
        <v>7</v>
      </c>
    </row>
    <row r="10" spans="1:17" s="1" customFormat="1" ht="5.0999999999999996" customHeight="1" thickBo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s="1" customFormat="1" ht="5.25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7" s="1" customFormat="1" ht="5.25" customHeigh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7" s="1" customFormat="1" ht="20.100000000000001" customHeight="1" x14ac:dyDescent="0.25">
      <c r="A13" s="52" t="s">
        <v>8</v>
      </c>
      <c r="B13" s="52"/>
      <c r="C13" s="52"/>
      <c r="D13" s="52"/>
      <c r="E13" s="52"/>
      <c r="F13" s="52"/>
      <c r="G13" s="52"/>
      <c r="H13" s="52"/>
      <c r="I13" s="53"/>
      <c r="J13" s="54">
        <f>+J14+J1501</f>
        <v>4681876.0073609995</v>
      </c>
      <c r="K13" s="54">
        <f>+K14+K1501</f>
        <v>4872057.1535611907</v>
      </c>
      <c r="L13" s="54">
        <f>+L14+L1501</f>
        <v>190181.14620019091</v>
      </c>
      <c r="M13" s="5"/>
      <c r="N13" s="79"/>
      <c r="O13" s="79"/>
      <c r="P13" s="5"/>
      <c r="Q13" s="5"/>
    </row>
    <row r="14" spans="1:17" s="1" customFormat="1" ht="20.100000000000001" customHeight="1" thickBot="1" x14ac:dyDescent="0.3">
      <c r="A14" s="49"/>
      <c r="B14" s="50" t="s">
        <v>9</v>
      </c>
      <c r="C14" s="50"/>
      <c r="D14" s="50"/>
      <c r="E14" s="50"/>
      <c r="F14" s="50"/>
      <c r="G14" s="50"/>
      <c r="H14" s="50"/>
      <c r="I14" s="50"/>
      <c r="J14" s="51">
        <f>+J15+J1487+J1494-J1523</f>
        <v>3421236.6830559997</v>
      </c>
      <c r="K14" s="51">
        <f>+K15+K1487+K1494-K1523</f>
        <v>3608049.5308441906</v>
      </c>
      <c r="L14" s="51">
        <f>+L15+L1487+L1494-L1523</f>
        <v>186812.84778819085</v>
      </c>
      <c r="M14" s="5"/>
      <c r="N14" s="79"/>
      <c r="O14" s="79"/>
      <c r="P14" s="5"/>
      <c r="Q14" s="5"/>
    </row>
    <row r="15" spans="1:17" s="1" customFormat="1" ht="15" customHeight="1" x14ac:dyDescent="0.2">
      <c r="B15" s="46"/>
      <c r="C15" s="40" t="s">
        <v>10</v>
      </c>
      <c r="D15" s="40"/>
      <c r="E15" s="40"/>
      <c r="F15" s="40"/>
      <c r="G15" s="40"/>
      <c r="H15" s="40"/>
      <c r="I15" s="40"/>
      <c r="J15" s="66">
        <f>+J16+J235+J239+J286+J1467</f>
        <v>2500335.5860620001</v>
      </c>
      <c r="K15" s="66">
        <f t="shared" ref="K15:L15" si="0">+K16+K235+K239+K286+K1467</f>
        <v>2676167.4683341607</v>
      </c>
      <c r="L15" s="66">
        <f t="shared" si="0"/>
        <v>175831.88227216087</v>
      </c>
      <c r="N15" s="80"/>
      <c r="O15" s="80"/>
      <c r="P15" s="5"/>
      <c r="Q15" s="5"/>
    </row>
    <row r="16" spans="1:17" ht="15" x14ac:dyDescent="0.2">
      <c r="A16" s="81"/>
      <c r="B16" s="25"/>
      <c r="C16" s="25"/>
      <c r="D16" s="24" t="s">
        <v>0</v>
      </c>
      <c r="E16" s="24"/>
      <c r="F16" s="24"/>
      <c r="G16" s="55"/>
      <c r="H16" s="56"/>
      <c r="I16" s="57"/>
      <c r="J16" s="58">
        <v>100793.77615200001</v>
      </c>
      <c r="K16" s="58">
        <v>101658.40288199001</v>
      </c>
      <c r="L16" s="58">
        <f t="shared" ref="L16:L72" si="1">+K16-J16</f>
        <v>864.62672999000642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11663.002379</v>
      </c>
      <c r="K17" s="34">
        <v>12084.04364267</v>
      </c>
      <c r="L17" s="34">
        <f t="shared" si="1"/>
        <v>421.04126367000026</v>
      </c>
    </row>
    <row r="18" spans="1:12" ht="15" x14ac:dyDescent="0.2">
      <c r="A18" s="8"/>
      <c r="B18" s="28"/>
      <c r="C18" s="28"/>
      <c r="D18" s="13"/>
      <c r="E18" s="13"/>
      <c r="F18" s="13"/>
      <c r="G18" s="55" t="s">
        <v>2</v>
      </c>
      <c r="H18" s="56"/>
      <c r="I18" s="57"/>
      <c r="J18" s="58">
        <v>11663.002379</v>
      </c>
      <c r="K18" s="58">
        <v>12084.04364267</v>
      </c>
      <c r="L18" s="58">
        <f t="shared" si="1"/>
        <v>421.04126367000026</v>
      </c>
    </row>
    <row r="19" spans="1:12" ht="15" x14ac:dyDescent="0.2">
      <c r="A19" s="8"/>
      <c r="B19" s="28"/>
      <c r="C19" s="28"/>
      <c r="D19" s="13"/>
      <c r="E19" s="13"/>
      <c r="F19" s="13"/>
      <c r="G19" s="59"/>
      <c r="H19" s="60" t="s">
        <v>1815</v>
      </c>
      <c r="I19" s="61" t="s">
        <v>1079</v>
      </c>
      <c r="J19" s="62">
        <v>6937.5268390000001</v>
      </c>
      <c r="K19" s="62">
        <v>6937.5268390000001</v>
      </c>
      <c r="L19" s="62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59"/>
      <c r="H20" s="60" t="s">
        <v>1816</v>
      </c>
      <c r="I20" s="61" t="s">
        <v>1080</v>
      </c>
      <c r="J20" s="62">
        <v>1672.198617</v>
      </c>
      <c r="K20" s="62">
        <v>2093.2398806700003</v>
      </c>
      <c r="L20" s="62">
        <f t="shared" si="1"/>
        <v>421.04126367000026</v>
      </c>
    </row>
    <row r="21" spans="1:12" ht="15" x14ac:dyDescent="0.2">
      <c r="A21" s="8"/>
      <c r="B21" s="28"/>
      <c r="C21" s="28"/>
      <c r="D21" s="13"/>
      <c r="E21" s="13"/>
      <c r="F21" s="13"/>
      <c r="G21" s="59"/>
      <c r="H21" s="60" t="s">
        <v>1817</v>
      </c>
      <c r="I21" s="61" t="s">
        <v>1081</v>
      </c>
      <c r="J21" s="62">
        <v>3053.2769229999999</v>
      </c>
      <c r="K21" s="62">
        <v>3053.2769229999999</v>
      </c>
      <c r="L21" s="62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52129.784473</v>
      </c>
      <c r="K22" s="34">
        <v>52129.784473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55" t="s">
        <v>2</v>
      </c>
      <c r="H23" s="56"/>
      <c r="I23" s="57"/>
      <c r="J23" s="58">
        <v>52129.784473</v>
      </c>
      <c r="K23" s="58">
        <v>52129.784473</v>
      </c>
      <c r="L23" s="58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59"/>
      <c r="H24" s="60" t="s">
        <v>1815</v>
      </c>
      <c r="I24" s="61" t="s">
        <v>1082</v>
      </c>
      <c r="J24" s="62">
        <v>3532.0686369999999</v>
      </c>
      <c r="K24" s="62">
        <v>3532.0686369999999</v>
      </c>
      <c r="L24" s="62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59"/>
      <c r="H25" s="60" t="s">
        <v>1818</v>
      </c>
      <c r="I25" s="61" t="s">
        <v>1083</v>
      </c>
      <c r="J25" s="62">
        <v>46471.533027999998</v>
      </c>
      <c r="K25" s="62">
        <v>46471.533027999998</v>
      </c>
      <c r="L25" s="62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59"/>
      <c r="H26" s="60" t="s">
        <v>1819</v>
      </c>
      <c r="I26" s="61" t="s">
        <v>1084</v>
      </c>
      <c r="J26" s="62">
        <v>1460.7889359999999</v>
      </c>
      <c r="K26" s="62">
        <v>1460.7889359999999</v>
      </c>
      <c r="L26" s="62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59"/>
      <c r="H27" s="60" t="s">
        <v>1820</v>
      </c>
      <c r="I27" s="61" t="s">
        <v>1085</v>
      </c>
      <c r="J27" s="62">
        <v>665.39387199999999</v>
      </c>
      <c r="K27" s="62">
        <v>665.39387199999999</v>
      </c>
      <c r="L27" s="62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21292.343046000002</v>
      </c>
      <c r="K28" s="34">
        <v>21142.385976000001</v>
      </c>
      <c r="L28" s="34">
        <f t="shared" si="1"/>
        <v>-149.95707000000039</v>
      </c>
    </row>
    <row r="29" spans="1:12" ht="15" x14ac:dyDescent="0.2">
      <c r="A29" s="8"/>
      <c r="B29" s="28"/>
      <c r="C29" s="28"/>
      <c r="D29" s="13"/>
      <c r="E29" s="13"/>
      <c r="F29" s="13"/>
      <c r="G29" s="55" t="s">
        <v>2</v>
      </c>
      <c r="H29" s="56"/>
      <c r="I29" s="57"/>
      <c r="J29" s="58">
        <v>21292.343046000002</v>
      </c>
      <c r="K29" s="58">
        <v>21142.385976000001</v>
      </c>
      <c r="L29" s="58">
        <f t="shared" si="1"/>
        <v>-149.95707000000039</v>
      </c>
    </row>
    <row r="30" spans="1:12" ht="15" x14ac:dyDescent="0.2">
      <c r="A30" s="8"/>
      <c r="B30" s="28"/>
      <c r="C30" s="28"/>
      <c r="D30" s="13"/>
      <c r="E30" s="13"/>
      <c r="F30" s="13"/>
      <c r="G30" s="59"/>
      <c r="H30" s="60" t="s">
        <v>1816</v>
      </c>
      <c r="I30" s="61" t="s">
        <v>1086</v>
      </c>
      <c r="J30" s="62">
        <v>48.547029000000002</v>
      </c>
      <c r="K30" s="62">
        <v>48.547029000000002</v>
      </c>
      <c r="L30" s="62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59"/>
      <c r="H31" s="60" t="s">
        <v>1821</v>
      </c>
      <c r="I31" s="61" t="s">
        <v>1087</v>
      </c>
      <c r="J31" s="62">
        <v>173.97542799999999</v>
      </c>
      <c r="K31" s="62">
        <v>173.97542799999999</v>
      </c>
      <c r="L31" s="62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59"/>
      <c r="H32" s="60" t="s">
        <v>1822</v>
      </c>
      <c r="I32" s="61" t="s">
        <v>1088</v>
      </c>
      <c r="J32" s="62">
        <v>140.299746</v>
      </c>
      <c r="K32" s="62">
        <v>140.299746</v>
      </c>
      <c r="L32" s="62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59"/>
      <c r="H33" s="60" t="s">
        <v>1823</v>
      </c>
      <c r="I33" s="61" t="s">
        <v>1089</v>
      </c>
      <c r="J33" s="62">
        <v>99.032073999999994</v>
      </c>
      <c r="K33" s="62">
        <v>99.032073999999994</v>
      </c>
      <c r="L33" s="62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59"/>
      <c r="H34" s="60" t="s">
        <v>1824</v>
      </c>
      <c r="I34" s="61" t="s">
        <v>1090</v>
      </c>
      <c r="J34" s="62">
        <v>47.544544999999999</v>
      </c>
      <c r="K34" s="62">
        <v>47.544544999999999</v>
      </c>
      <c r="L34" s="62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59"/>
      <c r="H35" s="60" t="s">
        <v>1825</v>
      </c>
      <c r="I35" s="61" t="s">
        <v>1091</v>
      </c>
      <c r="J35" s="62">
        <v>61.073785000000001</v>
      </c>
      <c r="K35" s="62">
        <v>61.073785000000001</v>
      </c>
      <c r="L35" s="62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59"/>
      <c r="H36" s="60" t="s">
        <v>1826</v>
      </c>
      <c r="I36" s="61" t="s">
        <v>1118</v>
      </c>
      <c r="J36" s="62">
        <v>130.53413</v>
      </c>
      <c r="K36" s="62">
        <v>130.53413</v>
      </c>
      <c r="L36" s="62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59"/>
      <c r="H37" s="60" t="s">
        <v>1827</v>
      </c>
      <c r="I37" s="61" t="s">
        <v>1092</v>
      </c>
      <c r="J37" s="62">
        <v>90.789924999999997</v>
      </c>
      <c r="K37" s="62">
        <v>90.789924999999997</v>
      </c>
      <c r="L37" s="62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59"/>
      <c r="H38" s="60" t="s">
        <v>1828</v>
      </c>
      <c r="I38" s="61" t="s">
        <v>1093</v>
      </c>
      <c r="J38" s="62">
        <v>741.77529500000003</v>
      </c>
      <c r="K38" s="62">
        <v>741.77529500000003</v>
      </c>
      <c r="L38" s="62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59"/>
      <c r="H39" s="60" t="s">
        <v>1829</v>
      </c>
      <c r="I39" s="61" t="s">
        <v>1094</v>
      </c>
      <c r="J39" s="62">
        <v>1069.2621329999999</v>
      </c>
      <c r="K39" s="62">
        <v>1069.305063</v>
      </c>
      <c r="L39" s="62">
        <f t="shared" si="1"/>
        <v>4.2930000000069413E-2</v>
      </c>
    </row>
    <row r="40" spans="1:12" ht="15" x14ac:dyDescent="0.2">
      <c r="A40" s="8"/>
      <c r="B40" s="28"/>
      <c r="C40" s="28"/>
      <c r="D40" s="13"/>
      <c r="E40" s="13"/>
      <c r="F40" s="13"/>
      <c r="G40" s="59"/>
      <c r="H40" s="60" t="s">
        <v>1830</v>
      </c>
      <c r="I40" s="61" t="s">
        <v>1095</v>
      </c>
      <c r="J40" s="62">
        <v>6362.6523580000003</v>
      </c>
      <c r="K40" s="62">
        <v>6212.6523580000003</v>
      </c>
      <c r="L40" s="62">
        <f t="shared" si="1"/>
        <v>-150</v>
      </c>
    </row>
    <row r="41" spans="1:12" ht="15" x14ac:dyDescent="0.2">
      <c r="A41" s="8"/>
      <c r="B41" s="28"/>
      <c r="C41" s="28"/>
      <c r="D41" s="13"/>
      <c r="E41" s="13"/>
      <c r="F41" s="13"/>
      <c r="G41" s="59"/>
      <c r="H41" s="60" t="s">
        <v>1831</v>
      </c>
      <c r="I41" s="61" t="s">
        <v>1096</v>
      </c>
      <c r="J41" s="62">
        <v>1819.557689</v>
      </c>
      <c r="K41" s="62">
        <v>1819.557689</v>
      </c>
      <c r="L41" s="62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59"/>
      <c r="H42" s="60" t="s">
        <v>1832</v>
      </c>
      <c r="I42" s="61" t="s">
        <v>1097</v>
      </c>
      <c r="J42" s="62">
        <v>139.10837900000001</v>
      </c>
      <c r="K42" s="62">
        <v>139.10837900000001</v>
      </c>
      <c r="L42" s="62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59"/>
      <c r="H43" s="60" t="s">
        <v>1833</v>
      </c>
      <c r="I43" s="61" t="s">
        <v>1098</v>
      </c>
      <c r="J43" s="62">
        <v>438.71652999999998</v>
      </c>
      <c r="K43" s="62">
        <v>438.71652999999998</v>
      </c>
      <c r="L43" s="62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59"/>
      <c r="H44" s="60" t="s">
        <v>1834</v>
      </c>
      <c r="I44" s="61" t="s">
        <v>1099</v>
      </c>
      <c r="J44" s="62">
        <v>677.35588700000005</v>
      </c>
      <c r="K44" s="62">
        <v>677.35588700000005</v>
      </c>
      <c r="L44" s="62">
        <f t="shared" si="1"/>
        <v>0</v>
      </c>
    </row>
    <row r="45" spans="1:12" ht="15" x14ac:dyDescent="0.2">
      <c r="A45" s="8"/>
      <c r="B45" s="28"/>
      <c r="C45" s="28"/>
      <c r="D45" s="13"/>
      <c r="E45" s="13"/>
      <c r="F45" s="13"/>
      <c r="G45" s="59"/>
      <c r="H45" s="60" t="s">
        <v>1835</v>
      </c>
      <c r="I45" s="67" t="s">
        <v>1100</v>
      </c>
      <c r="J45" s="62">
        <v>64.217906999999997</v>
      </c>
      <c r="K45" s="62">
        <v>64.217906999999997</v>
      </c>
      <c r="L45" s="62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59"/>
      <c r="H46" s="60" t="s">
        <v>1836</v>
      </c>
      <c r="I46" s="61" t="s">
        <v>1101</v>
      </c>
      <c r="J46" s="62">
        <v>348.08120600000001</v>
      </c>
      <c r="K46" s="62">
        <v>348.08120600000001</v>
      </c>
      <c r="L46" s="62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59"/>
      <c r="H47" s="60" t="s">
        <v>1837</v>
      </c>
      <c r="I47" s="61" t="s">
        <v>1102</v>
      </c>
      <c r="J47" s="62">
        <v>17.802126000000001</v>
      </c>
      <c r="K47" s="62">
        <v>17.802126000000001</v>
      </c>
      <c r="L47" s="62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59"/>
      <c r="H48" s="60" t="s">
        <v>1838</v>
      </c>
      <c r="I48" s="61" t="s">
        <v>1103</v>
      </c>
      <c r="J48" s="62">
        <v>60.861787</v>
      </c>
      <c r="K48" s="62">
        <v>60.861787</v>
      </c>
      <c r="L48" s="62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59"/>
      <c r="H49" s="60" t="s">
        <v>1839</v>
      </c>
      <c r="I49" s="61" t="s">
        <v>1104</v>
      </c>
      <c r="J49" s="62">
        <v>79.625512999999998</v>
      </c>
      <c r="K49" s="62">
        <v>79.625512999999998</v>
      </c>
      <c r="L49" s="62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59"/>
      <c r="H50" s="60" t="s">
        <v>1817</v>
      </c>
      <c r="I50" s="61" t="s">
        <v>1105</v>
      </c>
      <c r="J50" s="62">
        <v>1156.8373710000001</v>
      </c>
      <c r="K50" s="62">
        <v>1156.8373710000001</v>
      </c>
      <c r="L50" s="62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59"/>
      <c r="H51" s="60" t="s">
        <v>1840</v>
      </c>
      <c r="I51" s="61" t="s">
        <v>1106</v>
      </c>
      <c r="J51" s="62">
        <v>7524.6922029999996</v>
      </c>
      <c r="K51" s="62">
        <v>7524.6922029999996</v>
      </c>
      <c r="L51" s="62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1150.03251</v>
      </c>
      <c r="K52" s="34">
        <v>1150.03251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55" t="s">
        <v>2</v>
      </c>
      <c r="H53" s="56"/>
      <c r="I53" s="57"/>
      <c r="J53" s="58">
        <v>1150.03251</v>
      </c>
      <c r="K53" s="58">
        <v>1150.03251</v>
      </c>
      <c r="L53" s="58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59"/>
      <c r="H54" s="60" t="s">
        <v>1815</v>
      </c>
      <c r="I54" s="61" t="s">
        <v>1107</v>
      </c>
      <c r="J54" s="62">
        <v>13.766626</v>
      </c>
      <c r="K54" s="62">
        <v>13.766626</v>
      </c>
      <c r="L54" s="62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59"/>
      <c r="H55" s="60" t="s">
        <v>1816</v>
      </c>
      <c r="I55" s="61" t="s">
        <v>1108</v>
      </c>
      <c r="J55" s="62">
        <v>181.635987</v>
      </c>
      <c r="K55" s="62">
        <v>181.635987</v>
      </c>
      <c r="L55" s="62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59"/>
      <c r="H56" s="60" t="s">
        <v>1821</v>
      </c>
      <c r="I56" s="61" t="s">
        <v>1109</v>
      </c>
      <c r="J56" s="62">
        <v>79.794083999999998</v>
      </c>
      <c r="K56" s="62">
        <v>79.794083999999998</v>
      </c>
      <c r="L56" s="62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59"/>
      <c r="H57" s="60" t="s">
        <v>1822</v>
      </c>
      <c r="I57" s="61" t="s">
        <v>1110</v>
      </c>
      <c r="J57" s="62">
        <v>53.316670000000002</v>
      </c>
      <c r="K57" s="62">
        <v>53.316670000000002</v>
      </c>
      <c r="L57" s="62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59"/>
      <c r="H58" s="60" t="s">
        <v>1823</v>
      </c>
      <c r="I58" s="61" t="s">
        <v>1111</v>
      </c>
      <c r="J58" s="62">
        <v>66.238072000000003</v>
      </c>
      <c r="K58" s="62">
        <v>66.238072000000003</v>
      </c>
      <c r="L58" s="62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59"/>
      <c r="H59" s="60" t="s">
        <v>1824</v>
      </c>
      <c r="I59" s="61" t="s">
        <v>1112</v>
      </c>
      <c r="J59" s="62">
        <v>55.959572999999999</v>
      </c>
      <c r="K59" s="62">
        <v>55.959572999999999</v>
      </c>
      <c r="L59" s="62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59"/>
      <c r="H60" s="60" t="s">
        <v>1825</v>
      </c>
      <c r="I60" s="61" t="s">
        <v>1088</v>
      </c>
      <c r="J60" s="62">
        <v>36.940156000000002</v>
      </c>
      <c r="K60" s="62">
        <v>36.940156000000002</v>
      </c>
      <c r="L60" s="62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59"/>
      <c r="H61" s="60" t="s">
        <v>1826</v>
      </c>
      <c r="I61" s="61" t="s">
        <v>1113</v>
      </c>
      <c r="J61" s="62">
        <v>39.802469000000002</v>
      </c>
      <c r="K61" s="62">
        <v>39.802469000000002</v>
      </c>
      <c r="L61" s="62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59"/>
      <c r="H62" s="60" t="s">
        <v>1827</v>
      </c>
      <c r="I62" s="61" t="s">
        <v>1114</v>
      </c>
      <c r="J62" s="62">
        <v>38.767532000000003</v>
      </c>
      <c r="K62" s="62">
        <v>38.767532000000003</v>
      </c>
      <c r="L62" s="62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59"/>
      <c r="H63" s="60" t="s">
        <v>1828</v>
      </c>
      <c r="I63" s="61" t="s">
        <v>1115</v>
      </c>
      <c r="J63" s="62">
        <v>56.689191999999998</v>
      </c>
      <c r="K63" s="62">
        <v>56.689191999999998</v>
      </c>
      <c r="L63" s="62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59"/>
      <c r="H64" s="60" t="s">
        <v>1818</v>
      </c>
      <c r="I64" s="61" t="s">
        <v>1116</v>
      </c>
      <c r="J64" s="62">
        <v>33.470238000000002</v>
      </c>
      <c r="K64" s="62">
        <v>33.470238000000002</v>
      </c>
      <c r="L64" s="62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59"/>
      <c r="H65" s="60" t="s">
        <v>1830</v>
      </c>
      <c r="I65" s="61" t="s">
        <v>1117</v>
      </c>
      <c r="J65" s="62">
        <v>9.9246390000000009</v>
      </c>
      <c r="K65" s="62">
        <v>9.9246390000000009</v>
      </c>
      <c r="L65" s="62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59"/>
      <c r="H66" s="60" t="s">
        <v>1831</v>
      </c>
      <c r="I66" s="61" t="s">
        <v>1118</v>
      </c>
      <c r="J66" s="62">
        <v>26.547257999999999</v>
      </c>
      <c r="K66" s="62">
        <v>26.547257999999999</v>
      </c>
      <c r="L66" s="62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59"/>
      <c r="H67" s="60" t="s">
        <v>1833</v>
      </c>
      <c r="I67" s="61" t="s">
        <v>1119</v>
      </c>
      <c r="J67" s="62">
        <v>39.321955000000003</v>
      </c>
      <c r="K67" s="62">
        <v>39.321955000000003</v>
      </c>
      <c r="L67" s="62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59"/>
      <c r="H68" s="60" t="s">
        <v>1834</v>
      </c>
      <c r="I68" s="61" t="s">
        <v>1120</v>
      </c>
      <c r="J68" s="62">
        <v>161.903673</v>
      </c>
      <c r="K68" s="62">
        <v>161.903673</v>
      </c>
      <c r="L68" s="62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59"/>
      <c r="H69" s="60" t="s">
        <v>1841</v>
      </c>
      <c r="I69" s="61" t="s">
        <v>1121</v>
      </c>
      <c r="J69" s="62">
        <v>65.588815999999994</v>
      </c>
      <c r="K69" s="62">
        <v>65.588815999999994</v>
      </c>
      <c r="L69" s="62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59"/>
      <c r="H70" s="60" t="s">
        <v>1842</v>
      </c>
      <c r="I70" s="61" t="s">
        <v>1122</v>
      </c>
      <c r="J70" s="62">
        <v>20.109238999999999</v>
      </c>
      <c r="K70" s="62">
        <v>20.109238999999999</v>
      </c>
      <c r="L70" s="62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59"/>
      <c r="H71" s="60" t="s">
        <v>1837</v>
      </c>
      <c r="I71" s="61" t="s">
        <v>1723</v>
      </c>
      <c r="J71" s="62">
        <v>15.745710000000001</v>
      </c>
      <c r="K71" s="62">
        <v>15.745710000000001</v>
      </c>
      <c r="L71" s="62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59"/>
      <c r="H72" s="60" t="s">
        <v>1838</v>
      </c>
      <c r="I72" s="61" t="s">
        <v>1215</v>
      </c>
      <c r="J72" s="62">
        <v>43.792831999999997</v>
      </c>
      <c r="K72" s="62">
        <v>43.792831999999997</v>
      </c>
      <c r="L72" s="62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59"/>
      <c r="H73" s="60" t="s">
        <v>1839</v>
      </c>
      <c r="I73" s="61" t="s">
        <v>1186</v>
      </c>
      <c r="J73" s="62">
        <v>28.859248999999998</v>
      </c>
      <c r="K73" s="62">
        <v>28.859248999999998</v>
      </c>
      <c r="L73" s="62">
        <f t="shared" ref="L73:L136" si="2">+K73-J73</f>
        <v>0</v>
      </c>
    </row>
    <row r="74" spans="1:12" ht="15" x14ac:dyDescent="0.2">
      <c r="A74" s="8"/>
      <c r="B74" s="28"/>
      <c r="C74" s="28"/>
      <c r="D74" s="13"/>
      <c r="E74" s="13"/>
      <c r="F74" s="13"/>
      <c r="G74" s="59"/>
      <c r="H74" s="60" t="s">
        <v>1843</v>
      </c>
      <c r="I74" s="61" t="s">
        <v>1188</v>
      </c>
      <c r="J74" s="62">
        <v>81.858540000000005</v>
      </c>
      <c r="K74" s="62">
        <v>81.858540000000005</v>
      </c>
      <c r="L74" s="62">
        <f t="shared" si="2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412.10710699999998</v>
      </c>
      <c r="K75" s="34">
        <v>420.22133356000001</v>
      </c>
      <c r="L75" s="34">
        <f t="shared" si="2"/>
        <v>8.1142265600000201</v>
      </c>
    </row>
    <row r="76" spans="1:12" ht="15" x14ac:dyDescent="0.2">
      <c r="A76" s="8"/>
      <c r="B76" s="28"/>
      <c r="C76" s="28"/>
      <c r="D76" s="13"/>
      <c r="E76" s="13"/>
      <c r="F76" s="13"/>
      <c r="G76" s="55" t="s">
        <v>2</v>
      </c>
      <c r="H76" s="56"/>
      <c r="I76" s="57"/>
      <c r="J76" s="58">
        <v>412.10710699999998</v>
      </c>
      <c r="K76" s="58">
        <v>420.22133356000001</v>
      </c>
      <c r="L76" s="58">
        <f t="shared" si="2"/>
        <v>8.1142265600000201</v>
      </c>
    </row>
    <row r="77" spans="1:12" ht="15" x14ac:dyDescent="0.2">
      <c r="A77" s="8"/>
      <c r="B77" s="28"/>
      <c r="C77" s="28"/>
      <c r="D77" s="13"/>
      <c r="E77" s="13"/>
      <c r="F77" s="13"/>
      <c r="G77" s="59"/>
      <c r="H77" s="60" t="s">
        <v>1815</v>
      </c>
      <c r="I77" s="61" t="s">
        <v>1123</v>
      </c>
      <c r="J77" s="62">
        <v>122.38758300000001</v>
      </c>
      <c r="K77" s="62">
        <v>129.35135366</v>
      </c>
      <c r="L77" s="62">
        <f t="shared" si="2"/>
        <v>6.9637706599999945</v>
      </c>
    </row>
    <row r="78" spans="1:12" ht="15" x14ac:dyDescent="0.2">
      <c r="A78" s="8"/>
      <c r="B78" s="28"/>
      <c r="C78" s="28"/>
      <c r="D78" s="13"/>
      <c r="E78" s="13"/>
      <c r="F78" s="13"/>
      <c r="G78" s="59"/>
      <c r="H78" s="60" t="s">
        <v>1817</v>
      </c>
      <c r="I78" s="61" t="s">
        <v>1124</v>
      </c>
      <c r="J78" s="62">
        <v>74.339093000000005</v>
      </c>
      <c r="K78" s="62">
        <v>73.794932360000004</v>
      </c>
      <c r="L78" s="62">
        <f t="shared" si="2"/>
        <v>-0.54416064000000119</v>
      </c>
    </row>
    <row r="79" spans="1:12" ht="30" x14ac:dyDescent="0.2">
      <c r="A79" s="8"/>
      <c r="B79" s="28"/>
      <c r="C79" s="28"/>
      <c r="D79" s="13"/>
      <c r="E79" s="13"/>
      <c r="F79" s="13"/>
      <c r="G79" s="59"/>
      <c r="H79" s="60" t="s">
        <v>1844</v>
      </c>
      <c r="I79" s="61" t="s">
        <v>1125</v>
      </c>
      <c r="J79" s="62">
        <v>13.025848</v>
      </c>
      <c r="K79" s="62">
        <v>13.78160452</v>
      </c>
      <c r="L79" s="62">
        <f t="shared" si="2"/>
        <v>0.75575652000000026</v>
      </c>
    </row>
    <row r="80" spans="1:12" ht="15" x14ac:dyDescent="0.2">
      <c r="A80" s="8"/>
      <c r="B80" s="28"/>
      <c r="C80" s="28"/>
      <c r="D80" s="13"/>
      <c r="E80" s="13"/>
      <c r="F80" s="13"/>
      <c r="G80" s="59"/>
      <c r="H80" s="60" t="s">
        <v>1845</v>
      </c>
      <c r="I80" s="61" t="s">
        <v>1126</v>
      </c>
      <c r="J80" s="62">
        <v>115.918216</v>
      </c>
      <c r="K80" s="62">
        <v>116.97350858</v>
      </c>
      <c r="L80" s="62">
        <f t="shared" si="2"/>
        <v>1.0552925799999997</v>
      </c>
    </row>
    <row r="81" spans="1:12" ht="15" x14ac:dyDescent="0.2">
      <c r="A81" s="8"/>
      <c r="B81" s="28"/>
      <c r="C81" s="28"/>
      <c r="D81" s="13"/>
      <c r="E81" s="13"/>
      <c r="F81" s="13"/>
      <c r="G81" s="59"/>
      <c r="H81" s="60" t="s">
        <v>1846</v>
      </c>
      <c r="I81" s="61" t="s">
        <v>1127</v>
      </c>
      <c r="J81" s="62">
        <v>86.436367000000004</v>
      </c>
      <c r="K81" s="62">
        <v>86.319934439999997</v>
      </c>
      <c r="L81" s="62">
        <f t="shared" si="2"/>
        <v>-0.1164325600000069</v>
      </c>
    </row>
    <row r="82" spans="1:12" ht="15" x14ac:dyDescent="0.2">
      <c r="A82" s="8"/>
      <c r="B82" s="28"/>
      <c r="C82" s="28"/>
      <c r="D82" s="13"/>
      <c r="E82" s="29">
        <v>43</v>
      </c>
      <c r="F82" s="30" t="s">
        <v>32</v>
      </c>
      <c r="G82" s="31"/>
      <c r="H82" s="32"/>
      <c r="I82" s="33"/>
      <c r="J82" s="34">
        <v>1089.376516</v>
      </c>
      <c r="K82" s="34">
        <v>1674.7938485100001</v>
      </c>
      <c r="L82" s="34">
        <f t="shared" si="2"/>
        <v>585.41733251000005</v>
      </c>
    </row>
    <row r="83" spans="1:12" ht="15" x14ac:dyDescent="0.2">
      <c r="A83" s="8"/>
      <c r="B83" s="28"/>
      <c r="C83" s="28"/>
      <c r="D83" s="13"/>
      <c r="E83" s="13"/>
      <c r="F83" s="13"/>
      <c r="G83" s="55" t="s">
        <v>2</v>
      </c>
      <c r="H83" s="56"/>
      <c r="I83" s="57"/>
      <c r="J83" s="58">
        <v>1089.376516</v>
      </c>
      <c r="K83" s="58">
        <v>1674.7938485100001</v>
      </c>
      <c r="L83" s="58">
        <f t="shared" si="2"/>
        <v>585.41733251000005</v>
      </c>
    </row>
    <row r="84" spans="1:12" ht="15" x14ac:dyDescent="0.2">
      <c r="A84" s="8"/>
      <c r="B84" s="28"/>
      <c r="C84" s="28"/>
      <c r="D84" s="13"/>
      <c r="E84" s="13"/>
      <c r="F84" s="13"/>
      <c r="G84" s="59"/>
      <c r="H84" s="60" t="s">
        <v>1815</v>
      </c>
      <c r="I84" s="61" t="s">
        <v>1129</v>
      </c>
      <c r="J84" s="62">
        <v>83.190269000000001</v>
      </c>
      <c r="K84" s="62">
        <v>83.190269000000001</v>
      </c>
      <c r="L84" s="62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59"/>
      <c r="H85" s="60" t="s">
        <v>1818</v>
      </c>
      <c r="I85" s="61" t="s">
        <v>1126</v>
      </c>
      <c r="J85" s="62">
        <v>49.873645000000003</v>
      </c>
      <c r="K85" s="62">
        <v>49.873645000000003</v>
      </c>
      <c r="L85" s="62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59"/>
      <c r="H86" s="60" t="s">
        <v>1817</v>
      </c>
      <c r="I86" s="61" t="s">
        <v>1107</v>
      </c>
      <c r="J86" s="62">
        <v>15.786612999999999</v>
      </c>
      <c r="K86" s="62">
        <v>15.786612999999999</v>
      </c>
      <c r="L86" s="62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59"/>
      <c r="H87" s="60" t="s">
        <v>1819</v>
      </c>
      <c r="I87" s="61" t="s">
        <v>1130</v>
      </c>
      <c r="J87" s="62">
        <v>24.046911000000001</v>
      </c>
      <c r="K87" s="62">
        <v>24.046911000000001</v>
      </c>
      <c r="L87" s="62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59"/>
      <c r="H88" s="60" t="s">
        <v>1820</v>
      </c>
      <c r="I88" s="61" t="s">
        <v>1131</v>
      </c>
      <c r="J88" s="62">
        <v>13.367732</v>
      </c>
      <c r="K88" s="62">
        <v>13.367732</v>
      </c>
      <c r="L88" s="62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59"/>
      <c r="H89" s="60" t="s">
        <v>1847</v>
      </c>
      <c r="I89" s="61" t="s">
        <v>1132</v>
      </c>
      <c r="J89" s="62">
        <v>15.791793999999999</v>
      </c>
      <c r="K89" s="62">
        <v>15.791793999999999</v>
      </c>
      <c r="L89" s="62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59"/>
      <c r="H90" s="60" t="s">
        <v>1848</v>
      </c>
      <c r="I90" s="61" t="s">
        <v>1133</v>
      </c>
      <c r="J90" s="62">
        <v>39.502588000000003</v>
      </c>
      <c r="K90" s="62">
        <v>39.502588000000003</v>
      </c>
      <c r="L90" s="62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59"/>
      <c r="H91" s="60" t="s">
        <v>1849</v>
      </c>
      <c r="I91" s="61" t="s">
        <v>1134</v>
      </c>
      <c r="J91" s="62">
        <v>8.6357599999999994</v>
      </c>
      <c r="K91" s="62">
        <v>8.6357599999999994</v>
      </c>
      <c r="L91" s="62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59"/>
      <c r="H92" s="60" t="s">
        <v>1850</v>
      </c>
      <c r="I92" s="61" t="s">
        <v>1135</v>
      </c>
      <c r="J92" s="62">
        <v>83.740223999999998</v>
      </c>
      <c r="K92" s="62">
        <v>83.740223999999998</v>
      </c>
      <c r="L92" s="62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59"/>
      <c r="H93" s="60" t="s">
        <v>1851</v>
      </c>
      <c r="I93" s="61" t="s">
        <v>1136</v>
      </c>
      <c r="J93" s="62">
        <v>70.149888000000004</v>
      </c>
      <c r="K93" s="62">
        <v>70.149888000000004</v>
      </c>
      <c r="L93" s="62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59"/>
      <c r="H94" s="60" t="s">
        <v>1852</v>
      </c>
      <c r="I94" s="61" t="s">
        <v>1137</v>
      </c>
      <c r="J94" s="62">
        <v>75.193674999999999</v>
      </c>
      <c r="K94" s="62">
        <v>75.193674999999999</v>
      </c>
      <c r="L94" s="62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59"/>
      <c r="H95" s="60" t="s">
        <v>1853</v>
      </c>
      <c r="I95" s="61" t="s">
        <v>1138</v>
      </c>
      <c r="J95" s="62">
        <v>52.419580000000003</v>
      </c>
      <c r="K95" s="62">
        <v>52.419580000000003</v>
      </c>
      <c r="L95" s="62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59"/>
      <c r="H96" s="60" t="s">
        <v>1854</v>
      </c>
      <c r="I96" s="61" t="s">
        <v>1139</v>
      </c>
      <c r="J96" s="62">
        <v>155.17365799999999</v>
      </c>
      <c r="K96" s="62">
        <v>155.17365799999999</v>
      </c>
      <c r="L96" s="62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59"/>
      <c r="H97" s="60" t="s">
        <v>1855</v>
      </c>
      <c r="I97" s="61" t="s">
        <v>1140</v>
      </c>
      <c r="J97" s="62">
        <v>42.160716000000001</v>
      </c>
      <c r="K97" s="62">
        <v>42.160716000000001</v>
      </c>
      <c r="L97" s="62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59"/>
      <c r="H98" s="60" t="s">
        <v>1856</v>
      </c>
      <c r="I98" s="61" t="s">
        <v>1141</v>
      </c>
      <c r="J98" s="62">
        <v>45.259442999999997</v>
      </c>
      <c r="K98" s="62">
        <v>45.259442999999997</v>
      </c>
      <c r="L98" s="62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59"/>
      <c r="H99" s="60" t="s">
        <v>1857</v>
      </c>
      <c r="I99" s="61" t="s">
        <v>1142</v>
      </c>
      <c r="J99" s="62">
        <v>17.991619</v>
      </c>
      <c r="K99" s="62">
        <v>17.991619</v>
      </c>
      <c r="L99" s="62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59"/>
      <c r="H100" s="60" t="s">
        <v>1858</v>
      </c>
      <c r="I100" s="61" t="s">
        <v>1143</v>
      </c>
      <c r="J100" s="62">
        <v>22.879911</v>
      </c>
      <c r="K100" s="62">
        <v>22.879911</v>
      </c>
      <c r="L100" s="62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59"/>
      <c r="H101" s="60" t="s">
        <v>1859</v>
      </c>
      <c r="I101" s="61" t="s">
        <v>1144</v>
      </c>
      <c r="J101" s="62">
        <v>28.769065000000001</v>
      </c>
      <c r="K101" s="62">
        <v>28.769065000000001</v>
      </c>
      <c r="L101" s="62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59"/>
      <c r="H102" s="60" t="s">
        <v>1860</v>
      </c>
      <c r="I102" s="61" t="s">
        <v>1128</v>
      </c>
      <c r="J102" s="62">
        <v>213.771457</v>
      </c>
      <c r="K102" s="62">
        <v>799.18878950999999</v>
      </c>
      <c r="L102" s="62">
        <f t="shared" si="2"/>
        <v>585.41733251000005</v>
      </c>
    </row>
    <row r="103" spans="1:12" ht="15" x14ac:dyDescent="0.2">
      <c r="A103" s="8"/>
      <c r="B103" s="28"/>
      <c r="C103" s="28"/>
      <c r="D103" s="13"/>
      <c r="E103" s="13"/>
      <c r="F103" s="13"/>
      <c r="G103" s="59"/>
      <c r="H103" s="60" t="s">
        <v>1840</v>
      </c>
      <c r="I103" s="61" t="s">
        <v>1118</v>
      </c>
      <c r="J103" s="62">
        <v>31.671968</v>
      </c>
      <c r="K103" s="62">
        <v>31.671968</v>
      </c>
      <c r="L103" s="62">
        <f t="shared" si="2"/>
        <v>0</v>
      </c>
    </row>
    <row r="104" spans="1:12" ht="27.75" customHeight="1" x14ac:dyDescent="0.2">
      <c r="A104" s="8"/>
      <c r="B104" s="28"/>
      <c r="C104" s="28"/>
      <c r="D104" s="13"/>
      <c r="E104" s="29">
        <v>44</v>
      </c>
      <c r="F104" s="78" t="s">
        <v>33</v>
      </c>
      <c r="G104" s="78"/>
      <c r="H104" s="78"/>
      <c r="I104" s="78"/>
      <c r="J104" s="34">
        <v>636.26442799999995</v>
      </c>
      <c r="K104" s="34">
        <v>636.26442799999995</v>
      </c>
      <c r="L104" s="3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55" t="s">
        <v>2</v>
      </c>
      <c r="H105" s="56"/>
      <c r="I105" s="57"/>
      <c r="J105" s="58">
        <v>636.26442799999995</v>
      </c>
      <c r="K105" s="58">
        <v>636.26442799999995</v>
      </c>
      <c r="L105" s="58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59"/>
      <c r="H106" s="60" t="s">
        <v>1815</v>
      </c>
      <c r="I106" s="61" t="s">
        <v>1107</v>
      </c>
      <c r="J106" s="62">
        <v>511.78377799999998</v>
      </c>
      <c r="K106" s="62">
        <v>511.78377799999998</v>
      </c>
      <c r="L106" s="62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59"/>
      <c r="H107" s="60" t="s">
        <v>1819</v>
      </c>
      <c r="I107" s="61" t="s">
        <v>1145</v>
      </c>
      <c r="J107" s="62">
        <v>111.428186</v>
      </c>
      <c r="K107" s="62">
        <v>111.428186</v>
      </c>
      <c r="L107" s="62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59"/>
      <c r="H108" s="60" t="s">
        <v>1844</v>
      </c>
      <c r="I108" s="61" t="s">
        <v>1146</v>
      </c>
      <c r="J108" s="62">
        <v>13.052464000000001</v>
      </c>
      <c r="K108" s="62">
        <v>13.052464000000001</v>
      </c>
      <c r="L108" s="62">
        <f t="shared" si="2"/>
        <v>0</v>
      </c>
    </row>
    <row r="109" spans="1:12" ht="15" x14ac:dyDescent="0.2">
      <c r="A109" s="8"/>
      <c r="B109" s="28"/>
      <c r="C109" s="28"/>
      <c r="D109" s="13"/>
      <c r="E109" s="29">
        <v>49</v>
      </c>
      <c r="F109" s="30" t="s">
        <v>1814</v>
      </c>
      <c r="G109" s="31"/>
      <c r="H109" s="32"/>
      <c r="I109" s="33"/>
      <c r="J109" s="34">
        <v>12420.865693</v>
      </c>
      <c r="K109" s="34">
        <v>12420.87667025</v>
      </c>
      <c r="L109" s="34">
        <f t="shared" si="2"/>
        <v>1.0977249999996275E-2</v>
      </c>
    </row>
    <row r="110" spans="1:12" ht="15" x14ac:dyDescent="0.2">
      <c r="A110" s="8"/>
      <c r="B110" s="28"/>
      <c r="C110" s="28"/>
      <c r="D110" s="13"/>
      <c r="E110" s="13"/>
      <c r="F110" s="13"/>
      <c r="G110" s="55" t="s">
        <v>2</v>
      </c>
      <c r="H110" s="56"/>
      <c r="I110" s="57"/>
      <c r="J110" s="58">
        <v>11962.069095000001</v>
      </c>
      <c r="K110" s="58">
        <v>11962.080072250001</v>
      </c>
      <c r="L110" s="58">
        <f t="shared" si="2"/>
        <v>1.0977249999996275E-2</v>
      </c>
    </row>
    <row r="111" spans="1:12" ht="15" x14ac:dyDescent="0.2">
      <c r="A111" s="8"/>
      <c r="B111" s="28"/>
      <c r="C111" s="28"/>
      <c r="D111" s="13"/>
      <c r="E111" s="13"/>
      <c r="F111" s="13"/>
      <c r="G111" s="59"/>
      <c r="H111" s="60" t="s">
        <v>1815</v>
      </c>
      <c r="I111" s="61" t="s">
        <v>1814</v>
      </c>
      <c r="J111" s="62">
        <v>78.706052</v>
      </c>
      <c r="K111" s="62">
        <v>78.706052</v>
      </c>
      <c r="L111" s="62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59"/>
      <c r="H112" s="60" t="s">
        <v>1816</v>
      </c>
      <c r="I112" s="61" t="s">
        <v>1566</v>
      </c>
      <c r="J112" s="62">
        <v>34.379612000000002</v>
      </c>
      <c r="K112" s="62">
        <v>34.379612000000002</v>
      </c>
      <c r="L112" s="62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59"/>
      <c r="H113" s="60" t="s">
        <v>1822</v>
      </c>
      <c r="I113" s="61" t="s">
        <v>1861</v>
      </c>
      <c r="J113" s="62">
        <v>51.040216999999998</v>
      </c>
      <c r="K113" s="62">
        <v>51.040216999999998</v>
      </c>
      <c r="L113" s="62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59"/>
      <c r="H114" s="60" t="s">
        <v>1823</v>
      </c>
      <c r="I114" s="61" t="s">
        <v>1862</v>
      </c>
      <c r="J114" s="62">
        <v>4.970904</v>
      </c>
      <c r="K114" s="62">
        <v>4.970904</v>
      </c>
      <c r="L114" s="62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59"/>
      <c r="H115" s="60" t="s">
        <v>1818</v>
      </c>
      <c r="I115" s="61" t="s">
        <v>1198</v>
      </c>
      <c r="J115" s="62">
        <v>55.552081999999999</v>
      </c>
      <c r="K115" s="62">
        <v>55.552081999999999</v>
      </c>
      <c r="L115" s="62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59"/>
      <c r="H116" s="60" t="s">
        <v>1830</v>
      </c>
      <c r="I116" s="61" t="s">
        <v>1118</v>
      </c>
      <c r="J116" s="62">
        <v>57.989637000000002</v>
      </c>
      <c r="K116" s="62">
        <v>57.989637000000002</v>
      </c>
      <c r="L116" s="62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59"/>
      <c r="H117" s="60" t="s">
        <v>1836</v>
      </c>
      <c r="I117" s="61" t="s">
        <v>1567</v>
      </c>
      <c r="J117" s="62">
        <v>2156.1972609999998</v>
      </c>
      <c r="K117" s="62">
        <v>2156.1972609999998</v>
      </c>
      <c r="L117" s="62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59"/>
      <c r="H118" s="60" t="s">
        <v>1863</v>
      </c>
      <c r="I118" s="61" t="s">
        <v>1568</v>
      </c>
      <c r="J118" s="62">
        <v>14.146966000000001</v>
      </c>
      <c r="K118" s="62">
        <v>14.146966000000001</v>
      </c>
      <c r="L118" s="62">
        <f t="shared" si="2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59"/>
      <c r="H119" s="60" t="s">
        <v>1837</v>
      </c>
      <c r="I119" s="61" t="s">
        <v>1569</v>
      </c>
      <c r="J119" s="62">
        <v>17.866959999999999</v>
      </c>
      <c r="K119" s="62">
        <v>17.866959999999999</v>
      </c>
      <c r="L119" s="62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59"/>
      <c r="H120" s="60" t="s">
        <v>1838</v>
      </c>
      <c r="I120" s="61" t="s">
        <v>1570</v>
      </c>
      <c r="J120" s="62">
        <v>12.727258000000001</v>
      </c>
      <c r="K120" s="62">
        <v>12.727258000000001</v>
      </c>
      <c r="L120" s="62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59"/>
      <c r="H121" s="60" t="s">
        <v>1839</v>
      </c>
      <c r="I121" s="61" t="s">
        <v>1571</v>
      </c>
      <c r="J121" s="62">
        <v>52.579749999999997</v>
      </c>
      <c r="K121" s="62">
        <v>52.579749999999997</v>
      </c>
      <c r="L121" s="62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59"/>
      <c r="H122" s="60" t="s">
        <v>1843</v>
      </c>
      <c r="I122" s="61" t="s">
        <v>1572</v>
      </c>
      <c r="J122" s="62">
        <v>11.926803</v>
      </c>
      <c r="K122" s="62">
        <v>11.926803</v>
      </c>
      <c r="L122" s="62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59"/>
      <c r="H123" s="60" t="s">
        <v>1864</v>
      </c>
      <c r="I123" s="61" t="s">
        <v>1573</v>
      </c>
      <c r="J123" s="62">
        <v>6.1195779999999997</v>
      </c>
      <c r="K123" s="62">
        <v>6.1195779999999997</v>
      </c>
      <c r="L123" s="62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59"/>
      <c r="H124" s="60" t="s">
        <v>1865</v>
      </c>
      <c r="I124" s="67" t="s">
        <v>1574</v>
      </c>
      <c r="J124" s="62">
        <v>20.537777999999999</v>
      </c>
      <c r="K124" s="62">
        <v>20.537777999999999</v>
      </c>
      <c r="L124" s="62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59"/>
      <c r="H125" s="60" t="s">
        <v>1866</v>
      </c>
      <c r="I125" s="61" t="s">
        <v>1575</v>
      </c>
      <c r="J125" s="62">
        <v>12.406931</v>
      </c>
      <c r="K125" s="62">
        <v>12.406931</v>
      </c>
      <c r="L125" s="62">
        <f t="shared" si="2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59"/>
      <c r="H126" s="60" t="s">
        <v>1867</v>
      </c>
      <c r="I126" s="61" t="s">
        <v>1576</v>
      </c>
      <c r="J126" s="62">
        <v>21.101246</v>
      </c>
      <c r="K126" s="62">
        <v>21.101246</v>
      </c>
      <c r="L126" s="62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59"/>
      <c r="H127" s="60" t="s">
        <v>1868</v>
      </c>
      <c r="I127" s="61" t="s">
        <v>1577</v>
      </c>
      <c r="J127" s="62">
        <v>18.076552</v>
      </c>
      <c r="K127" s="62">
        <v>18.076552</v>
      </c>
      <c r="L127" s="62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59"/>
      <c r="H128" s="60" t="s">
        <v>1869</v>
      </c>
      <c r="I128" s="61" t="s">
        <v>1578</v>
      </c>
      <c r="J128" s="62">
        <v>69.769031999999996</v>
      </c>
      <c r="K128" s="62">
        <v>69.769031999999996</v>
      </c>
      <c r="L128" s="62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59"/>
      <c r="H129" s="60" t="s">
        <v>1870</v>
      </c>
      <c r="I129" s="61" t="s">
        <v>1579</v>
      </c>
      <c r="J129" s="62">
        <v>864.25112100000001</v>
      </c>
      <c r="K129" s="62">
        <v>864.26209825000001</v>
      </c>
      <c r="L129" s="62">
        <f t="shared" si="2"/>
        <v>1.0977249999996275E-2</v>
      </c>
    </row>
    <row r="130" spans="1:12" ht="15" x14ac:dyDescent="0.2">
      <c r="A130" s="8"/>
      <c r="B130" s="28"/>
      <c r="C130" s="28"/>
      <c r="D130" s="13"/>
      <c r="E130" s="13"/>
      <c r="F130" s="13"/>
      <c r="G130" s="59"/>
      <c r="H130" s="60" t="s">
        <v>1871</v>
      </c>
      <c r="I130" s="61" t="s">
        <v>1580</v>
      </c>
      <c r="J130" s="62">
        <v>5.529687</v>
      </c>
      <c r="K130" s="62">
        <v>5.529687</v>
      </c>
      <c r="L130" s="62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59"/>
      <c r="H131" s="60" t="s">
        <v>1872</v>
      </c>
      <c r="I131" s="61" t="s">
        <v>1581</v>
      </c>
      <c r="J131" s="62">
        <v>4.8116329999999996</v>
      </c>
      <c r="K131" s="62">
        <v>4.8116329999999996</v>
      </c>
      <c r="L131" s="62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59"/>
      <c r="H132" s="60" t="s">
        <v>1873</v>
      </c>
      <c r="I132" s="61" t="s">
        <v>1582</v>
      </c>
      <c r="J132" s="62">
        <v>6.3900709999999998</v>
      </c>
      <c r="K132" s="62">
        <v>6.3900709999999998</v>
      </c>
      <c r="L132" s="62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59"/>
      <c r="H133" s="60" t="s">
        <v>1874</v>
      </c>
      <c r="I133" s="61" t="s">
        <v>1583</v>
      </c>
      <c r="J133" s="62">
        <v>11.385748</v>
      </c>
      <c r="K133" s="62">
        <v>11.385748</v>
      </c>
      <c r="L133" s="62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59"/>
      <c r="H134" s="60" t="s">
        <v>2061</v>
      </c>
      <c r="I134" s="61" t="s">
        <v>2367</v>
      </c>
      <c r="J134" s="62">
        <v>1.594052</v>
      </c>
      <c r="K134" s="62">
        <v>1.594052</v>
      </c>
      <c r="L134" s="62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59"/>
      <c r="H135" s="60" t="s">
        <v>2098</v>
      </c>
      <c r="I135" s="61" t="s">
        <v>2368</v>
      </c>
      <c r="J135" s="62">
        <v>1.594052</v>
      </c>
      <c r="K135" s="62">
        <v>1.594052</v>
      </c>
      <c r="L135" s="62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59"/>
      <c r="H136" s="60" t="s">
        <v>1875</v>
      </c>
      <c r="I136" s="61" t="s">
        <v>1876</v>
      </c>
      <c r="J136" s="62">
        <v>5.415381</v>
      </c>
      <c r="K136" s="62">
        <v>5.415381</v>
      </c>
      <c r="L136" s="62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59"/>
      <c r="H137" s="60" t="s">
        <v>1877</v>
      </c>
      <c r="I137" s="61" t="s">
        <v>2410</v>
      </c>
      <c r="J137" s="62">
        <v>99.479112999999998</v>
      </c>
      <c r="K137" s="62">
        <v>99.479112999999998</v>
      </c>
      <c r="L137" s="62">
        <f t="shared" ref="L137:L200" si="3">+K137-J137</f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59"/>
      <c r="H138" s="60" t="s">
        <v>1878</v>
      </c>
      <c r="I138" s="61" t="s">
        <v>1879</v>
      </c>
      <c r="J138" s="62">
        <v>34.673838000000003</v>
      </c>
      <c r="K138" s="62">
        <v>34.673838000000003</v>
      </c>
      <c r="L138" s="62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59"/>
      <c r="H139" s="60" t="s">
        <v>1817</v>
      </c>
      <c r="I139" s="61" t="s">
        <v>1584</v>
      </c>
      <c r="J139" s="62">
        <v>75.014618999999996</v>
      </c>
      <c r="K139" s="62">
        <v>75.014618999999996</v>
      </c>
      <c r="L139" s="62">
        <f t="shared" si="3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59"/>
      <c r="H140" s="60" t="s">
        <v>1819</v>
      </c>
      <c r="I140" s="61" t="s">
        <v>1223</v>
      </c>
      <c r="J140" s="62">
        <v>45.856541</v>
      </c>
      <c r="K140" s="62">
        <v>45.856541</v>
      </c>
      <c r="L140" s="62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59"/>
      <c r="H141" s="60" t="s">
        <v>1820</v>
      </c>
      <c r="I141" s="61" t="s">
        <v>1585</v>
      </c>
      <c r="J141" s="62">
        <v>20.504076000000001</v>
      </c>
      <c r="K141" s="62">
        <v>20.504076000000001</v>
      </c>
      <c r="L141" s="62">
        <f t="shared" si="3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59"/>
      <c r="H142" s="60" t="s">
        <v>1847</v>
      </c>
      <c r="I142" s="61" t="s">
        <v>1586</v>
      </c>
      <c r="J142" s="62">
        <v>11.855478</v>
      </c>
      <c r="K142" s="62">
        <v>11.855478</v>
      </c>
      <c r="L142" s="62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59"/>
      <c r="H143" s="60" t="s">
        <v>1848</v>
      </c>
      <c r="I143" s="61" t="s">
        <v>1587</v>
      </c>
      <c r="J143" s="62">
        <v>26.306017000000001</v>
      </c>
      <c r="K143" s="62">
        <v>26.306017000000001</v>
      </c>
      <c r="L143" s="62">
        <f t="shared" si="3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59"/>
      <c r="H144" s="60" t="s">
        <v>1880</v>
      </c>
      <c r="I144" s="61" t="s">
        <v>1588</v>
      </c>
      <c r="J144" s="62">
        <v>42.545444000000003</v>
      </c>
      <c r="K144" s="62">
        <v>42.545444000000003</v>
      </c>
      <c r="L144" s="62">
        <f t="shared" si="3"/>
        <v>0</v>
      </c>
    </row>
    <row r="145" spans="1:12" ht="15" x14ac:dyDescent="0.2">
      <c r="A145" s="8"/>
      <c r="B145" s="28"/>
      <c r="C145" s="28"/>
      <c r="D145" s="13"/>
      <c r="E145" s="13"/>
      <c r="F145" s="13"/>
      <c r="G145" s="59"/>
      <c r="H145" s="60" t="s">
        <v>1881</v>
      </c>
      <c r="I145" s="61" t="s">
        <v>1589</v>
      </c>
      <c r="J145" s="62">
        <v>73.553726999999995</v>
      </c>
      <c r="K145" s="62">
        <v>73.553726999999995</v>
      </c>
      <c r="L145" s="62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59"/>
      <c r="H146" s="60" t="s">
        <v>1882</v>
      </c>
      <c r="I146" s="61" t="s">
        <v>1590</v>
      </c>
      <c r="J146" s="62">
        <v>11.300139</v>
      </c>
      <c r="K146" s="62">
        <v>11.300139</v>
      </c>
      <c r="L146" s="62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59"/>
      <c r="H147" s="60" t="s">
        <v>1840</v>
      </c>
      <c r="I147" s="61" t="s">
        <v>2411</v>
      </c>
      <c r="J147" s="62">
        <v>1210.403728</v>
      </c>
      <c r="K147" s="62">
        <v>1210.403728</v>
      </c>
      <c r="L147" s="62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59"/>
      <c r="H148" s="60" t="s">
        <v>1883</v>
      </c>
      <c r="I148" s="61" t="s">
        <v>1591</v>
      </c>
      <c r="J148" s="62">
        <v>24.900922999999999</v>
      </c>
      <c r="K148" s="62">
        <v>24.900922999999999</v>
      </c>
      <c r="L148" s="62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59"/>
      <c r="H149" s="60" t="s">
        <v>1884</v>
      </c>
      <c r="I149" s="61" t="s">
        <v>1592</v>
      </c>
      <c r="J149" s="62">
        <v>18.752548999999998</v>
      </c>
      <c r="K149" s="62">
        <v>18.752548999999998</v>
      </c>
      <c r="L149" s="62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59"/>
      <c r="H150" s="60" t="s">
        <v>1885</v>
      </c>
      <c r="I150" s="61" t="s">
        <v>1593</v>
      </c>
      <c r="J150" s="62">
        <v>29.550733999999999</v>
      </c>
      <c r="K150" s="62">
        <v>29.550733999999999</v>
      </c>
      <c r="L150" s="62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59"/>
      <c r="H151" s="60" t="s">
        <v>1886</v>
      </c>
      <c r="I151" s="61" t="s">
        <v>1594</v>
      </c>
      <c r="J151" s="62">
        <v>18.991598</v>
      </c>
      <c r="K151" s="62">
        <v>18.991598</v>
      </c>
      <c r="L151" s="62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59"/>
      <c r="H152" s="60" t="s">
        <v>1887</v>
      </c>
      <c r="I152" s="61" t="s">
        <v>1476</v>
      </c>
      <c r="J152" s="62">
        <v>21.598756000000002</v>
      </c>
      <c r="K152" s="62">
        <v>21.598756000000002</v>
      </c>
      <c r="L152" s="62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59"/>
      <c r="H153" s="60" t="s">
        <v>1888</v>
      </c>
      <c r="I153" s="61" t="s">
        <v>1477</v>
      </c>
      <c r="J153" s="62">
        <v>53.171135</v>
      </c>
      <c r="K153" s="62">
        <v>53.171135</v>
      </c>
      <c r="L153" s="62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59"/>
      <c r="H154" s="60" t="s">
        <v>1889</v>
      </c>
      <c r="I154" s="61" t="s">
        <v>1478</v>
      </c>
      <c r="J154" s="62">
        <v>23.738306999999999</v>
      </c>
      <c r="K154" s="62">
        <v>23.738306999999999</v>
      </c>
      <c r="L154" s="62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59"/>
      <c r="H155" s="60" t="s">
        <v>1890</v>
      </c>
      <c r="I155" s="61" t="s">
        <v>1479</v>
      </c>
      <c r="J155" s="62">
        <v>23.047816000000001</v>
      </c>
      <c r="K155" s="62">
        <v>23.047816000000001</v>
      </c>
      <c r="L155" s="62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59"/>
      <c r="H156" s="60" t="s">
        <v>1891</v>
      </c>
      <c r="I156" s="61" t="s">
        <v>1480</v>
      </c>
      <c r="J156" s="62">
        <v>34.413899000000001</v>
      </c>
      <c r="K156" s="62">
        <v>34.413899000000001</v>
      </c>
      <c r="L156" s="62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59"/>
      <c r="H157" s="60" t="s">
        <v>1892</v>
      </c>
      <c r="I157" s="61" t="s">
        <v>1481</v>
      </c>
      <c r="J157" s="62">
        <v>23.905418999999998</v>
      </c>
      <c r="K157" s="62">
        <v>23.905418999999998</v>
      </c>
      <c r="L157" s="62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59"/>
      <c r="H158" s="60" t="s">
        <v>1893</v>
      </c>
      <c r="I158" s="61" t="s">
        <v>1482</v>
      </c>
      <c r="J158" s="62">
        <v>47.192231</v>
      </c>
      <c r="K158" s="62">
        <v>47.192231</v>
      </c>
      <c r="L158" s="62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59"/>
      <c r="H159" s="60" t="s">
        <v>1894</v>
      </c>
      <c r="I159" s="61" t="s">
        <v>1483</v>
      </c>
      <c r="J159" s="62">
        <v>46.863306999999999</v>
      </c>
      <c r="K159" s="62">
        <v>46.863306999999999</v>
      </c>
      <c r="L159" s="62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59"/>
      <c r="H160" s="60" t="s">
        <v>1895</v>
      </c>
      <c r="I160" s="61" t="s">
        <v>1310</v>
      </c>
      <c r="J160" s="62">
        <v>106.991075</v>
      </c>
      <c r="K160" s="62">
        <v>106.991075</v>
      </c>
      <c r="L160" s="62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59"/>
      <c r="H161" s="60" t="s">
        <v>1896</v>
      </c>
      <c r="I161" s="61" t="s">
        <v>1484</v>
      </c>
      <c r="J161" s="62">
        <v>27.838035999999999</v>
      </c>
      <c r="K161" s="62">
        <v>27.838035999999999</v>
      </c>
      <c r="L161" s="62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59"/>
      <c r="H162" s="60" t="s">
        <v>1897</v>
      </c>
      <c r="I162" s="61" t="s">
        <v>1485</v>
      </c>
      <c r="J162" s="62">
        <v>42.813445000000002</v>
      </c>
      <c r="K162" s="62">
        <v>42.813445000000002</v>
      </c>
      <c r="L162" s="62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59"/>
      <c r="H163" s="60" t="s">
        <v>1898</v>
      </c>
      <c r="I163" s="61" t="s">
        <v>1486</v>
      </c>
      <c r="J163" s="62">
        <v>33.489846</v>
      </c>
      <c r="K163" s="62">
        <v>33.489846</v>
      </c>
      <c r="L163" s="62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59"/>
      <c r="H164" s="60" t="s">
        <v>1899</v>
      </c>
      <c r="I164" s="61" t="s">
        <v>1487</v>
      </c>
      <c r="J164" s="62">
        <v>28.450557</v>
      </c>
      <c r="K164" s="62">
        <v>28.450557</v>
      </c>
      <c r="L164" s="62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59"/>
      <c r="H165" s="60" t="s">
        <v>1900</v>
      </c>
      <c r="I165" s="61" t="s">
        <v>1488</v>
      </c>
      <c r="J165" s="62">
        <v>67.928550000000001</v>
      </c>
      <c r="K165" s="62">
        <v>67.928550000000001</v>
      </c>
      <c r="L165" s="62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59"/>
      <c r="H166" s="60" t="s">
        <v>1901</v>
      </c>
      <c r="I166" s="61" t="s">
        <v>1489</v>
      </c>
      <c r="J166" s="62">
        <v>58.557761999999997</v>
      </c>
      <c r="K166" s="62">
        <v>58.557761999999997</v>
      </c>
      <c r="L166" s="62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59"/>
      <c r="H167" s="60" t="s">
        <v>1902</v>
      </c>
      <c r="I167" s="61" t="s">
        <v>1490</v>
      </c>
      <c r="J167" s="62">
        <v>39.830691999999999</v>
      </c>
      <c r="K167" s="62">
        <v>39.830691999999999</v>
      </c>
      <c r="L167" s="62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59"/>
      <c r="H168" s="60" t="s">
        <v>1903</v>
      </c>
      <c r="I168" s="61" t="s">
        <v>1491</v>
      </c>
      <c r="J168" s="62">
        <v>29.391953000000001</v>
      </c>
      <c r="K168" s="62">
        <v>29.391953000000001</v>
      </c>
      <c r="L168" s="62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59"/>
      <c r="H169" s="60" t="s">
        <v>1904</v>
      </c>
      <c r="I169" s="61" t="s">
        <v>1492</v>
      </c>
      <c r="J169" s="62">
        <v>21.454744000000002</v>
      </c>
      <c r="K169" s="62">
        <v>21.454744000000002</v>
      </c>
      <c r="L169" s="62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59"/>
      <c r="H170" s="60" t="s">
        <v>1905</v>
      </c>
      <c r="I170" s="61" t="s">
        <v>1493</v>
      </c>
      <c r="J170" s="62">
        <v>43.960962000000002</v>
      </c>
      <c r="K170" s="62">
        <v>43.960962000000002</v>
      </c>
      <c r="L170" s="62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59"/>
      <c r="H171" s="60" t="s">
        <v>1906</v>
      </c>
      <c r="I171" s="61" t="s">
        <v>1494</v>
      </c>
      <c r="J171" s="62">
        <v>36.066867000000002</v>
      </c>
      <c r="K171" s="62">
        <v>36.066867000000002</v>
      </c>
      <c r="L171" s="62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59"/>
      <c r="H172" s="60" t="s">
        <v>1907</v>
      </c>
      <c r="I172" s="61" t="s">
        <v>1495</v>
      </c>
      <c r="J172" s="62">
        <v>30.811229999999998</v>
      </c>
      <c r="K172" s="62">
        <v>30.811229999999998</v>
      </c>
      <c r="L172" s="62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59"/>
      <c r="H173" s="60" t="s">
        <v>1908</v>
      </c>
      <c r="I173" s="61" t="s">
        <v>1496</v>
      </c>
      <c r="J173" s="62">
        <v>29.187235000000001</v>
      </c>
      <c r="K173" s="62">
        <v>29.187235000000001</v>
      </c>
      <c r="L173" s="62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59"/>
      <c r="H174" s="60" t="s">
        <v>1909</v>
      </c>
      <c r="I174" s="61" t="s">
        <v>1497</v>
      </c>
      <c r="J174" s="62">
        <v>26.545197999999999</v>
      </c>
      <c r="K174" s="62">
        <v>26.545197999999999</v>
      </c>
      <c r="L174" s="62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59"/>
      <c r="H175" s="60" t="s">
        <v>1910</v>
      </c>
      <c r="I175" s="61" t="s">
        <v>1498</v>
      </c>
      <c r="J175" s="62">
        <v>26.331515</v>
      </c>
      <c r="K175" s="62">
        <v>26.331515</v>
      </c>
      <c r="L175" s="62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59"/>
      <c r="H176" s="60" t="s">
        <v>1911</v>
      </c>
      <c r="I176" s="61" t="s">
        <v>1499</v>
      </c>
      <c r="J176" s="62">
        <v>47.492013999999998</v>
      </c>
      <c r="K176" s="62">
        <v>47.492013999999998</v>
      </c>
      <c r="L176" s="62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59"/>
      <c r="H177" s="60" t="s">
        <v>1912</v>
      </c>
      <c r="I177" s="61" t="s">
        <v>1500</v>
      </c>
      <c r="J177" s="62">
        <v>44.509844999999999</v>
      </c>
      <c r="K177" s="62">
        <v>44.509844999999999</v>
      </c>
      <c r="L177" s="62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59"/>
      <c r="H178" s="60" t="s">
        <v>1913</v>
      </c>
      <c r="I178" s="61" t="s">
        <v>1501</v>
      </c>
      <c r="J178" s="62">
        <v>27.205344</v>
      </c>
      <c r="K178" s="62">
        <v>27.205344</v>
      </c>
      <c r="L178" s="62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59"/>
      <c r="H179" s="60" t="s">
        <v>1914</v>
      </c>
      <c r="I179" s="61" t="s">
        <v>1502</v>
      </c>
      <c r="J179" s="62">
        <v>45.845937999999997</v>
      </c>
      <c r="K179" s="62">
        <v>45.845937999999997</v>
      </c>
      <c r="L179" s="62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59"/>
      <c r="H180" s="60" t="s">
        <v>1915</v>
      </c>
      <c r="I180" s="61" t="s">
        <v>1503</v>
      </c>
      <c r="J180" s="62">
        <v>18.511959000000001</v>
      </c>
      <c r="K180" s="62">
        <v>18.511959000000001</v>
      </c>
      <c r="L180" s="62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59"/>
      <c r="H181" s="60" t="s">
        <v>1916</v>
      </c>
      <c r="I181" s="61" t="s">
        <v>1504</v>
      </c>
      <c r="J181" s="62">
        <v>53.772289999999998</v>
      </c>
      <c r="K181" s="62">
        <v>53.772289999999998</v>
      </c>
      <c r="L181" s="62">
        <f t="shared" si="3"/>
        <v>0</v>
      </c>
    </row>
    <row r="182" spans="1:12" ht="15" x14ac:dyDescent="0.2">
      <c r="A182" s="8"/>
      <c r="B182" s="28"/>
      <c r="C182" s="28"/>
      <c r="D182" s="13"/>
      <c r="E182" s="13"/>
      <c r="F182" s="13"/>
      <c r="G182" s="59"/>
      <c r="H182" s="60" t="s">
        <v>1917</v>
      </c>
      <c r="I182" s="61" t="s">
        <v>1505</v>
      </c>
      <c r="J182" s="62">
        <v>21.226697000000001</v>
      </c>
      <c r="K182" s="62">
        <v>21.226697000000001</v>
      </c>
      <c r="L182" s="62">
        <f t="shared" si="3"/>
        <v>0</v>
      </c>
    </row>
    <row r="183" spans="1:12" ht="15" x14ac:dyDescent="0.2">
      <c r="A183" s="8"/>
      <c r="B183" s="28"/>
      <c r="C183" s="28"/>
      <c r="D183" s="13"/>
      <c r="E183" s="13"/>
      <c r="F183" s="13"/>
      <c r="G183" s="59"/>
      <c r="H183" s="60" t="s">
        <v>1918</v>
      </c>
      <c r="I183" s="61" t="s">
        <v>1506</v>
      </c>
      <c r="J183" s="62">
        <v>20.565584999999999</v>
      </c>
      <c r="K183" s="62">
        <v>20.565584999999999</v>
      </c>
      <c r="L183" s="62">
        <f t="shared" si="3"/>
        <v>0</v>
      </c>
    </row>
    <row r="184" spans="1:12" ht="15" x14ac:dyDescent="0.2">
      <c r="A184" s="8"/>
      <c r="B184" s="28"/>
      <c r="C184" s="28"/>
      <c r="D184" s="13"/>
      <c r="E184" s="13"/>
      <c r="F184" s="13"/>
      <c r="G184" s="59"/>
      <c r="H184" s="60" t="s">
        <v>1919</v>
      </c>
      <c r="I184" s="61" t="s">
        <v>2412</v>
      </c>
      <c r="J184" s="62">
        <v>363.961052</v>
      </c>
      <c r="K184" s="62">
        <v>363.961052</v>
      </c>
      <c r="L184" s="62">
        <f t="shared" si="3"/>
        <v>0</v>
      </c>
    </row>
    <row r="185" spans="1:12" ht="30" x14ac:dyDescent="0.2">
      <c r="A185" s="8"/>
      <c r="B185" s="28"/>
      <c r="C185" s="28"/>
      <c r="D185" s="13"/>
      <c r="E185" s="13"/>
      <c r="F185" s="13"/>
      <c r="G185" s="59"/>
      <c r="H185" s="60" t="s">
        <v>1920</v>
      </c>
      <c r="I185" s="61" t="s">
        <v>1595</v>
      </c>
      <c r="J185" s="62">
        <v>12.542187999999999</v>
      </c>
      <c r="K185" s="62">
        <v>12.542187999999999</v>
      </c>
      <c r="L185" s="62">
        <f t="shared" si="3"/>
        <v>0</v>
      </c>
    </row>
    <row r="186" spans="1:12" ht="15" x14ac:dyDescent="0.2">
      <c r="A186" s="8"/>
      <c r="B186" s="28"/>
      <c r="C186" s="28"/>
      <c r="D186" s="13"/>
      <c r="E186" s="13"/>
      <c r="F186" s="13"/>
      <c r="G186" s="59"/>
      <c r="H186" s="60" t="s">
        <v>1921</v>
      </c>
      <c r="I186" s="61" t="s">
        <v>1596</v>
      </c>
      <c r="J186" s="62">
        <v>30.28463</v>
      </c>
      <c r="K186" s="62">
        <v>30.28463</v>
      </c>
      <c r="L186" s="62">
        <f t="shared" si="3"/>
        <v>0</v>
      </c>
    </row>
    <row r="187" spans="1:12" ht="45" x14ac:dyDescent="0.2">
      <c r="A187" s="8"/>
      <c r="B187" s="28"/>
      <c r="C187" s="28"/>
      <c r="D187" s="13"/>
      <c r="E187" s="13"/>
      <c r="F187" s="13"/>
      <c r="G187" s="59"/>
      <c r="H187" s="60" t="s">
        <v>1922</v>
      </c>
      <c r="I187" s="61" t="s">
        <v>1597</v>
      </c>
      <c r="J187" s="62">
        <v>44.465406999999999</v>
      </c>
      <c r="K187" s="62">
        <v>44.465406999999999</v>
      </c>
      <c r="L187" s="62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59"/>
      <c r="H188" s="60" t="s">
        <v>1923</v>
      </c>
      <c r="I188" s="61" t="s">
        <v>1598</v>
      </c>
      <c r="J188" s="62">
        <v>17.204494</v>
      </c>
      <c r="K188" s="62">
        <v>17.204494</v>
      </c>
      <c r="L188" s="62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59"/>
      <c r="H189" s="60" t="s">
        <v>1924</v>
      </c>
      <c r="I189" s="61" t="s">
        <v>1599</v>
      </c>
      <c r="J189" s="62">
        <v>12.201551</v>
      </c>
      <c r="K189" s="62">
        <v>12.201551</v>
      </c>
      <c r="L189" s="62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59"/>
      <c r="H190" s="60" t="s">
        <v>1925</v>
      </c>
      <c r="I190" s="61" t="s">
        <v>1600</v>
      </c>
      <c r="J190" s="62">
        <v>11.210156</v>
      </c>
      <c r="K190" s="62">
        <v>11.210156</v>
      </c>
      <c r="L190" s="62">
        <f t="shared" si="3"/>
        <v>0</v>
      </c>
    </row>
    <row r="191" spans="1:12" ht="30" x14ac:dyDescent="0.2">
      <c r="A191" s="8"/>
      <c r="B191" s="28"/>
      <c r="C191" s="28"/>
      <c r="D191" s="13"/>
      <c r="E191" s="13"/>
      <c r="F191" s="13"/>
      <c r="G191" s="59"/>
      <c r="H191" s="60" t="s">
        <v>1926</v>
      </c>
      <c r="I191" s="61" t="s">
        <v>1601</v>
      </c>
      <c r="J191" s="62">
        <v>7.1298339999999998</v>
      </c>
      <c r="K191" s="62">
        <v>7.1298339999999998</v>
      </c>
      <c r="L191" s="62">
        <f t="shared" si="3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59"/>
      <c r="H192" s="60" t="s">
        <v>1927</v>
      </c>
      <c r="I192" s="61" t="s">
        <v>1602</v>
      </c>
      <c r="J192" s="62">
        <v>11.077845999999999</v>
      </c>
      <c r="K192" s="62">
        <v>11.077845999999999</v>
      </c>
      <c r="L192" s="62">
        <f t="shared" si="3"/>
        <v>0</v>
      </c>
    </row>
    <row r="193" spans="1:12" ht="15" x14ac:dyDescent="0.2">
      <c r="A193" s="8"/>
      <c r="B193" s="28"/>
      <c r="C193" s="28"/>
      <c r="D193" s="13"/>
      <c r="E193" s="13"/>
      <c r="F193" s="13"/>
      <c r="G193" s="59"/>
      <c r="H193" s="60" t="s">
        <v>1928</v>
      </c>
      <c r="I193" s="61" t="s">
        <v>1603</v>
      </c>
      <c r="J193" s="62">
        <v>113.494606</v>
      </c>
      <c r="K193" s="62">
        <v>113.494606</v>
      </c>
      <c r="L193" s="62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59"/>
      <c r="H194" s="60" t="s">
        <v>1929</v>
      </c>
      <c r="I194" s="61" t="s">
        <v>1604</v>
      </c>
      <c r="J194" s="62">
        <v>14.670127000000001</v>
      </c>
      <c r="K194" s="62">
        <v>14.670127000000001</v>
      </c>
      <c r="L194" s="62">
        <f t="shared" si="3"/>
        <v>0</v>
      </c>
    </row>
    <row r="195" spans="1:12" ht="15" x14ac:dyDescent="0.2">
      <c r="A195" s="8"/>
      <c r="B195" s="28"/>
      <c r="C195" s="28"/>
      <c r="D195" s="13"/>
      <c r="E195" s="13"/>
      <c r="F195" s="13"/>
      <c r="G195" s="59"/>
      <c r="H195" s="60" t="s">
        <v>1844</v>
      </c>
      <c r="I195" s="61" t="s">
        <v>2413</v>
      </c>
      <c r="J195" s="62">
        <v>184.20356000000001</v>
      </c>
      <c r="K195" s="62">
        <v>184.20356000000001</v>
      </c>
      <c r="L195" s="62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59"/>
      <c r="H196" s="60" t="s">
        <v>1930</v>
      </c>
      <c r="I196" s="61" t="s">
        <v>1605</v>
      </c>
      <c r="J196" s="62">
        <v>23.482564</v>
      </c>
      <c r="K196" s="62">
        <v>23.482564</v>
      </c>
      <c r="L196" s="62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59"/>
      <c r="H197" s="60" t="s">
        <v>1931</v>
      </c>
      <c r="I197" s="61" t="s">
        <v>1606</v>
      </c>
      <c r="J197" s="62">
        <v>18.143882000000001</v>
      </c>
      <c r="K197" s="62">
        <v>18.143882000000001</v>
      </c>
      <c r="L197" s="62">
        <f t="shared" si="3"/>
        <v>0</v>
      </c>
    </row>
    <row r="198" spans="1:12" ht="30" x14ac:dyDescent="0.2">
      <c r="A198" s="8"/>
      <c r="B198" s="28"/>
      <c r="C198" s="28"/>
      <c r="D198" s="13"/>
      <c r="E198" s="13"/>
      <c r="F198" s="13"/>
      <c r="G198" s="59"/>
      <c r="H198" s="60" t="s">
        <v>1932</v>
      </c>
      <c r="I198" s="61" t="s">
        <v>1607</v>
      </c>
      <c r="J198" s="62">
        <v>15.742068</v>
      </c>
      <c r="K198" s="62">
        <v>15.742068</v>
      </c>
      <c r="L198" s="62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59"/>
      <c r="H199" s="60" t="s">
        <v>1933</v>
      </c>
      <c r="I199" s="61" t="s">
        <v>1608</v>
      </c>
      <c r="J199" s="62">
        <v>0.149532</v>
      </c>
      <c r="K199" s="62">
        <v>0.149532</v>
      </c>
      <c r="L199" s="62">
        <f t="shared" si="3"/>
        <v>0</v>
      </c>
    </row>
    <row r="200" spans="1:12" ht="15" x14ac:dyDescent="0.2">
      <c r="A200" s="8"/>
      <c r="B200" s="28"/>
      <c r="C200" s="28"/>
      <c r="D200" s="13"/>
      <c r="E200" s="13"/>
      <c r="F200" s="13"/>
      <c r="G200" s="59"/>
      <c r="H200" s="60" t="s">
        <v>1934</v>
      </c>
      <c r="I200" s="61" t="s">
        <v>1609</v>
      </c>
      <c r="J200" s="62">
        <v>24.219911</v>
      </c>
      <c r="K200" s="62">
        <v>24.219911</v>
      </c>
      <c r="L200" s="62">
        <f t="shared" si="3"/>
        <v>0</v>
      </c>
    </row>
    <row r="201" spans="1:12" ht="30" x14ac:dyDescent="0.2">
      <c r="A201" s="8"/>
      <c r="B201" s="28"/>
      <c r="C201" s="28"/>
      <c r="D201" s="13"/>
      <c r="E201" s="13"/>
      <c r="F201" s="13"/>
      <c r="G201" s="59"/>
      <c r="H201" s="60" t="s">
        <v>1935</v>
      </c>
      <c r="I201" s="61" t="s">
        <v>1610</v>
      </c>
      <c r="J201" s="62">
        <v>10.726273000000001</v>
      </c>
      <c r="K201" s="62">
        <v>10.726273000000001</v>
      </c>
      <c r="L201" s="62">
        <f t="shared" ref="L201:L264" si="4">+K201-J201</f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59"/>
      <c r="H202" s="60" t="s">
        <v>1936</v>
      </c>
      <c r="I202" s="61" t="s">
        <v>1611</v>
      </c>
      <c r="J202" s="62">
        <v>13.944699</v>
      </c>
      <c r="K202" s="62">
        <v>13.944699</v>
      </c>
      <c r="L202" s="62">
        <f t="shared" si="4"/>
        <v>0</v>
      </c>
    </row>
    <row r="203" spans="1:12" ht="15" x14ac:dyDescent="0.2">
      <c r="A203" s="8"/>
      <c r="B203" s="28"/>
      <c r="C203" s="28"/>
      <c r="D203" s="13"/>
      <c r="E203" s="13"/>
      <c r="F203" s="13"/>
      <c r="G203" s="59"/>
      <c r="H203" s="60" t="s">
        <v>1845</v>
      </c>
      <c r="I203" s="61" t="s">
        <v>2414</v>
      </c>
      <c r="J203" s="62">
        <v>166.69142400000001</v>
      </c>
      <c r="K203" s="62">
        <v>166.69142400000001</v>
      </c>
      <c r="L203" s="62">
        <f t="shared" si="4"/>
        <v>0</v>
      </c>
    </row>
    <row r="204" spans="1:12" ht="30" x14ac:dyDescent="0.2">
      <c r="A204" s="8"/>
      <c r="B204" s="28"/>
      <c r="C204" s="28"/>
      <c r="D204" s="13"/>
      <c r="E204" s="13"/>
      <c r="F204" s="13"/>
      <c r="G204" s="59"/>
      <c r="H204" s="60" t="s">
        <v>1937</v>
      </c>
      <c r="I204" s="61" t="s">
        <v>2415</v>
      </c>
      <c r="J204" s="62">
        <v>49.814715999999997</v>
      </c>
      <c r="K204" s="62">
        <v>49.814715999999997</v>
      </c>
      <c r="L204" s="62">
        <f t="shared" si="4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59"/>
      <c r="H205" s="60" t="s">
        <v>1938</v>
      </c>
      <c r="I205" s="61" t="s">
        <v>1612</v>
      </c>
      <c r="J205" s="62">
        <v>11.107918</v>
      </c>
      <c r="K205" s="62">
        <v>11.107918</v>
      </c>
      <c r="L205" s="62">
        <f t="shared" si="4"/>
        <v>0</v>
      </c>
    </row>
    <row r="206" spans="1:12" ht="15" x14ac:dyDescent="0.2">
      <c r="A206" s="8"/>
      <c r="B206" s="28"/>
      <c r="C206" s="28"/>
      <c r="D206" s="13"/>
      <c r="E206" s="13"/>
      <c r="F206" s="13"/>
      <c r="G206" s="59"/>
      <c r="H206" s="60" t="s">
        <v>1939</v>
      </c>
      <c r="I206" s="61" t="s">
        <v>1735</v>
      </c>
      <c r="J206" s="62">
        <v>13.967674000000001</v>
      </c>
      <c r="K206" s="62">
        <v>13.967674000000001</v>
      </c>
      <c r="L206" s="62">
        <f t="shared" si="4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59"/>
      <c r="H207" s="60" t="s">
        <v>1940</v>
      </c>
      <c r="I207" s="61" t="s">
        <v>1614</v>
      </c>
      <c r="J207" s="62">
        <v>4.4218789999999997</v>
      </c>
      <c r="K207" s="62">
        <v>4.4218789999999997</v>
      </c>
      <c r="L207" s="62">
        <f t="shared" si="4"/>
        <v>0</v>
      </c>
    </row>
    <row r="208" spans="1:12" ht="30.75" customHeight="1" x14ac:dyDescent="0.2">
      <c r="A208" s="8"/>
      <c r="B208" s="28"/>
      <c r="C208" s="28"/>
      <c r="D208" s="13"/>
      <c r="E208" s="13"/>
      <c r="F208" s="13"/>
      <c r="G208" s="59"/>
      <c r="H208" s="60" t="s">
        <v>1941</v>
      </c>
      <c r="I208" s="61" t="s">
        <v>1615</v>
      </c>
      <c r="J208" s="62">
        <v>3.3616160000000002</v>
      </c>
      <c r="K208" s="62">
        <v>3.3616160000000002</v>
      </c>
      <c r="L208" s="62">
        <f t="shared" si="4"/>
        <v>0</v>
      </c>
    </row>
    <row r="209" spans="1:12" ht="30" x14ac:dyDescent="0.2">
      <c r="A209" s="8"/>
      <c r="B209" s="28"/>
      <c r="C209" s="28"/>
      <c r="D209" s="13"/>
      <c r="E209" s="13"/>
      <c r="F209" s="13"/>
      <c r="G209" s="59"/>
      <c r="H209" s="60" t="s">
        <v>1942</v>
      </c>
      <c r="I209" s="61" t="s">
        <v>1616</v>
      </c>
      <c r="J209" s="62">
        <v>34.443663999999998</v>
      </c>
      <c r="K209" s="62">
        <v>34.443663999999998</v>
      </c>
      <c r="L209" s="62">
        <f t="shared" si="4"/>
        <v>0</v>
      </c>
    </row>
    <row r="210" spans="1:12" ht="30" x14ac:dyDescent="0.2">
      <c r="A210" s="8"/>
      <c r="B210" s="28"/>
      <c r="C210" s="28"/>
      <c r="D210" s="13"/>
      <c r="E210" s="13"/>
      <c r="F210" s="13"/>
      <c r="G210" s="59"/>
      <c r="H210" s="60" t="s">
        <v>1943</v>
      </c>
      <c r="I210" s="61" t="s">
        <v>1716</v>
      </c>
      <c r="J210" s="62">
        <v>15.56683</v>
      </c>
      <c r="K210" s="62">
        <v>15.56683</v>
      </c>
      <c r="L210" s="62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59"/>
      <c r="H211" s="60" t="s">
        <v>1944</v>
      </c>
      <c r="I211" s="61" t="s">
        <v>1613</v>
      </c>
      <c r="J211" s="62">
        <v>2.4959820000000001</v>
      </c>
      <c r="K211" s="62">
        <v>2.4959820000000001</v>
      </c>
      <c r="L211" s="62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59"/>
      <c r="H212" s="60" t="s">
        <v>1846</v>
      </c>
      <c r="I212" s="61" t="s">
        <v>2416</v>
      </c>
      <c r="J212" s="62">
        <v>135.73281299999999</v>
      </c>
      <c r="K212" s="62">
        <v>135.73281299999999</v>
      </c>
      <c r="L212" s="62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59"/>
      <c r="H213" s="60" t="s">
        <v>1945</v>
      </c>
      <c r="I213" s="61" t="s">
        <v>1117</v>
      </c>
      <c r="J213" s="62">
        <v>368.77855199999999</v>
      </c>
      <c r="K213" s="62">
        <v>368.77855199999999</v>
      </c>
      <c r="L213" s="62">
        <f t="shared" si="4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59"/>
      <c r="H214" s="60" t="s">
        <v>1946</v>
      </c>
      <c r="I214" s="61" t="s">
        <v>2369</v>
      </c>
      <c r="J214" s="62">
        <v>44.017054000000002</v>
      </c>
      <c r="K214" s="62">
        <v>44.017054000000002</v>
      </c>
      <c r="L214" s="62">
        <f t="shared" si="4"/>
        <v>0</v>
      </c>
    </row>
    <row r="215" spans="1:12" ht="15" x14ac:dyDescent="0.2">
      <c r="A215" s="8"/>
      <c r="B215" s="28"/>
      <c r="C215" s="28"/>
      <c r="D215" s="13"/>
      <c r="E215" s="13"/>
      <c r="F215" s="13"/>
      <c r="G215" s="59"/>
      <c r="H215" s="60" t="s">
        <v>1947</v>
      </c>
      <c r="I215" s="61" t="s">
        <v>1436</v>
      </c>
      <c r="J215" s="62">
        <v>500.25566700000002</v>
      </c>
      <c r="K215" s="62">
        <v>500.25566700000002</v>
      </c>
      <c r="L215" s="62">
        <f t="shared" si="4"/>
        <v>0</v>
      </c>
    </row>
    <row r="216" spans="1:12" ht="15" x14ac:dyDescent="0.2">
      <c r="A216" s="8"/>
      <c r="B216" s="28"/>
      <c r="C216" s="28"/>
      <c r="D216" s="13"/>
      <c r="E216" s="13"/>
      <c r="F216" s="13"/>
      <c r="G216" s="59"/>
      <c r="H216" s="60" t="s">
        <v>1948</v>
      </c>
      <c r="I216" s="61" t="s">
        <v>1188</v>
      </c>
      <c r="J216" s="62">
        <v>1635.5974980000001</v>
      </c>
      <c r="K216" s="62">
        <v>1635.5974980000001</v>
      </c>
      <c r="L216" s="62">
        <f t="shared" si="4"/>
        <v>0</v>
      </c>
    </row>
    <row r="217" spans="1:12" ht="30" x14ac:dyDescent="0.2">
      <c r="A217" s="8"/>
      <c r="B217" s="28"/>
      <c r="C217" s="28"/>
      <c r="D217" s="13"/>
      <c r="E217" s="13"/>
      <c r="F217" s="13"/>
      <c r="G217" s="59"/>
      <c r="H217" s="60" t="s">
        <v>1949</v>
      </c>
      <c r="I217" s="61" t="s">
        <v>1617</v>
      </c>
      <c r="J217" s="62">
        <v>782.59543299999996</v>
      </c>
      <c r="K217" s="62">
        <v>782.59543299999996</v>
      </c>
      <c r="L217" s="62">
        <f t="shared" si="4"/>
        <v>0</v>
      </c>
    </row>
    <row r="218" spans="1:12" ht="30" x14ac:dyDescent="0.2">
      <c r="A218" s="8"/>
      <c r="B218" s="28"/>
      <c r="C218" s="28"/>
      <c r="D218" s="13"/>
      <c r="E218" s="13"/>
      <c r="F218" s="13"/>
      <c r="G218" s="59"/>
      <c r="H218" s="60" t="s">
        <v>1950</v>
      </c>
      <c r="I218" s="61" t="s">
        <v>1618</v>
      </c>
      <c r="J218" s="62">
        <v>29.225987</v>
      </c>
      <c r="K218" s="62">
        <v>29.225987</v>
      </c>
      <c r="L218" s="62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59"/>
      <c r="H219" s="60" t="s">
        <v>1951</v>
      </c>
      <c r="I219" s="61" t="s">
        <v>1619</v>
      </c>
      <c r="J219" s="62">
        <v>355.38898899999998</v>
      </c>
      <c r="K219" s="62">
        <v>355.38898899999998</v>
      </c>
      <c r="L219" s="62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59"/>
      <c r="H220" s="60" t="s">
        <v>1952</v>
      </c>
      <c r="I220" s="61" t="s">
        <v>1620</v>
      </c>
      <c r="J220" s="62">
        <v>156.833282</v>
      </c>
      <c r="K220" s="62">
        <v>156.833282</v>
      </c>
      <c r="L220" s="62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59"/>
      <c r="H221" s="60" t="s">
        <v>1953</v>
      </c>
      <c r="I221" s="61" t="s">
        <v>1954</v>
      </c>
      <c r="J221" s="62">
        <v>128.326134</v>
      </c>
      <c r="K221" s="62">
        <v>128.326134</v>
      </c>
      <c r="L221" s="62">
        <f t="shared" si="4"/>
        <v>0</v>
      </c>
    </row>
    <row r="222" spans="1:12" ht="15" x14ac:dyDescent="0.2">
      <c r="A222" s="8"/>
      <c r="B222" s="28"/>
      <c r="C222" s="28"/>
      <c r="D222" s="13"/>
      <c r="E222" s="13"/>
      <c r="F222" s="13"/>
      <c r="G222" s="59"/>
      <c r="H222" s="60" t="s">
        <v>1955</v>
      </c>
      <c r="I222" s="61" t="s">
        <v>1621</v>
      </c>
      <c r="J222" s="62">
        <v>8.8851999999999993</v>
      </c>
      <c r="K222" s="62">
        <v>8.8851999999999993</v>
      </c>
      <c r="L222" s="62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59"/>
      <c r="H223" s="60" t="s">
        <v>1956</v>
      </c>
      <c r="I223" s="61" t="s">
        <v>1622</v>
      </c>
      <c r="J223" s="62">
        <v>20.978346999999999</v>
      </c>
      <c r="K223" s="62">
        <v>20.978346999999999</v>
      </c>
      <c r="L223" s="62">
        <f t="shared" si="4"/>
        <v>0</v>
      </c>
    </row>
    <row r="224" spans="1:12" ht="30" x14ac:dyDescent="0.2">
      <c r="A224" s="8"/>
      <c r="B224" s="28"/>
      <c r="C224" s="28"/>
      <c r="D224" s="13"/>
      <c r="E224" s="13"/>
      <c r="F224" s="13"/>
      <c r="G224" s="59"/>
      <c r="H224" s="60" t="s">
        <v>1957</v>
      </c>
      <c r="I224" s="61" t="s">
        <v>1623</v>
      </c>
      <c r="J224" s="62">
        <v>15.435472000000001</v>
      </c>
      <c r="K224" s="62">
        <v>15.435472000000001</v>
      </c>
      <c r="L224" s="62">
        <f t="shared" si="4"/>
        <v>0</v>
      </c>
    </row>
    <row r="225" spans="1:12" ht="15" x14ac:dyDescent="0.2">
      <c r="A225" s="8"/>
      <c r="B225" s="28"/>
      <c r="C225" s="28"/>
      <c r="D225" s="13"/>
      <c r="E225" s="13"/>
      <c r="F225" s="13"/>
      <c r="G225" s="59"/>
      <c r="H225" s="60" t="s">
        <v>1958</v>
      </c>
      <c r="I225" s="61" t="s">
        <v>1624</v>
      </c>
      <c r="J225" s="62">
        <v>5.8274869999999996</v>
      </c>
      <c r="K225" s="62">
        <v>5.8274869999999996</v>
      </c>
      <c r="L225" s="62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5" t="s">
        <v>41</v>
      </c>
      <c r="H226" s="56"/>
      <c r="I226" s="57"/>
      <c r="J226" s="58">
        <v>376.48163399999999</v>
      </c>
      <c r="K226" s="58">
        <v>376.48163399999999</v>
      </c>
      <c r="L226" s="58">
        <f t="shared" si="4"/>
        <v>0</v>
      </c>
    </row>
    <row r="227" spans="1:12" ht="30" x14ac:dyDescent="0.2">
      <c r="A227" s="8"/>
      <c r="B227" s="28"/>
      <c r="C227" s="28"/>
      <c r="D227" s="13"/>
      <c r="E227" s="13"/>
      <c r="F227" s="13"/>
      <c r="G227" s="59"/>
      <c r="H227" s="60" t="s">
        <v>42</v>
      </c>
      <c r="I227" s="61" t="s">
        <v>277</v>
      </c>
      <c r="J227" s="62">
        <v>195.24087599999999</v>
      </c>
      <c r="K227" s="62">
        <v>195.24087599999999</v>
      </c>
      <c r="L227" s="62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59"/>
      <c r="H228" s="60" t="s">
        <v>76</v>
      </c>
      <c r="I228" s="61" t="s">
        <v>278</v>
      </c>
      <c r="J228" s="62">
        <v>33.966970000000003</v>
      </c>
      <c r="K228" s="62">
        <v>33.966970000000003</v>
      </c>
      <c r="L228" s="62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59"/>
      <c r="H229" s="60" t="s">
        <v>78</v>
      </c>
      <c r="I229" s="61" t="s">
        <v>279</v>
      </c>
      <c r="J229" s="62">
        <v>82.671502000000004</v>
      </c>
      <c r="K229" s="62">
        <v>82.671502000000004</v>
      </c>
      <c r="L229" s="62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59"/>
      <c r="H230" s="60" t="s">
        <v>44</v>
      </c>
      <c r="I230" s="61" t="s">
        <v>280</v>
      </c>
      <c r="J230" s="62">
        <v>6.6652959999999997</v>
      </c>
      <c r="K230" s="62">
        <v>6.6652959999999997</v>
      </c>
      <c r="L230" s="62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59"/>
      <c r="H231" s="60" t="s">
        <v>88</v>
      </c>
      <c r="I231" s="61" t="s">
        <v>281</v>
      </c>
      <c r="J231" s="62">
        <v>48.725239999999999</v>
      </c>
      <c r="K231" s="62">
        <v>48.725239999999999</v>
      </c>
      <c r="L231" s="62">
        <f t="shared" si="4"/>
        <v>0</v>
      </c>
    </row>
    <row r="232" spans="1:12" ht="30" x14ac:dyDescent="0.2">
      <c r="A232" s="8"/>
      <c r="B232" s="28"/>
      <c r="C232" s="28"/>
      <c r="D232" s="13"/>
      <c r="E232" s="13"/>
      <c r="F232" s="13"/>
      <c r="G232" s="59"/>
      <c r="H232" s="60" t="s">
        <v>46</v>
      </c>
      <c r="I232" s="61" t="s">
        <v>2417</v>
      </c>
      <c r="J232" s="62">
        <v>9.2117500000000003</v>
      </c>
      <c r="K232" s="62">
        <v>9.2117500000000003</v>
      </c>
      <c r="L232" s="62">
        <f t="shared" si="4"/>
        <v>0</v>
      </c>
    </row>
    <row r="233" spans="1:12" ht="15" x14ac:dyDescent="0.2">
      <c r="A233" s="8"/>
      <c r="B233" s="28"/>
      <c r="C233" s="28"/>
      <c r="D233" s="13"/>
      <c r="E233" s="13"/>
      <c r="F233" s="13"/>
      <c r="G233" s="55" t="s">
        <v>70</v>
      </c>
      <c r="H233" s="56"/>
      <c r="I233" s="57"/>
      <c r="J233" s="58">
        <v>82.314964000000003</v>
      </c>
      <c r="K233" s="58">
        <v>82.314964000000003</v>
      </c>
      <c r="L233" s="58">
        <f t="shared" si="4"/>
        <v>0</v>
      </c>
    </row>
    <row r="234" spans="1:12" ht="15" x14ac:dyDescent="0.2">
      <c r="A234" s="8"/>
      <c r="B234" s="28"/>
      <c r="C234" s="28"/>
      <c r="D234" s="13"/>
      <c r="E234" s="13"/>
      <c r="F234" s="13"/>
      <c r="G234" s="59"/>
      <c r="H234" s="60" t="s">
        <v>282</v>
      </c>
      <c r="I234" s="61" t="s">
        <v>283</v>
      </c>
      <c r="J234" s="62">
        <v>82.314964000000003</v>
      </c>
      <c r="K234" s="62">
        <v>82.314964000000003</v>
      </c>
      <c r="L234" s="62">
        <f t="shared" si="4"/>
        <v>0</v>
      </c>
    </row>
    <row r="235" spans="1:12" ht="15" x14ac:dyDescent="0.2">
      <c r="A235" s="81"/>
      <c r="B235" s="25"/>
      <c r="C235" s="25"/>
      <c r="D235" s="24" t="s">
        <v>34</v>
      </c>
      <c r="E235" s="24"/>
      <c r="F235" s="24"/>
      <c r="G235" s="55"/>
      <c r="H235" s="56"/>
      <c r="I235" s="57"/>
      <c r="J235" s="58">
        <v>5509.807589</v>
      </c>
      <c r="K235" s="58">
        <v>5508.6116149999998</v>
      </c>
      <c r="L235" s="58">
        <f t="shared" si="4"/>
        <v>-1.1959740000002057</v>
      </c>
    </row>
    <row r="236" spans="1:12" ht="15" x14ac:dyDescent="0.2">
      <c r="A236" s="8"/>
      <c r="B236" s="28"/>
      <c r="C236" s="28"/>
      <c r="D236" s="13"/>
      <c r="E236" s="29">
        <v>40</v>
      </c>
      <c r="F236" s="30" t="s">
        <v>35</v>
      </c>
      <c r="G236" s="31"/>
      <c r="H236" s="32"/>
      <c r="I236" s="33"/>
      <c r="J236" s="34">
        <v>5509.807589</v>
      </c>
      <c r="K236" s="34">
        <v>5508.6116149999998</v>
      </c>
      <c r="L236" s="34">
        <f t="shared" si="4"/>
        <v>-1.1959740000002057</v>
      </c>
    </row>
    <row r="237" spans="1:12" ht="15" x14ac:dyDescent="0.2">
      <c r="A237" s="8"/>
      <c r="B237" s="28"/>
      <c r="C237" s="28"/>
      <c r="D237" s="13"/>
      <c r="E237" s="13"/>
      <c r="F237" s="13"/>
      <c r="G237" s="55" t="s">
        <v>2</v>
      </c>
      <c r="H237" s="56"/>
      <c r="I237" s="57"/>
      <c r="J237" s="58">
        <v>5509.807589</v>
      </c>
      <c r="K237" s="58">
        <v>5508.6116149999998</v>
      </c>
      <c r="L237" s="58">
        <f t="shared" si="4"/>
        <v>-1.1959740000002057</v>
      </c>
    </row>
    <row r="238" spans="1:12" ht="15" x14ac:dyDescent="0.2">
      <c r="A238" s="8"/>
      <c r="B238" s="28"/>
      <c r="C238" s="28"/>
      <c r="D238" s="13"/>
      <c r="E238" s="13"/>
      <c r="F238" s="13"/>
      <c r="G238" s="59"/>
      <c r="H238" s="60" t="s">
        <v>1815</v>
      </c>
      <c r="I238" s="61" t="s">
        <v>1147</v>
      </c>
      <c r="J238" s="62">
        <v>5509.807589</v>
      </c>
      <c r="K238" s="62">
        <v>5508.6116149999998</v>
      </c>
      <c r="L238" s="62">
        <f t="shared" si="4"/>
        <v>-1.1959740000002057</v>
      </c>
    </row>
    <row r="239" spans="1:12" ht="15" x14ac:dyDescent="0.2">
      <c r="A239" s="81"/>
      <c r="B239" s="25"/>
      <c r="C239" s="25"/>
      <c r="D239" s="24" t="s">
        <v>36</v>
      </c>
      <c r="E239" s="24"/>
      <c r="F239" s="24"/>
      <c r="G239" s="55"/>
      <c r="H239" s="56"/>
      <c r="I239" s="57"/>
      <c r="J239" s="58">
        <v>2025.561882</v>
      </c>
      <c r="K239" s="58">
        <v>2025.561882</v>
      </c>
      <c r="L239" s="58">
        <f t="shared" si="4"/>
        <v>0</v>
      </c>
    </row>
    <row r="240" spans="1:12" ht="15" x14ac:dyDescent="0.2">
      <c r="A240" s="8"/>
      <c r="B240" s="28"/>
      <c r="C240" s="28"/>
      <c r="D240" s="13"/>
      <c r="E240" s="29">
        <v>32</v>
      </c>
      <c r="F240" s="30" t="s">
        <v>37</v>
      </c>
      <c r="G240" s="31"/>
      <c r="H240" s="32"/>
      <c r="I240" s="33"/>
      <c r="J240" s="34">
        <v>2025.561882</v>
      </c>
      <c r="K240" s="34">
        <v>2025.561882</v>
      </c>
      <c r="L240" s="34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55" t="s">
        <v>2</v>
      </c>
      <c r="H241" s="56"/>
      <c r="I241" s="57"/>
      <c r="J241" s="58">
        <v>2025.561882</v>
      </c>
      <c r="K241" s="58">
        <v>2025.561882</v>
      </c>
      <c r="L241" s="58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59"/>
      <c r="H242" s="60" t="s">
        <v>1818</v>
      </c>
      <c r="I242" s="61" t="s">
        <v>1148</v>
      </c>
      <c r="J242" s="62">
        <v>1137.9525450000001</v>
      </c>
      <c r="K242" s="62">
        <v>1137.9525450000001</v>
      </c>
      <c r="L242" s="62">
        <f t="shared" si="4"/>
        <v>0</v>
      </c>
    </row>
    <row r="243" spans="1:12" ht="15" x14ac:dyDescent="0.2">
      <c r="A243" s="8"/>
      <c r="B243" s="28"/>
      <c r="C243" s="28"/>
      <c r="D243" s="13"/>
      <c r="E243" s="13"/>
      <c r="F243" s="13"/>
      <c r="G243" s="59"/>
      <c r="H243" s="60" t="s">
        <v>1829</v>
      </c>
      <c r="I243" s="61" t="s">
        <v>1149</v>
      </c>
      <c r="J243" s="62">
        <v>20.731634</v>
      </c>
      <c r="K243" s="62">
        <v>20.731634</v>
      </c>
      <c r="L243" s="62">
        <f t="shared" si="4"/>
        <v>0</v>
      </c>
    </row>
    <row r="244" spans="1:12" ht="30" x14ac:dyDescent="0.2">
      <c r="A244" s="8"/>
      <c r="B244" s="28"/>
      <c r="C244" s="28"/>
      <c r="D244" s="13"/>
      <c r="E244" s="13"/>
      <c r="F244" s="13"/>
      <c r="G244" s="59"/>
      <c r="H244" s="60" t="s">
        <v>1830</v>
      </c>
      <c r="I244" s="61" t="s">
        <v>1150</v>
      </c>
      <c r="J244" s="62">
        <v>21.069604999999999</v>
      </c>
      <c r="K244" s="62">
        <v>21.069604999999999</v>
      </c>
      <c r="L244" s="62">
        <f t="shared" si="4"/>
        <v>0</v>
      </c>
    </row>
    <row r="245" spans="1:12" ht="30" x14ac:dyDescent="0.2">
      <c r="A245" s="8"/>
      <c r="B245" s="28"/>
      <c r="C245" s="28"/>
      <c r="D245" s="13"/>
      <c r="E245" s="13"/>
      <c r="F245" s="13"/>
      <c r="G245" s="59"/>
      <c r="H245" s="60" t="s">
        <v>1831</v>
      </c>
      <c r="I245" s="61" t="s">
        <v>1151</v>
      </c>
      <c r="J245" s="62">
        <v>25.978756000000001</v>
      </c>
      <c r="K245" s="62">
        <v>25.978756000000001</v>
      </c>
      <c r="L245" s="62">
        <f t="shared" si="4"/>
        <v>0</v>
      </c>
    </row>
    <row r="246" spans="1:12" ht="15" x14ac:dyDescent="0.2">
      <c r="A246" s="8"/>
      <c r="B246" s="28"/>
      <c r="C246" s="28"/>
      <c r="D246" s="13"/>
      <c r="E246" s="13"/>
      <c r="F246" s="13"/>
      <c r="G246" s="59"/>
      <c r="H246" s="60" t="s">
        <v>1832</v>
      </c>
      <c r="I246" s="67" t="s">
        <v>1152</v>
      </c>
      <c r="J246" s="62">
        <v>21.832144</v>
      </c>
      <c r="K246" s="62">
        <v>21.832144</v>
      </c>
      <c r="L246" s="62">
        <f t="shared" si="4"/>
        <v>0</v>
      </c>
    </row>
    <row r="247" spans="1:12" ht="15" x14ac:dyDescent="0.2">
      <c r="A247" s="8"/>
      <c r="B247" s="28"/>
      <c r="C247" s="28"/>
      <c r="D247" s="13"/>
      <c r="E247" s="13"/>
      <c r="F247" s="13"/>
      <c r="G247" s="59"/>
      <c r="H247" s="60" t="s">
        <v>1833</v>
      </c>
      <c r="I247" s="61" t="s">
        <v>1153</v>
      </c>
      <c r="J247" s="62">
        <v>20.833708000000001</v>
      </c>
      <c r="K247" s="62">
        <v>20.833708000000001</v>
      </c>
      <c r="L247" s="62">
        <f t="shared" si="4"/>
        <v>0</v>
      </c>
    </row>
    <row r="248" spans="1:12" ht="30" x14ac:dyDescent="0.2">
      <c r="A248" s="8"/>
      <c r="B248" s="28"/>
      <c r="C248" s="28"/>
      <c r="D248" s="13"/>
      <c r="E248" s="13"/>
      <c r="F248" s="13"/>
      <c r="G248" s="59"/>
      <c r="H248" s="60" t="s">
        <v>1834</v>
      </c>
      <c r="I248" s="61" t="s">
        <v>1154</v>
      </c>
      <c r="J248" s="62">
        <v>21.614104000000001</v>
      </c>
      <c r="K248" s="62">
        <v>21.614104000000001</v>
      </c>
      <c r="L248" s="62">
        <f t="shared" si="4"/>
        <v>0</v>
      </c>
    </row>
    <row r="249" spans="1:12" ht="30" x14ac:dyDescent="0.2">
      <c r="A249" s="8"/>
      <c r="B249" s="28"/>
      <c r="C249" s="28"/>
      <c r="D249" s="13"/>
      <c r="E249" s="13"/>
      <c r="F249" s="13"/>
      <c r="G249" s="59"/>
      <c r="H249" s="60" t="s">
        <v>1841</v>
      </c>
      <c r="I249" s="61" t="s">
        <v>1155</v>
      </c>
      <c r="J249" s="62">
        <v>22.174413000000001</v>
      </c>
      <c r="K249" s="62">
        <v>22.174413000000001</v>
      </c>
      <c r="L249" s="62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59"/>
      <c r="H250" s="60" t="s">
        <v>1835</v>
      </c>
      <c r="I250" s="61" t="s">
        <v>1156</v>
      </c>
      <c r="J250" s="62">
        <v>23.696110000000001</v>
      </c>
      <c r="K250" s="62">
        <v>23.696110000000001</v>
      </c>
      <c r="L250" s="62">
        <f t="shared" si="4"/>
        <v>0</v>
      </c>
    </row>
    <row r="251" spans="1:12" ht="15" x14ac:dyDescent="0.2">
      <c r="A251" s="8"/>
      <c r="B251" s="28"/>
      <c r="C251" s="28"/>
      <c r="D251" s="13"/>
      <c r="E251" s="13"/>
      <c r="F251" s="13"/>
      <c r="G251" s="59"/>
      <c r="H251" s="60" t="s">
        <v>1842</v>
      </c>
      <c r="I251" s="61" t="s">
        <v>1157</v>
      </c>
      <c r="J251" s="62">
        <v>21.196290999999999</v>
      </c>
      <c r="K251" s="62">
        <v>21.196290999999999</v>
      </c>
      <c r="L251" s="62">
        <f t="shared" si="4"/>
        <v>0</v>
      </c>
    </row>
    <row r="252" spans="1:12" ht="15" x14ac:dyDescent="0.2">
      <c r="A252" s="8"/>
      <c r="B252" s="28"/>
      <c r="C252" s="28"/>
      <c r="D252" s="13"/>
      <c r="E252" s="13"/>
      <c r="F252" s="13"/>
      <c r="G252" s="59"/>
      <c r="H252" s="60" t="s">
        <v>1836</v>
      </c>
      <c r="I252" s="61" t="s">
        <v>1158</v>
      </c>
      <c r="J252" s="62">
        <v>23.862075999999998</v>
      </c>
      <c r="K252" s="62">
        <v>23.862075999999998</v>
      </c>
      <c r="L252" s="62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59"/>
      <c r="H253" s="60" t="s">
        <v>1863</v>
      </c>
      <c r="I253" s="61" t="s">
        <v>1159</v>
      </c>
      <c r="J253" s="62">
        <v>26.824781999999999</v>
      </c>
      <c r="K253" s="62">
        <v>26.824781999999999</v>
      </c>
      <c r="L253" s="62">
        <f t="shared" si="4"/>
        <v>0</v>
      </c>
    </row>
    <row r="254" spans="1:12" ht="30" x14ac:dyDescent="0.2">
      <c r="A254" s="8"/>
      <c r="B254" s="28"/>
      <c r="C254" s="28"/>
      <c r="D254" s="13"/>
      <c r="E254" s="13"/>
      <c r="F254" s="13"/>
      <c r="G254" s="59"/>
      <c r="H254" s="60" t="s">
        <v>1837</v>
      </c>
      <c r="I254" s="61" t="s">
        <v>1160</v>
      </c>
      <c r="J254" s="62">
        <v>20.972684999999998</v>
      </c>
      <c r="K254" s="62">
        <v>20.972684999999998</v>
      </c>
      <c r="L254" s="62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59"/>
      <c r="H255" s="60" t="s">
        <v>1959</v>
      </c>
      <c r="I255" s="61" t="s">
        <v>1161</v>
      </c>
      <c r="J255" s="62">
        <v>23.076898</v>
      </c>
      <c r="K255" s="62">
        <v>23.076898</v>
      </c>
      <c r="L255" s="62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59"/>
      <c r="H256" s="60" t="s">
        <v>1960</v>
      </c>
      <c r="I256" s="61" t="s">
        <v>1162</v>
      </c>
      <c r="J256" s="62">
        <v>21.988524000000002</v>
      </c>
      <c r="K256" s="62">
        <v>21.988524000000002</v>
      </c>
      <c r="L256" s="62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59"/>
      <c r="H257" s="60" t="s">
        <v>1961</v>
      </c>
      <c r="I257" s="61" t="s">
        <v>1163</v>
      </c>
      <c r="J257" s="62">
        <v>22.159462000000001</v>
      </c>
      <c r="K257" s="62">
        <v>22.159462000000001</v>
      </c>
      <c r="L257" s="62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59"/>
      <c r="H258" s="60" t="s">
        <v>1962</v>
      </c>
      <c r="I258" s="61" t="s">
        <v>1164</v>
      </c>
      <c r="J258" s="62">
        <v>25.927147000000001</v>
      </c>
      <c r="K258" s="62">
        <v>25.927147000000001</v>
      </c>
      <c r="L258" s="62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59"/>
      <c r="H259" s="60" t="s">
        <v>1963</v>
      </c>
      <c r="I259" s="61" t="s">
        <v>1165</v>
      </c>
      <c r="J259" s="62">
        <v>18.449762</v>
      </c>
      <c r="K259" s="62">
        <v>18.449762</v>
      </c>
      <c r="L259" s="62">
        <f t="shared" si="4"/>
        <v>0</v>
      </c>
    </row>
    <row r="260" spans="1:12" ht="15" x14ac:dyDescent="0.2">
      <c r="A260" s="8"/>
      <c r="B260" s="28"/>
      <c r="C260" s="28"/>
      <c r="D260" s="13"/>
      <c r="E260" s="13"/>
      <c r="F260" s="13"/>
      <c r="G260" s="59"/>
      <c r="H260" s="60" t="s">
        <v>1964</v>
      </c>
      <c r="I260" s="61" t="s">
        <v>1166</v>
      </c>
      <c r="J260" s="62">
        <v>19.145413999999999</v>
      </c>
      <c r="K260" s="62">
        <v>19.145413999999999</v>
      </c>
      <c r="L260" s="62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59"/>
      <c r="H261" s="60" t="s">
        <v>1965</v>
      </c>
      <c r="I261" s="61" t="s">
        <v>1167</v>
      </c>
      <c r="J261" s="62">
        <v>19.171375999999999</v>
      </c>
      <c r="K261" s="62">
        <v>19.171375999999999</v>
      </c>
      <c r="L261" s="62">
        <f t="shared" si="4"/>
        <v>0</v>
      </c>
    </row>
    <row r="262" spans="1:12" ht="45" x14ac:dyDescent="0.2">
      <c r="A262" s="8"/>
      <c r="B262" s="28"/>
      <c r="C262" s="28"/>
      <c r="D262" s="13"/>
      <c r="E262" s="13"/>
      <c r="F262" s="13"/>
      <c r="G262" s="59"/>
      <c r="H262" s="60" t="s">
        <v>1966</v>
      </c>
      <c r="I262" s="61" t="s">
        <v>1168</v>
      </c>
      <c r="J262" s="62">
        <v>19.074795999999999</v>
      </c>
      <c r="K262" s="62">
        <v>19.074795999999999</v>
      </c>
      <c r="L262" s="62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59"/>
      <c r="H263" s="60" t="s">
        <v>1967</v>
      </c>
      <c r="I263" s="61" t="s">
        <v>1169</v>
      </c>
      <c r="J263" s="62">
        <v>21.749233</v>
      </c>
      <c r="K263" s="62">
        <v>21.749233</v>
      </c>
      <c r="L263" s="62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59"/>
      <c r="H264" s="60" t="s">
        <v>1819</v>
      </c>
      <c r="I264" s="61" t="s">
        <v>1170</v>
      </c>
      <c r="J264" s="62">
        <v>23.779588</v>
      </c>
      <c r="K264" s="62">
        <v>23.779588</v>
      </c>
      <c r="L264" s="62">
        <f t="shared" si="4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59"/>
      <c r="H265" s="60" t="s">
        <v>1820</v>
      </c>
      <c r="I265" s="61" t="s">
        <v>1171</v>
      </c>
      <c r="J265" s="62">
        <v>16.277231</v>
      </c>
      <c r="K265" s="62">
        <v>16.277231</v>
      </c>
      <c r="L265" s="62">
        <f t="shared" ref="L265:L328" si="5">+K265-J265</f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59"/>
      <c r="H266" s="60" t="s">
        <v>1847</v>
      </c>
      <c r="I266" s="61" t="s">
        <v>1172</v>
      </c>
      <c r="J266" s="62">
        <v>16.772777999999999</v>
      </c>
      <c r="K266" s="62">
        <v>16.772777999999999</v>
      </c>
      <c r="L266" s="62">
        <f t="shared" si="5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59"/>
      <c r="H267" s="60" t="s">
        <v>1848</v>
      </c>
      <c r="I267" s="61" t="s">
        <v>1173</v>
      </c>
      <c r="J267" s="62">
        <v>17.231957999999999</v>
      </c>
      <c r="K267" s="62">
        <v>17.231957999999999</v>
      </c>
      <c r="L267" s="62">
        <f t="shared" si="5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59"/>
      <c r="H268" s="60" t="s">
        <v>1880</v>
      </c>
      <c r="I268" s="61" t="s">
        <v>1174</v>
      </c>
      <c r="J268" s="62">
        <v>18.000018000000001</v>
      </c>
      <c r="K268" s="62">
        <v>18.000018000000001</v>
      </c>
      <c r="L268" s="62">
        <f t="shared" si="5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59"/>
      <c r="H269" s="60" t="s">
        <v>1968</v>
      </c>
      <c r="I269" s="61" t="s">
        <v>1175</v>
      </c>
      <c r="J269" s="62">
        <v>19.149781000000001</v>
      </c>
      <c r="K269" s="62">
        <v>19.149781000000001</v>
      </c>
      <c r="L269" s="62">
        <f t="shared" si="5"/>
        <v>0</v>
      </c>
    </row>
    <row r="270" spans="1:12" ht="30" x14ac:dyDescent="0.2">
      <c r="A270" s="8"/>
      <c r="B270" s="28"/>
      <c r="C270" s="28"/>
      <c r="D270" s="13"/>
      <c r="E270" s="13"/>
      <c r="F270" s="13"/>
      <c r="G270" s="59"/>
      <c r="H270" s="60" t="s">
        <v>1881</v>
      </c>
      <c r="I270" s="61" t="s">
        <v>2308</v>
      </c>
      <c r="J270" s="62">
        <v>12.979455</v>
      </c>
      <c r="K270" s="62">
        <v>12.979455</v>
      </c>
      <c r="L270" s="62">
        <f t="shared" si="5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59"/>
      <c r="H271" s="60" t="s">
        <v>1882</v>
      </c>
      <c r="I271" s="61" t="s">
        <v>1176</v>
      </c>
      <c r="J271" s="62">
        <v>18.377358999999998</v>
      </c>
      <c r="K271" s="62">
        <v>18.377358999999998</v>
      </c>
      <c r="L271" s="62">
        <f t="shared" si="5"/>
        <v>0</v>
      </c>
    </row>
    <row r="272" spans="1:12" ht="45" x14ac:dyDescent="0.2">
      <c r="A272" s="8"/>
      <c r="B272" s="28"/>
      <c r="C272" s="28"/>
      <c r="D272" s="13"/>
      <c r="E272" s="13"/>
      <c r="F272" s="13"/>
      <c r="G272" s="59"/>
      <c r="H272" s="60" t="s">
        <v>1969</v>
      </c>
      <c r="I272" s="61" t="s">
        <v>1177</v>
      </c>
      <c r="J272" s="62">
        <v>20.638138000000001</v>
      </c>
      <c r="K272" s="62">
        <v>20.638138000000001</v>
      </c>
      <c r="L272" s="62">
        <f t="shared" si="5"/>
        <v>0</v>
      </c>
    </row>
    <row r="273" spans="1:12" ht="30" x14ac:dyDescent="0.2">
      <c r="A273" s="8"/>
      <c r="B273" s="28"/>
      <c r="C273" s="28"/>
      <c r="D273" s="13"/>
      <c r="E273" s="13"/>
      <c r="F273" s="13"/>
      <c r="G273" s="59"/>
      <c r="H273" s="60" t="s">
        <v>1970</v>
      </c>
      <c r="I273" s="61" t="s">
        <v>1724</v>
      </c>
      <c r="J273" s="62">
        <v>20.522974999999999</v>
      </c>
      <c r="K273" s="62">
        <v>20.522974999999999</v>
      </c>
      <c r="L273" s="62">
        <f t="shared" si="5"/>
        <v>0</v>
      </c>
    </row>
    <row r="274" spans="1:12" ht="15" x14ac:dyDescent="0.2">
      <c r="A274" s="8"/>
      <c r="B274" s="28"/>
      <c r="C274" s="28"/>
      <c r="D274" s="13"/>
      <c r="E274" s="13"/>
      <c r="F274" s="13"/>
      <c r="G274" s="59"/>
      <c r="H274" s="60" t="s">
        <v>1971</v>
      </c>
      <c r="I274" s="61" t="s">
        <v>1178</v>
      </c>
      <c r="J274" s="62">
        <v>21.722141000000001</v>
      </c>
      <c r="K274" s="62">
        <v>21.722141000000001</v>
      </c>
      <c r="L274" s="62">
        <f t="shared" si="5"/>
        <v>0</v>
      </c>
    </row>
    <row r="275" spans="1:12" ht="15" x14ac:dyDescent="0.2">
      <c r="A275" s="8"/>
      <c r="B275" s="28"/>
      <c r="C275" s="28"/>
      <c r="D275" s="13"/>
      <c r="E275" s="13"/>
      <c r="F275" s="13"/>
      <c r="G275" s="59"/>
      <c r="H275" s="60" t="s">
        <v>1972</v>
      </c>
      <c r="I275" s="61" t="s">
        <v>1179</v>
      </c>
      <c r="J275" s="62">
        <v>19.828368999999999</v>
      </c>
      <c r="K275" s="62">
        <v>19.828368999999999</v>
      </c>
      <c r="L275" s="62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59"/>
      <c r="H276" s="60" t="s">
        <v>1973</v>
      </c>
      <c r="I276" s="61" t="s">
        <v>1180</v>
      </c>
      <c r="J276" s="62">
        <v>22.589441000000001</v>
      </c>
      <c r="K276" s="62">
        <v>22.589441000000001</v>
      </c>
      <c r="L276" s="62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59"/>
      <c r="H277" s="60" t="s">
        <v>1974</v>
      </c>
      <c r="I277" s="61" t="s">
        <v>1181</v>
      </c>
      <c r="J277" s="62">
        <v>19.055561000000001</v>
      </c>
      <c r="K277" s="62">
        <v>19.055561000000001</v>
      </c>
      <c r="L277" s="62">
        <f t="shared" si="5"/>
        <v>0</v>
      </c>
    </row>
    <row r="278" spans="1:12" ht="30" x14ac:dyDescent="0.2">
      <c r="A278" s="8"/>
      <c r="B278" s="28"/>
      <c r="C278" s="28"/>
      <c r="D278" s="13"/>
      <c r="E278" s="13"/>
      <c r="F278" s="13"/>
      <c r="G278" s="59"/>
      <c r="H278" s="60" t="s">
        <v>1975</v>
      </c>
      <c r="I278" s="61" t="s">
        <v>1725</v>
      </c>
      <c r="J278" s="62">
        <v>20.822565000000001</v>
      </c>
      <c r="K278" s="62">
        <v>20.822565000000001</v>
      </c>
      <c r="L278" s="62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59"/>
      <c r="H279" s="60" t="s">
        <v>1976</v>
      </c>
      <c r="I279" s="61" t="s">
        <v>1182</v>
      </c>
      <c r="J279" s="62">
        <v>19.395945999999999</v>
      </c>
      <c r="K279" s="62">
        <v>19.395945999999999</v>
      </c>
      <c r="L279" s="62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59"/>
      <c r="H280" s="60" t="s">
        <v>1977</v>
      </c>
      <c r="I280" s="61" t="s">
        <v>1183</v>
      </c>
      <c r="J280" s="62">
        <v>21.233855999999999</v>
      </c>
      <c r="K280" s="62">
        <v>21.233855999999999</v>
      </c>
      <c r="L280" s="62">
        <f t="shared" si="5"/>
        <v>0</v>
      </c>
    </row>
    <row r="281" spans="1:12" ht="30" x14ac:dyDescent="0.2">
      <c r="A281" s="8"/>
      <c r="B281" s="28"/>
      <c r="C281" s="28"/>
      <c r="D281" s="13"/>
      <c r="E281" s="13"/>
      <c r="F281" s="13"/>
      <c r="G281" s="59"/>
      <c r="H281" s="60" t="s">
        <v>1883</v>
      </c>
      <c r="I281" s="61" t="s">
        <v>1184</v>
      </c>
      <c r="J281" s="62">
        <v>18.559844999999999</v>
      </c>
      <c r="K281" s="62">
        <v>18.559844999999999</v>
      </c>
      <c r="L281" s="62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59"/>
      <c r="H282" s="60" t="s">
        <v>1919</v>
      </c>
      <c r="I282" s="61" t="s">
        <v>1185</v>
      </c>
      <c r="J282" s="62">
        <v>11.21106</v>
      </c>
      <c r="K282" s="62">
        <v>11.21106</v>
      </c>
      <c r="L282" s="62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59"/>
      <c r="H283" s="60" t="s">
        <v>1920</v>
      </c>
      <c r="I283" s="61" t="s">
        <v>1186</v>
      </c>
      <c r="J283" s="62">
        <v>33.773423000000001</v>
      </c>
      <c r="K283" s="62">
        <v>33.773423000000001</v>
      </c>
      <c r="L283" s="62">
        <f t="shared" si="5"/>
        <v>0</v>
      </c>
    </row>
    <row r="284" spans="1:12" ht="15" x14ac:dyDescent="0.2">
      <c r="A284" s="8"/>
      <c r="B284" s="28"/>
      <c r="C284" s="28"/>
      <c r="D284" s="13"/>
      <c r="E284" s="13"/>
      <c r="F284" s="13"/>
      <c r="G284" s="59"/>
      <c r="H284" s="60" t="s">
        <v>1921</v>
      </c>
      <c r="I284" s="61" t="s">
        <v>1187</v>
      </c>
      <c r="J284" s="62">
        <v>12.932696</v>
      </c>
      <c r="K284" s="62">
        <v>12.932696</v>
      </c>
      <c r="L284" s="62">
        <f t="shared" si="5"/>
        <v>0</v>
      </c>
    </row>
    <row r="285" spans="1:12" ht="15" x14ac:dyDescent="0.2">
      <c r="A285" s="8"/>
      <c r="B285" s="28"/>
      <c r="C285" s="28"/>
      <c r="D285" s="13"/>
      <c r="E285" s="13"/>
      <c r="F285" s="13"/>
      <c r="G285" s="59"/>
      <c r="H285" s="60" t="s">
        <v>1922</v>
      </c>
      <c r="I285" s="61" t="s">
        <v>1188</v>
      </c>
      <c r="J285" s="62">
        <v>21.226233000000001</v>
      </c>
      <c r="K285" s="62">
        <v>21.226233000000001</v>
      </c>
      <c r="L285" s="62">
        <f t="shared" si="5"/>
        <v>0</v>
      </c>
    </row>
    <row r="286" spans="1:12" ht="15" x14ac:dyDescent="0.2">
      <c r="A286" s="81"/>
      <c r="B286" s="25"/>
      <c r="C286" s="25"/>
      <c r="D286" s="24" t="s">
        <v>38</v>
      </c>
      <c r="E286" s="24"/>
      <c r="F286" s="24"/>
      <c r="G286" s="55"/>
      <c r="H286" s="56"/>
      <c r="I286" s="57"/>
      <c r="J286" s="58">
        <v>942980.839454</v>
      </c>
      <c r="K286" s="58">
        <v>1127390.30881111</v>
      </c>
      <c r="L286" s="58">
        <f t="shared" si="5"/>
        <v>184409.46935710998</v>
      </c>
    </row>
    <row r="287" spans="1:12" ht="15" x14ac:dyDescent="0.2">
      <c r="A287" s="8"/>
      <c r="B287" s="28"/>
      <c r="C287" s="28"/>
      <c r="D287" s="13"/>
      <c r="E287" s="29">
        <v>2</v>
      </c>
      <c r="F287" s="30" t="s">
        <v>39</v>
      </c>
      <c r="G287" s="31"/>
      <c r="H287" s="32"/>
      <c r="I287" s="33"/>
      <c r="J287" s="34">
        <v>539.78756099999998</v>
      </c>
      <c r="K287" s="34">
        <v>509.6771953399998</v>
      </c>
      <c r="L287" s="34">
        <f t="shared" si="5"/>
        <v>-30.110365660000184</v>
      </c>
    </row>
    <row r="288" spans="1:12" ht="15" x14ac:dyDescent="0.2">
      <c r="A288" s="8"/>
      <c r="B288" s="28"/>
      <c r="C288" s="28"/>
      <c r="D288" s="13"/>
      <c r="E288" s="13"/>
      <c r="F288" s="13"/>
      <c r="G288" s="55" t="s">
        <v>2</v>
      </c>
      <c r="H288" s="56"/>
      <c r="I288" s="57"/>
      <c r="J288" s="58">
        <v>539.78756099999998</v>
      </c>
      <c r="K288" s="58">
        <v>509.6771953399998</v>
      </c>
      <c r="L288" s="58">
        <f t="shared" si="5"/>
        <v>-30.110365660000184</v>
      </c>
    </row>
    <row r="289" spans="1:12" ht="15" x14ac:dyDescent="0.2">
      <c r="A289" s="8"/>
      <c r="B289" s="28"/>
      <c r="C289" s="28"/>
      <c r="D289" s="13"/>
      <c r="E289" s="13"/>
      <c r="F289" s="13"/>
      <c r="G289" s="59"/>
      <c r="H289" s="60" t="s">
        <v>1830</v>
      </c>
      <c r="I289" s="61" t="s">
        <v>1189</v>
      </c>
      <c r="J289" s="62">
        <v>42.702139000000003</v>
      </c>
      <c r="K289" s="62">
        <v>28.545164029999999</v>
      </c>
      <c r="L289" s="62">
        <f t="shared" si="5"/>
        <v>-14.156974970000004</v>
      </c>
    </row>
    <row r="290" spans="1:12" ht="15" x14ac:dyDescent="0.2">
      <c r="A290" s="8"/>
      <c r="B290" s="28"/>
      <c r="C290" s="28"/>
      <c r="D290" s="13"/>
      <c r="E290" s="13"/>
      <c r="F290" s="13"/>
      <c r="G290" s="59"/>
      <c r="H290" s="60" t="s">
        <v>1831</v>
      </c>
      <c r="I290" s="61" t="s">
        <v>1776</v>
      </c>
      <c r="J290" s="62">
        <v>297.10532000000001</v>
      </c>
      <c r="K290" s="62">
        <v>242.98556450000001</v>
      </c>
      <c r="L290" s="62">
        <f t="shared" si="5"/>
        <v>-54.119755499999997</v>
      </c>
    </row>
    <row r="291" spans="1:12" ht="15" x14ac:dyDescent="0.2">
      <c r="A291" s="8"/>
      <c r="B291" s="28"/>
      <c r="C291" s="28"/>
      <c r="D291" s="13"/>
      <c r="E291" s="13"/>
      <c r="F291" s="13"/>
      <c r="G291" s="59"/>
      <c r="H291" s="60" t="s">
        <v>1832</v>
      </c>
      <c r="I291" s="61" t="s">
        <v>1978</v>
      </c>
      <c r="J291" s="62">
        <v>14.956655</v>
      </c>
      <c r="K291" s="62">
        <v>11.078838149999999</v>
      </c>
      <c r="L291" s="62">
        <f t="shared" si="5"/>
        <v>-3.8778168500000003</v>
      </c>
    </row>
    <row r="292" spans="1:12" ht="30" x14ac:dyDescent="0.2">
      <c r="A292" s="8"/>
      <c r="B292" s="28"/>
      <c r="C292" s="28"/>
      <c r="D292" s="13"/>
      <c r="E292" s="13"/>
      <c r="F292" s="13"/>
      <c r="G292" s="59"/>
      <c r="H292" s="60" t="s">
        <v>1833</v>
      </c>
      <c r="I292" s="61" t="s">
        <v>1190</v>
      </c>
      <c r="J292" s="62">
        <v>42.968249</v>
      </c>
      <c r="K292" s="62">
        <v>41.596891629999995</v>
      </c>
      <c r="L292" s="62">
        <f t="shared" si="5"/>
        <v>-1.3713573700000055</v>
      </c>
    </row>
    <row r="293" spans="1:12" ht="15" x14ac:dyDescent="0.2">
      <c r="A293" s="8"/>
      <c r="B293" s="28"/>
      <c r="C293" s="28"/>
      <c r="D293" s="13"/>
      <c r="E293" s="13"/>
      <c r="F293" s="13"/>
      <c r="G293" s="59"/>
      <c r="H293" s="60" t="s">
        <v>1979</v>
      </c>
      <c r="I293" s="61" t="s">
        <v>1191</v>
      </c>
      <c r="J293" s="62">
        <v>19.200626</v>
      </c>
      <c r="K293" s="62">
        <v>20.982695420000002</v>
      </c>
      <c r="L293" s="62">
        <f t="shared" si="5"/>
        <v>1.7820694200000027</v>
      </c>
    </row>
    <row r="294" spans="1:12" ht="15" x14ac:dyDescent="0.2">
      <c r="A294" s="8"/>
      <c r="B294" s="28"/>
      <c r="C294" s="28"/>
      <c r="D294" s="13"/>
      <c r="E294" s="13"/>
      <c r="F294" s="13"/>
      <c r="G294" s="59"/>
      <c r="H294" s="60" t="s">
        <v>1980</v>
      </c>
      <c r="I294" s="61" t="s">
        <v>1192</v>
      </c>
      <c r="J294" s="62">
        <v>20.917207000000001</v>
      </c>
      <c r="K294" s="62">
        <v>17.345673469999998</v>
      </c>
      <c r="L294" s="62">
        <f t="shared" si="5"/>
        <v>-3.5715335300000035</v>
      </c>
    </row>
    <row r="295" spans="1:12" ht="15" x14ac:dyDescent="0.2">
      <c r="A295" s="8"/>
      <c r="B295" s="28"/>
      <c r="C295" s="28"/>
      <c r="D295" s="13"/>
      <c r="E295" s="13"/>
      <c r="F295" s="13"/>
      <c r="G295" s="59"/>
      <c r="H295" s="60" t="s">
        <v>1864</v>
      </c>
      <c r="I295" s="61" t="s">
        <v>2309</v>
      </c>
      <c r="J295" s="62">
        <v>32.012886999999999</v>
      </c>
      <c r="K295" s="62">
        <v>19.40919573</v>
      </c>
      <c r="L295" s="62">
        <f t="shared" si="5"/>
        <v>-12.603691269999999</v>
      </c>
    </row>
    <row r="296" spans="1:12" ht="15" x14ac:dyDescent="0.2">
      <c r="A296" s="8"/>
      <c r="B296" s="28"/>
      <c r="C296" s="28"/>
      <c r="D296" s="13"/>
      <c r="E296" s="13"/>
      <c r="F296" s="13"/>
      <c r="G296" s="59"/>
      <c r="H296" s="60" t="s">
        <v>1868</v>
      </c>
      <c r="I296" s="61" t="s">
        <v>1193</v>
      </c>
      <c r="J296" s="62">
        <v>8.9161269999999995</v>
      </c>
      <c r="K296" s="62">
        <v>7.5568013100000009</v>
      </c>
      <c r="L296" s="62">
        <f t="shared" si="5"/>
        <v>-1.3593256899999986</v>
      </c>
    </row>
    <row r="297" spans="1:12" ht="15" x14ac:dyDescent="0.2">
      <c r="A297" s="8"/>
      <c r="B297" s="28"/>
      <c r="C297" s="28"/>
      <c r="D297" s="13"/>
      <c r="E297" s="13"/>
      <c r="F297" s="13"/>
      <c r="G297" s="59"/>
      <c r="H297" s="60" t="s">
        <v>1981</v>
      </c>
      <c r="I297" s="61" t="s">
        <v>1194</v>
      </c>
      <c r="J297" s="62">
        <v>10.815896</v>
      </c>
      <c r="K297" s="62">
        <v>25.558473090000003</v>
      </c>
      <c r="L297" s="62">
        <f t="shared" si="5"/>
        <v>14.742577090000003</v>
      </c>
    </row>
    <row r="298" spans="1:12" ht="15" x14ac:dyDescent="0.2">
      <c r="A298" s="8"/>
      <c r="B298" s="28"/>
      <c r="C298" s="28"/>
      <c r="D298" s="13"/>
      <c r="E298" s="13"/>
      <c r="F298" s="13"/>
      <c r="G298" s="59"/>
      <c r="H298" s="60" t="s">
        <v>1984</v>
      </c>
      <c r="I298" s="61" t="s">
        <v>1195</v>
      </c>
      <c r="J298" s="62">
        <v>4.7614910000000004</v>
      </c>
      <c r="K298" s="62">
        <v>4.2184122700000009</v>
      </c>
      <c r="L298" s="62">
        <f t="shared" si="5"/>
        <v>-0.54307872999999951</v>
      </c>
    </row>
    <row r="299" spans="1:12" ht="30" x14ac:dyDescent="0.2">
      <c r="A299" s="8"/>
      <c r="B299" s="28"/>
      <c r="C299" s="28"/>
      <c r="D299" s="13"/>
      <c r="E299" s="13"/>
      <c r="F299" s="13"/>
      <c r="G299" s="59"/>
      <c r="H299" s="60" t="s">
        <v>1985</v>
      </c>
      <c r="I299" s="61" t="s">
        <v>1986</v>
      </c>
      <c r="J299" s="62">
        <v>6.0523480000000003</v>
      </c>
      <c r="K299" s="62">
        <v>5.8443946500000008</v>
      </c>
      <c r="L299" s="62">
        <f t="shared" si="5"/>
        <v>-0.20795334999999948</v>
      </c>
    </row>
    <row r="300" spans="1:12" ht="15" x14ac:dyDescent="0.2">
      <c r="A300" s="8"/>
      <c r="B300" s="28"/>
      <c r="C300" s="28"/>
      <c r="D300" s="13"/>
      <c r="E300" s="13"/>
      <c r="F300" s="13"/>
      <c r="G300" s="59"/>
      <c r="H300" s="60" t="s">
        <v>1870</v>
      </c>
      <c r="I300" s="61" t="s">
        <v>1196</v>
      </c>
      <c r="J300" s="62">
        <v>39.378616000000001</v>
      </c>
      <c r="K300" s="62">
        <v>62.628591719999982</v>
      </c>
      <c r="L300" s="62">
        <f t="shared" si="5"/>
        <v>23.249975719999981</v>
      </c>
    </row>
    <row r="301" spans="1:12" ht="15" x14ac:dyDescent="0.2">
      <c r="A301" s="8"/>
      <c r="B301" s="28"/>
      <c r="C301" s="28"/>
      <c r="D301" s="13"/>
      <c r="E301" s="13"/>
      <c r="F301" s="13"/>
      <c r="G301" s="59"/>
      <c r="H301" s="60" t="s">
        <v>1872</v>
      </c>
      <c r="I301" s="61" t="s">
        <v>2275</v>
      </c>
      <c r="J301" s="62">
        <v>0</v>
      </c>
      <c r="K301" s="62">
        <v>1.2087708399999999</v>
      </c>
      <c r="L301" s="62">
        <f t="shared" si="5"/>
        <v>1.2087708399999999</v>
      </c>
    </row>
    <row r="302" spans="1:12" ht="15" x14ac:dyDescent="0.2">
      <c r="A302" s="8"/>
      <c r="B302" s="28"/>
      <c r="C302" s="28"/>
      <c r="D302" s="13"/>
      <c r="E302" s="13"/>
      <c r="F302" s="13"/>
      <c r="G302" s="59"/>
      <c r="H302" s="60" t="s">
        <v>1873</v>
      </c>
      <c r="I302" s="61" t="s">
        <v>2276</v>
      </c>
      <c r="J302" s="62">
        <v>0</v>
      </c>
      <c r="K302" s="62">
        <v>20.717728530000002</v>
      </c>
      <c r="L302" s="62">
        <f t="shared" si="5"/>
        <v>20.717728530000002</v>
      </c>
    </row>
    <row r="303" spans="1:12" ht="15" x14ac:dyDescent="0.2">
      <c r="A303" s="8"/>
      <c r="B303" s="28"/>
      <c r="C303" s="28"/>
      <c r="D303" s="13"/>
      <c r="E303" s="29">
        <v>4</v>
      </c>
      <c r="F303" s="30" t="s">
        <v>40</v>
      </c>
      <c r="G303" s="31"/>
      <c r="H303" s="32"/>
      <c r="I303" s="33"/>
      <c r="J303" s="34">
        <v>3627.6347249999999</v>
      </c>
      <c r="K303" s="34">
        <v>5042.9869723599986</v>
      </c>
      <c r="L303" s="34">
        <f t="shared" si="5"/>
        <v>1415.3522473599987</v>
      </c>
    </row>
    <row r="304" spans="1:12" ht="15" x14ac:dyDescent="0.2">
      <c r="A304" s="8"/>
      <c r="B304" s="28"/>
      <c r="C304" s="28"/>
      <c r="D304" s="13"/>
      <c r="E304" s="13"/>
      <c r="F304" s="13"/>
      <c r="G304" s="55" t="s">
        <v>2</v>
      </c>
      <c r="H304" s="56"/>
      <c r="I304" s="57"/>
      <c r="J304" s="58">
        <v>1495.2907190000001</v>
      </c>
      <c r="K304" s="58">
        <v>1901.9510836600002</v>
      </c>
      <c r="L304" s="58">
        <f t="shared" si="5"/>
        <v>406.66036466000014</v>
      </c>
    </row>
    <row r="305" spans="1:12" ht="15" x14ac:dyDescent="0.2">
      <c r="A305" s="8"/>
      <c r="B305" s="28"/>
      <c r="C305" s="28"/>
      <c r="D305" s="13"/>
      <c r="E305" s="13"/>
      <c r="F305" s="13"/>
      <c r="G305" s="59"/>
      <c r="H305" s="60" t="s">
        <v>1815</v>
      </c>
      <c r="I305" s="61" t="s">
        <v>1197</v>
      </c>
      <c r="J305" s="62">
        <v>50.112937000000002</v>
      </c>
      <c r="K305" s="62">
        <v>23.055658089999998</v>
      </c>
      <c r="L305" s="62">
        <f t="shared" si="5"/>
        <v>-27.057278910000004</v>
      </c>
    </row>
    <row r="306" spans="1:12" ht="15" x14ac:dyDescent="0.2">
      <c r="A306" s="8"/>
      <c r="B306" s="28"/>
      <c r="C306" s="28"/>
      <c r="D306" s="13"/>
      <c r="E306" s="13"/>
      <c r="F306" s="13"/>
      <c r="G306" s="59"/>
      <c r="H306" s="60" t="s">
        <v>1865</v>
      </c>
      <c r="I306" s="61" t="s">
        <v>1202</v>
      </c>
      <c r="J306" s="62">
        <v>16.390794</v>
      </c>
      <c r="K306" s="62">
        <v>21.197707840000003</v>
      </c>
      <c r="L306" s="62">
        <f t="shared" si="5"/>
        <v>4.8069138400000035</v>
      </c>
    </row>
    <row r="307" spans="1:12" ht="15" x14ac:dyDescent="0.2">
      <c r="A307" s="8"/>
      <c r="B307" s="28"/>
      <c r="C307" s="28"/>
      <c r="D307" s="13"/>
      <c r="E307" s="13"/>
      <c r="F307" s="13"/>
      <c r="G307" s="59"/>
      <c r="H307" s="60" t="s">
        <v>1866</v>
      </c>
      <c r="I307" s="61" t="s">
        <v>1203</v>
      </c>
      <c r="J307" s="62">
        <v>18.741235</v>
      </c>
      <c r="K307" s="62">
        <v>22.051827360000001</v>
      </c>
      <c r="L307" s="62">
        <f t="shared" si="5"/>
        <v>3.3105923600000011</v>
      </c>
    </row>
    <row r="308" spans="1:12" ht="15" x14ac:dyDescent="0.2">
      <c r="A308" s="8"/>
      <c r="B308" s="28"/>
      <c r="C308" s="28"/>
      <c r="D308" s="13"/>
      <c r="E308" s="13"/>
      <c r="F308" s="13"/>
      <c r="G308" s="59"/>
      <c r="H308" s="60" t="s">
        <v>1867</v>
      </c>
      <c r="I308" s="61" t="s">
        <v>1204</v>
      </c>
      <c r="J308" s="62">
        <v>9.2306860000000004</v>
      </c>
      <c r="K308" s="62">
        <v>12.910719469999998</v>
      </c>
      <c r="L308" s="62">
        <f t="shared" si="5"/>
        <v>3.6800334699999979</v>
      </c>
    </row>
    <row r="309" spans="1:12" ht="15" x14ac:dyDescent="0.2">
      <c r="A309" s="8"/>
      <c r="B309" s="28"/>
      <c r="C309" s="28"/>
      <c r="D309" s="13"/>
      <c r="E309" s="13"/>
      <c r="F309" s="13"/>
      <c r="G309" s="59"/>
      <c r="H309" s="60" t="s">
        <v>1868</v>
      </c>
      <c r="I309" s="61" t="s">
        <v>1205</v>
      </c>
      <c r="J309" s="62">
        <v>5.9877609999999999</v>
      </c>
      <c r="K309" s="62">
        <v>8.2184690499999995</v>
      </c>
      <c r="L309" s="62">
        <f t="shared" si="5"/>
        <v>2.2307080499999996</v>
      </c>
    </row>
    <row r="310" spans="1:12" ht="15" x14ac:dyDescent="0.2">
      <c r="A310" s="8"/>
      <c r="B310" s="28"/>
      <c r="C310" s="28"/>
      <c r="D310" s="13"/>
      <c r="E310" s="13"/>
      <c r="F310" s="13"/>
      <c r="G310" s="59"/>
      <c r="H310" s="60" t="s">
        <v>1817</v>
      </c>
      <c r="I310" s="61" t="s">
        <v>1206</v>
      </c>
      <c r="J310" s="62">
        <v>19.071988000000001</v>
      </c>
      <c r="K310" s="62">
        <v>15.091019629999998</v>
      </c>
      <c r="L310" s="62">
        <f t="shared" si="5"/>
        <v>-3.9809683700000029</v>
      </c>
    </row>
    <row r="311" spans="1:12" ht="15" x14ac:dyDescent="0.2">
      <c r="A311" s="8"/>
      <c r="B311" s="28"/>
      <c r="C311" s="28"/>
      <c r="D311" s="13"/>
      <c r="E311" s="13"/>
      <c r="F311" s="13"/>
      <c r="G311" s="59"/>
      <c r="H311" s="60" t="s">
        <v>1820</v>
      </c>
      <c r="I311" s="61" t="s">
        <v>1207</v>
      </c>
      <c r="J311" s="62">
        <v>49.283228000000001</v>
      </c>
      <c r="K311" s="62">
        <v>45.805370849999989</v>
      </c>
      <c r="L311" s="62">
        <f t="shared" si="5"/>
        <v>-3.4778571500000126</v>
      </c>
    </row>
    <row r="312" spans="1:12" ht="15" x14ac:dyDescent="0.2">
      <c r="A312" s="8"/>
      <c r="B312" s="28"/>
      <c r="C312" s="28"/>
      <c r="D312" s="13"/>
      <c r="E312" s="13"/>
      <c r="F312" s="13"/>
      <c r="G312" s="59"/>
      <c r="H312" s="60" t="s">
        <v>1847</v>
      </c>
      <c r="I312" s="61" t="s">
        <v>1208</v>
      </c>
      <c r="J312" s="62">
        <v>10.528936</v>
      </c>
      <c r="K312" s="62">
        <v>13.01101592</v>
      </c>
      <c r="L312" s="62">
        <f t="shared" si="5"/>
        <v>2.4820799200000003</v>
      </c>
    </row>
    <row r="313" spans="1:12" ht="15" x14ac:dyDescent="0.2">
      <c r="A313" s="8"/>
      <c r="B313" s="28"/>
      <c r="C313" s="28"/>
      <c r="D313" s="13"/>
      <c r="E313" s="13"/>
      <c r="F313" s="13"/>
      <c r="G313" s="59"/>
      <c r="H313" s="60" t="s">
        <v>1968</v>
      </c>
      <c r="I313" s="61" t="s">
        <v>1209</v>
      </c>
      <c r="J313" s="62">
        <v>40.930289999999999</v>
      </c>
      <c r="K313" s="62">
        <v>41.550172320000001</v>
      </c>
      <c r="L313" s="62">
        <f t="shared" si="5"/>
        <v>0.6198823200000021</v>
      </c>
    </row>
    <row r="314" spans="1:12" ht="15" x14ac:dyDescent="0.2">
      <c r="A314" s="8"/>
      <c r="B314" s="28"/>
      <c r="C314" s="28"/>
      <c r="D314" s="13"/>
      <c r="E314" s="13"/>
      <c r="F314" s="13"/>
      <c r="G314" s="59"/>
      <c r="H314" s="60" t="s">
        <v>1881</v>
      </c>
      <c r="I314" s="61" t="s">
        <v>1210</v>
      </c>
      <c r="J314" s="62">
        <v>3.1868829999999999</v>
      </c>
      <c r="K314" s="62">
        <v>1.8825894699999999</v>
      </c>
      <c r="L314" s="62">
        <f t="shared" si="5"/>
        <v>-1.30429353</v>
      </c>
    </row>
    <row r="315" spans="1:12" ht="15" x14ac:dyDescent="0.2">
      <c r="A315" s="8"/>
      <c r="B315" s="28"/>
      <c r="C315" s="28"/>
      <c r="D315" s="13"/>
      <c r="E315" s="13"/>
      <c r="F315" s="13"/>
      <c r="G315" s="59"/>
      <c r="H315" s="60" t="s">
        <v>1882</v>
      </c>
      <c r="I315" s="67" t="s">
        <v>1211</v>
      </c>
      <c r="J315" s="62">
        <v>7.8022840000000002</v>
      </c>
      <c r="K315" s="62">
        <v>6.8843851699999998</v>
      </c>
      <c r="L315" s="62">
        <f t="shared" si="5"/>
        <v>-0.91789883000000039</v>
      </c>
    </row>
    <row r="316" spans="1:12" ht="15" x14ac:dyDescent="0.2">
      <c r="A316" s="8"/>
      <c r="B316" s="28"/>
      <c r="C316" s="28"/>
      <c r="D316" s="13"/>
      <c r="E316" s="13"/>
      <c r="F316" s="13"/>
      <c r="G316" s="59"/>
      <c r="H316" s="60" t="s">
        <v>1970</v>
      </c>
      <c r="I316" s="67" t="s">
        <v>1987</v>
      </c>
      <c r="J316" s="62">
        <v>4.7337569999999998</v>
      </c>
      <c r="K316" s="62">
        <v>5.4846734600000007</v>
      </c>
      <c r="L316" s="62">
        <f t="shared" si="5"/>
        <v>0.7509164600000009</v>
      </c>
    </row>
    <row r="317" spans="1:12" ht="15" x14ac:dyDescent="0.2">
      <c r="A317" s="8"/>
      <c r="B317" s="28"/>
      <c r="C317" s="28"/>
      <c r="D317" s="13"/>
      <c r="E317" s="13"/>
      <c r="F317" s="13"/>
      <c r="G317" s="59"/>
      <c r="H317" s="60" t="s">
        <v>1849</v>
      </c>
      <c r="I317" s="61" t="s">
        <v>1988</v>
      </c>
      <c r="J317" s="62">
        <v>16.719163000000002</v>
      </c>
      <c r="K317" s="62">
        <v>18.30409143</v>
      </c>
      <c r="L317" s="62">
        <f t="shared" si="5"/>
        <v>1.5849284299999979</v>
      </c>
    </row>
    <row r="318" spans="1:12" ht="15" x14ac:dyDescent="0.2">
      <c r="A318" s="8"/>
      <c r="B318" s="28"/>
      <c r="C318" s="28"/>
      <c r="D318" s="13"/>
      <c r="E318" s="13"/>
      <c r="F318" s="13"/>
      <c r="G318" s="59"/>
      <c r="H318" s="60" t="s">
        <v>1850</v>
      </c>
      <c r="I318" s="61" t="s">
        <v>1989</v>
      </c>
      <c r="J318" s="62">
        <v>22.129321000000001</v>
      </c>
      <c r="K318" s="62">
        <v>33.013854760000001</v>
      </c>
      <c r="L318" s="62">
        <f t="shared" si="5"/>
        <v>10.88453376</v>
      </c>
    </row>
    <row r="319" spans="1:12" ht="15" x14ac:dyDescent="0.2">
      <c r="A319" s="8"/>
      <c r="B319" s="28"/>
      <c r="C319" s="28"/>
      <c r="D319" s="13"/>
      <c r="E319" s="13"/>
      <c r="F319" s="13"/>
      <c r="G319" s="59"/>
      <c r="H319" s="60" t="s">
        <v>1851</v>
      </c>
      <c r="I319" s="61" t="s">
        <v>1990</v>
      </c>
      <c r="J319" s="62">
        <v>21.982489999999999</v>
      </c>
      <c r="K319" s="62">
        <v>32.386829819999996</v>
      </c>
      <c r="L319" s="62">
        <f t="shared" si="5"/>
        <v>10.404339819999997</v>
      </c>
    </row>
    <row r="320" spans="1:12" ht="15" x14ac:dyDescent="0.2">
      <c r="A320" s="8"/>
      <c r="B320" s="28"/>
      <c r="C320" s="28"/>
      <c r="D320" s="13"/>
      <c r="E320" s="13"/>
      <c r="F320" s="13"/>
      <c r="G320" s="59"/>
      <c r="H320" s="60" t="s">
        <v>1852</v>
      </c>
      <c r="I320" s="61" t="s">
        <v>1991</v>
      </c>
      <c r="J320" s="62">
        <v>18.920437</v>
      </c>
      <c r="K320" s="62">
        <v>18.62172571</v>
      </c>
      <c r="L320" s="62">
        <f t="shared" si="5"/>
        <v>-0.29871128999999996</v>
      </c>
    </row>
    <row r="321" spans="1:12" ht="15" x14ac:dyDescent="0.2">
      <c r="A321" s="8"/>
      <c r="B321" s="28"/>
      <c r="C321" s="28"/>
      <c r="D321" s="13"/>
      <c r="E321" s="13"/>
      <c r="F321" s="13"/>
      <c r="G321" s="59"/>
      <c r="H321" s="60" t="s">
        <v>1859</v>
      </c>
      <c r="I321" s="61" t="s">
        <v>1992</v>
      </c>
      <c r="J321" s="62">
        <v>25.344166000000001</v>
      </c>
      <c r="K321" s="62">
        <v>25.301422170000002</v>
      </c>
      <c r="L321" s="62">
        <f t="shared" si="5"/>
        <v>-4.274382999999915E-2</v>
      </c>
    </row>
    <row r="322" spans="1:12" ht="15" x14ac:dyDescent="0.2">
      <c r="A322" s="8"/>
      <c r="B322" s="28"/>
      <c r="C322" s="28"/>
      <c r="D322" s="13"/>
      <c r="E322" s="13"/>
      <c r="F322" s="13"/>
      <c r="G322" s="59"/>
      <c r="H322" s="60" t="s">
        <v>1993</v>
      </c>
      <c r="I322" s="61" t="s">
        <v>1994</v>
      </c>
      <c r="J322" s="62">
        <v>11.002940000000001</v>
      </c>
      <c r="K322" s="62">
        <v>9.0769737100000008</v>
      </c>
      <c r="L322" s="62">
        <f t="shared" si="5"/>
        <v>-1.9259662899999999</v>
      </c>
    </row>
    <row r="323" spans="1:12" ht="15" x14ac:dyDescent="0.2">
      <c r="A323" s="8"/>
      <c r="B323" s="28"/>
      <c r="C323" s="28"/>
      <c r="D323" s="13"/>
      <c r="E323" s="13"/>
      <c r="F323" s="13"/>
      <c r="G323" s="59"/>
      <c r="H323" s="60" t="s">
        <v>1995</v>
      </c>
      <c r="I323" s="61" t="s">
        <v>1996</v>
      </c>
      <c r="J323" s="62">
        <v>7.1890520000000002</v>
      </c>
      <c r="K323" s="62">
        <v>5.7496061400000009</v>
      </c>
      <c r="L323" s="62">
        <f t="shared" si="5"/>
        <v>-1.4394458599999993</v>
      </c>
    </row>
    <row r="324" spans="1:12" ht="15" x14ac:dyDescent="0.2">
      <c r="A324" s="8"/>
      <c r="B324" s="28"/>
      <c r="C324" s="28"/>
      <c r="D324" s="13"/>
      <c r="E324" s="13"/>
      <c r="F324" s="13"/>
      <c r="G324" s="59"/>
      <c r="H324" s="60" t="s">
        <v>1997</v>
      </c>
      <c r="I324" s="61" t="s">
        <v>1998</v>
      </c>
      <c r="J324" s="62">
        <v>105.670412</v>
      </c>
      <c r="K324" s="62">
        <v>23.763212410000005</v>
      </c>
      <c r="L324" s="62">
        <f t="shared" si="5"/>
        <v>-81.907199589999991</v>
      </c>
    </row>
    <row r="325" spans="1:12" ht="15" x14ac:dyDescent="0.2">
      <c r="A325" s="8"/>
      <c r="B325" s="28"/>
      <c r="C325" s="28"/>
      <c r="D325" s="13"/>
      <c r="E325" s="13"/>
      <c r="F325" s="13"/>
      <c r="G325" s="59"/>
      <c r="H325" s="60" t="s">
        <v>1999</v>
      </c>
      <c r="I325" s="61" t="s">
        <v>2000</v>
      </c>
      <c r="J325" s="62">
        <v>91.487263999999996</v>
      </c>
      <c r="K325" s="62">
        <v>319.35495688000003</v>
      </c>
      <c r="L325" s="62">
        <f t="shared" si="5"/>
        <v>227.86769288000005</v>
      </c>
    </row>
    <row r="326" spans="1:12" ht="15" x14ac:dyDescent="0.2">
      <c r="A326" s="8"/>
      <c r="B326" s="28"/>
      <c r="C326" s="28"/>
      <c r="D326" s="13"/>
      <c r="E326" s="13"/>
      <c r="F326" s="13"/>
      <c r="G326" s="59"/>
      <c r="H326" s="60" t="s">
        <v>2001</v>
      </c>
      <c r="I326" s="61" t="s">
        <v>1214</v>
      </c>
      <c r="J326" s="62">
        <v>9.3099919999999994</v>
      </c>
      <c r="K326" s="62">
        <v>7.8642384299999986</v>
      </c>
      <c r="L326" s="62">
        <f t="shared" si="5"/>
        <v>-1.4457535700000008</v>
      </c>
    </row>
    <row r="327" spans="1:12" ht="15" x14ac:dyDescent="0.2">
      <c r="A327" s="8"/>
      <c r="B327" s="28"/>
      <c r="C327" s="28"/>
      <c r="D327" s="13"/>
      <c r="E327" s="13"/>
      <c r="F327" s="13"/>
      <c r="G327" s="59"/>
      <c r="H327" s="60" t="s">
        <v>2002</v>
      </c>
      <c r="I327" s="61" t="s">
        <v>2003</v>
      </c>
      <c r="J327" s="62">
        <v>12.555838</v>
      </c>
      <c r="K327" s="62">
        <v>8.2785744799999996</v>
      </c>
      <c r="L327" s="62">
        <f t="shared" si="5"/>
        <v>-4.27726352</v>
      </c>
    </row>
    <row r="328" spans="1:12" ht="30" x14ac:dyDescent="0.2">
      <c r="A328" s="8"/>
      <c r="B328" s="28"/>
      <c r="C328" s="28"/>
      <c r="D328" s="13"/>
      <c r="E328" s="13"/>
      <c r="F328" s="13"/>
      <c r="G328" s="59"/>
      <c r="H328" s="60" t="s">
        <v>1844</v>
      </c>
      <c r="I328" s="61" t="s">
        <v>1774</v>
      </c>
      <c r="J328" s="62">
        <v>7.5523100000000003</v>
      </c>
      <c r="K328" s="62">
        <v>6.9380673599999998</v>
      </c>
      <c r="L328" s="62">
        <f t="shared" si="5"/>
        <v>-0.61424264000000051</v>
      </c>
    </row>
    <row r="329" spans="1:12" ht="15" x14ac:dyDescent="0.2">
      <c r="A329" s="8"/>
      <c r="B329" s="28"/>
      <c r="C329" s="28"/>
      <c r="D329" s="13"/>
      <c r="E329" s="13"/>
      <c r="F329" s="13"/>
      <c r="G329" s="59"/>
      <c r="H329" s="60" t="s">
        <v>1930</v>
      </c>
      <c r="I329" s="61" t="s">
        <v>1775</v>
      </c>
      <c r="J329" s="62">
        <v>3.7915570000000001</v>
      </c>
      <c r="K329" s="62">
        <v>1.8638666800000003</v>
      </c>
      <c r="L329" s="62">
        <f t="shared" ref="L329:L392" si="6">+K329-J329</f>
        <v>-1.9276903199999997</v>
      </c>
    </row>
    <row r="330" spans="1:12" ht="15" x14ac:dyDescent="0.2">
      <c r="A330" s="8"/>
      <c r="B330" s="28"/>
      <c r="C330" s="28"/>
      <c r="D330" s="13"/>
      <c r="E330" s="13"/>
      <c r="F330" s="13"/>
      <c r="G330" s="59"/>
      <c r="H330" s="60" t="s">
        <v>1935</v>
      </c>
      <c r="I330" s="61" t="s">
        <v>2004</v>
      </c>
      <c r="J330" s="62">
        <v>7.9402350000000004</v>
      </c>
      <c r="K330" s="62">
        <v>39.803467160000004</v>
      </c>
      <c r="L330" s="62">
        <f t="shared" si="6"/>
        <v>31.863232160000003</v>
      </c>
    </row>
    <row r="331" spans="1:12" ht="30" x14ac:dyDescent="0.2">
      <c r="A331" s="8"/>
      <c r="B331" s="28"/>
      <c r="C331" s="28"/>
      <c r="D331" s="13"/>
      <c r="E331" s="13"/>
      <c r="F331" s="13"/>
      <c r="G331" s="59"/>
      <c r="H331" s="60" t="s">
        <v>1936</v>
      </c>
      <c r="I331" s="61" t="s">
        <v>2005</v>
      </c>
      <c r="J331" s="62">
        <v>6.064343</v>
      </c>
      <c r="K331" s="62">
        <v>11.573707519999999</v>
      </c>
      <c r="L331" s="62">
        <f t="shared" si="6"/>
        <v>5.5093645199999992</v>
      </c>
    </row>
    <row r="332" spans="1:12" ht="15" x14ac:dyDescent="0.2">
      <c r="A332" s="8"/>
      <c r="B332" s="28"/>
      <c r="C332" s="28"/>
      <c r="D332" s="13"/>
      <c r="E332" s="13"/>
      <c r="F332" s="13"/>
      <c r="G332" s="59"/>
      <c r="H332" s="60" t="s">
        <v>2006</v>
      </c>
      <c r="I332" s="61" t="s">
        <v>2007</v>
      </c>
      <c r="J332" s="62">
        <v>1.9566539999999999</v>
      </c>
      <c r="K332" s="62">
        <v>1.51607852</v>
      </c>
      <c r="L332" s="62">
        <f t="shared" si="6"/>
        <v>-0.44057547999999991</v>
      </c>
    </row>
    <row r="333" spans="1:12" ht="30" x14ac:dyDescent="0.2">
      <c r="A333" s="8"/>
      <c r="B333" s="28"/>
      <c r="C333" s="28"/>
      <c r="D333" s="13"/>
      <c r="E333" s="13"/>
      <c r="F333" s="13"/>
      <c r="G333" s="59"/>
      <c r="H333" s="60" t="s">
        <v>2008</v>
      </c>
      <c r="I333" s="61" t="s">
        <v>2009</v>
      </c>
      <c r="J333" s="62">
        <v>6.0312580000000002</v>
      </c>
      <c r="K333" s="62">
        <v>16.910282850000002</v>
      </c>
      <c r="L333" s="62">
        <f t="shared" si="6"/>
        <v>10.87902485</v>
      </c>
    </row>
    <row r="334" spans="1:12" ht="15" x14ac:dyDescent="0.2">
      <c r="A334" s="8"/>
      <c r="B334" s="28"/>
      <c r="C334" s="28"/>
      <c r="D334" s="13"/>
      <c r="E334" s="13"/>
      <c r="F334" s="13"/>
      <c r="G334" s="59"/>
      <c r="H334" s="60" t="s">
        <v>2010</v>
      </c>
      <c r="I334" s="61" t="s">
        <v>2011</v>
      </c>
      <c r="J334" s="62">
        <v>5.8324670000000003</v>
      </c>
      <c r="K334" s="62">
        <v>15.307140589999999</v>
      </c>
      <c r="L334" s="62">
        <f t="shared" si="6"/>
        <v>9.4746735899999983</v>
      </c>
    </row>
    <row r="335" spans="1:12" ht="30" x14ac:dyDescent="0.2">
      <c r="A335" s="8"/>
      <c r="B335" s="28"/>
      <c r="C335" s="28"/>
      <c r="D335" s="13"/>
      <c r="E335" s="13"/>
      <c r="F335" s="13"/>
      <c r="G335" s="59"/>
      <c r="H335" s="60" t="s">
        <v>2012</v>
      </c>
      <c r="I335" s="61" t="s">
        <v>2013</v>
      </c>
      <c r="J335" s="62">
        <v>1.3852199999999999</v>
      </c>
      <c r="K335" s="62">
        <v>1.5069116899999999</v>
      </c>
      <c r="L335" s="62">
        <f t="shared" si="6"/>
        <v>0.12169169000000002</v>
      </c>
    </row>
    <row r="336" spans="1:12" ht="15" x14ac:dyDescent="0.2">
      <c r="A336" s="8"/>
      <c r="B336" s="28"/>
      <c r="C336" s="28"/>
      <c r="D336" s="13"/>
      <c r="E336" s="13"/>
      <c r="F336" s="13"/>
      <c r="G336" s="59"/>
      <c r="H336" s="60" t="s">
        <v>2014</v>
      </c>
      <c r="I336" s="61" t="s">
        <v>2015</v>
      </c>
      <c r="J336" s="62">
        <v>15.146851</v>
      </c>
      <c r="K336" s="62">
        <v>16.147525649999999</v>
      </c>
      <c r="L336" s="62">
        <f t="shared" si="6"/>
        <v>1.0006746499999988</v>
      </c>
    </row>
    <row r="337" spans="1:12" ht="30" x14ac:dyDescent="0.2">
      <c r="A337" s="8"/>
      <c r="B337" s="28"/>
      <c r="C337" s="28"/>
      <c r="D337" s="13"/>
      <c r="E337" s="13"/>
      <c r="F337" s="13"/>
      <c r="G337" s="59"/>
      <c r="H337" s="60" t="s">
        <v>2016</v>
      </c>
      <c r="I337" s="61" t="s">
        <v>2017</v>
      </c>
      <c r="J337" s="62">
        <v>5.6092519999999997</v>
      </c>
      <c r="K337" s="62">
        <v>11.43172813</v>
      </c>
      <c r="L337" s="62">
        <f t="shared" si="6"/>
        <v>5.8224761300000001</v>
      </c>
    </row>
    <row r="338" spans="1:12" ht="15" x14ac:dyDescent="0.2">
      <c r="A338" s="8"/>
      <c r="B338" s="28"/>
      <c r="C338" s="28"/>
      <c r="D338" s="13"/>
      <c r="E338" s="13"/>
      <c r="F338" s="13"/>
      <c r="G338" s="59"/>
      <c r="H338" s="60" t="s">
        <v>1945</v>
      </c>
      <c r="I338" s="61" t="s">
        <v>1776</v>
      </c>
      <c r="J338" s="62">
        <v>22.322422</v>
      </c>
      <c r="K338" s="62">
        <v>5.7538324399999992</v>
      </c>
      <c r="L338" s="62">
        <f t="shared" si="6"/>
        <v>-16.568589559999999</v>
      </c>
    </row>
    <row r="339" spans="1:12" ht="15" x14ac:dyDescent="0.2">
      <c r="A339" s="8"/>
      <c r="B339" s="28"/>
      <c r="C339" s="28"/>
      <c r="D339" s="13"/>
      <c r="E339" s="13"/>
      <c r="F339" s="13"/>
      <c r="G339" s="59"/>
      <c r="H339" s="60" t="s">
        <v>1946</v>
      </c>
      <c r="I339" s="61" t="s">
        <v>1186</v>
      </c>
      <c r="J339" s="62">
        <v>97.963611</v>
      </c>
      <c r="K339" s="62">
        <v>95.414810420000023</v>
      </c>
      <c r="L339" s="62">
        <f t="shared" si="6"/>
        <v>-2.5488005799999769</v>
      </c>
    </row>
    <row r="340" spans="1:12" ht="15" x14ac:dyDescent="0.2">
      <c r="A340" s="8"/>
      <c r="B340" s="28"/>
      <c r="C340" s="28"/>
      <c r="D340" s="13"/>
      <c r="E340" s="13"/>
      <c r="F340" s="13"/>
      <c r="G340" s="59"/>
      <c r="H340" s="60" t="s">
        <v>1947</v>
      </c>
      <c r="I340" s="61" t="s">
        <v>1187</v>
      </c>
      <c r="J340" s="62">
        <v>52.693510000000003</v>
      </c>
      <c r="K340" s="62">
        <v>46.357461979999997</v>
      </c>
      <c r="L340" s="62">
        <f t="shared" si="6"/>
        <v>-6.3360480200000069</v>
      </c>
    </row>
    <row r="341" spans="1:12" ht="15" x14ac:dyDescent="0.2">
      <c r="A341" s="8"/>
      <c r="B341" s="28"/>
      <c r="C341" s="28"/>
      <c r="D341" s="13"/>
      <c r="E341" s="13"/>
      <c r="F341" s="13"/>
      <c r="G341" s="59"/>
      <c r="H341" s="60" t="s">
        <v>1948</v>
      </c>
      <c r="I341" s="61" t="s">
        <v>1188</v>
      </c>
      <c r="J341" s="62">
        <v>98.975897000000003</v>
      </c>
      <c r="K341" s="62">
        <v>205.25081938000008</v>
      </c>
      <c r="L341" s="62">
        <f t="shared" si="6"/>
        <v>106.27492238000008</v>
      </c>
    </row>
    <row r="342" spans="1:12" ht="30" x14ac:dyDescent="0.2">
      <c r="A342" s="8"/>
      <c r="B342" s="28"/>
      <c r="C342" s="28"/>
      <c r="D342" s="13"/>
      <c r="E342" s="13"/>
      <c r="F342" s="13"/>
      <c r="G342" s="59"/>
      <c r="H342" s="60" t="s">
        <v>1949</v>
      </c>
      <c r="I342" s="61" t="s">
        <v>1215</v>
      </c>
      <c r="J342" s="62">
        <v>42.562814000000003</v>
      </c>
      <c r="K342" s="62">
        <v>126.58476487</v>
      </c>
      <c r="L342" s="62">
        <f t="shared" si="6"/>
        <v>84.021950869999998</v>
      </c>
    </row>
    <row r="343" spans="1:12" ht="15" x14ac:dyDescent="0.2">
      <c r="A343" s="8"/>
      <c r="B343" s="28"/>
      <c r="C343" s="28"/>
      <c r="D343" s="13"/>
      <c r="E343" s="13"/>
      <c r="F343" s="13"/>
      <c r="G343" s="59"/>
      <c r="H343" s="60" t="s">
        <v>1953</v>
      </c>
      <c r="I343" s="61" t="s">
        <v>1777</v>
      </c>
      <c r="J343" s="62">
        <v>15.638066</v>
      </c>
      <c r="K343" s="62">
        <v>15.982869139999998</v>
      </c>
      <c r="L343" s="62">
        <f t="shared" si="6"/>
        <v>0.34480313999999801</v>
      </c>
    </row>
    <row r="344" spans="1:12" ht="15" x14ac:dyDescent="0.2">
      <c r="A344" s="8"/>
      <c r="B344" s="28"/>
      <c r="C344" s="28"/>
      <c r="D344" s="13"/>
      <c r="E344" s="13"/>
      <c r="F344" s="13"/>
      <c r="G344" s="59"/>
      <c r="H344" s="60" t="s">
        <v>2018</v>
      </c>
      <c r="I344" s="61" t="s">
        <v>2019</v>
      </c>
      <c r="J344" s="62">
        <v>12.287661999999999</v>
      </c>
      <c r="K344" s="62">
        <v>11.261352330000001</v>
      </c>
      <c r="L344" s="62">
        <f t="shared" si="6"/>
        <v>-1.0263096699999981</v>
      </c>
    </row>
    <row r="345" spans="1:12" ht="15" x14ac:dyDescent="0.2">
      <c r="A345" s="8"/>
      <c r="B345" s="28"/>
      <c r="C345" s="28"/>
      <c r="D345" s="13"/>
      <c r="E345" s="13"/>
      <c r="F345" s="13"/>
      <c r="G345" s="59"/>
      <c r="H345" s="60" t="s">
        <v>1956</v>
      </c>
      <c r="I345" s="61" t="s">
        <v>1216</v>
      </c>
      <c r="J345" s="62">
        <v>12.853023</v>
      </c>
      <c r="K345" s="62">
        <v>14.260737409999999</v>
      </c>
      <c r="L345" s="62">
        <f t="shared" si="6"/>
        <v>1.4077144099999988</v>
      </c>
    </row>
    <row r="346" spans="1:12" ht="15" x14ac:dyDescent="0.2">
      <c r="A346" s="8"/>
      <c r="B346" s="28"/>
      <c r="C346" s="28"/>
      <c r="D346" s="13"/>
      <c r="E346" s="13"/>
      <c r="F346" s="13"/>
      <c r="G346" s="59"/>
      <c r="H346" s="60" t="s">
        <v>1957</v>
      </c>
      <c r="I346" s="61" t="s">
        <v>1217</v>
      </c>
      <c r="J346" s="62">
        <v>18.359708000000001</v>
      </c>
      <c r="K346" s="62">
        <v>18.41573648</v>
      </c>
      <c r="L346" s="62">
        <f t="shared" si="6"/>
        <v>5.6028479999998382E-2</v>
      </c>
    </row>
    <row r="347" spans="1:12" ht="30" x14ac:dyDescent="0.2">
      <c r="A347" s="8"/>
      <c r="B347" s="28"/>
      <c r="C347" s="28"/>
      <c r="D347" s="13"/>
      <c r="E347" s="13"/>
      <c r="F347" s="13"/>
      <c r="G347" s="59"/>
      <c r="H347" s="60" t="s">
        <v>1958</v>
      </c>
      <c r="I347" s="61" t="s">
        <v>1218</v>
      </c>
      <c r="J347" s="62">
        <v>48.577590999999998</v>
      </c>
      <c r="K347" s="62">
        <v>52.804875780000003</v>
      </c>
      <c r="L347" s="62">
        <f t="shared" si="6"/>
        <v>4.2272847800000051</v>
      </c>
    </row>
    <row r="348" spans="1:12" ht="30" x14ac:dyDescent="0.2">
      <c r="A348" s="8"/>
      <c r="B348" s="28"/>
      <c r="C348" s="28"/>
      <c r="D348" s="13"/>
      <c r="E348" s="13"/>
      <c r="F348" s="13"/>
      <c r="G348" s="59"/>
      <c r="H348" s="60" t="s">
        <v>2020</v>
      </c>
      <c r="I348" s="61" t="s">
        <v>2021</v>
      </c>
      <c r="J348" s="62">
        <v>189.11797300000001</v>
      </c>
      <c r="K348" s="62">
        <v>247.13784273000002</v>
      </c>
      <c r="L348" s="62">
        <f t="shared" si="6"/>
        <v>58.019869730000011</v>
      </c>
    </row>
    <row r="349" spans="1:12" ht="15" x14ac:dyDescent="0.2">
      <c r="A349" s="8"/>
      <c r="B349" s="28"/>
      <c r="C349" s="28"/>
      <c r="D349" s="13"/>
      <c r="E349" s="13"/>
      <c r="F349" s="13"/>
      <c r="G349" s="59"/>
      <c r="H349" s="60" t="s">
        <v>2022</v>
      </c>
      <c r="I349" s="61" t="s">
        <v>2023</v>
      </c>
      <c r="J349" s="62">
        <v>7.1397029999999999</v>
      </c>
      <c r="K349" s="62">
        <v>15.938959720000001</v>
      </c>
      <c r="L349" s="62">
        <f t="shared" si="6"/>
        <v>8.7992567200000025</v>
      </c>
    </row>
    <row r="350" spans="1:12" ht="30" x14ac:dyDescent="0.2">
      <c r="A350" s="8"/>
      <c r="B350" s="28"/>
      <c r="C350" s="28"/>
      <c r="D350" s="13"/>
      <c r="E350" s="13"/>
      <c r="F350" s="13"/>
      <c r="G350" s="59"/>
      <c r="H350" s="60" t="s">
        <v>2024</v>
      </c>
      <c r="I350" s="61" t="s">
        <v>2025</v>
      </c>
      <c r="J350" s="62">
        <v>1.5861769999999999</v>
      </c>
      <c r="K350" s="62">
        <v>3.6390731800000005</v>
      </c>
      <c r="L350" s="62">
        <f t="shared" si="6"/>
        <v>2.0528961800000003</v>
      </c>
    </row>
    <row r="351" spans="1:12" ht="15" x14ac:dyDescent="0.2">
      <c r="A351" s="8"/>
      <c r="B351" s="28"/>
      <c r="C351" s="28"/>
      <c r="D351" s="13"/>
      <c r="E351" s="13"/>
      <c r="F351" s="13"/>
      <c r="G351" s="59"/>
      <c r="H351" s="60" t="s">
        <v>2026</v>
      </c>
      <c r="I351" s="61" t="s">
        <v>2027</v>
      </c>
      <c r="J351" s="62">
        <v>0.96409699999999998</v>
      </c>
      <c r="K351" s="62">
        <v>3.9800537800000004</v>
      </c>
      <c r="L351" s="62">
        <f t="shared" si="6"/>
        <v>3.0159567800000007</v>
      </c>
    </row>
    <row r="352" spans="1:12" ht="15" x14ac:dyDescent="0.2">
      <c r="A352" s="8"/>
      <c r="B352" s="28"/>
      <c r="C352" s="28"/>
      <c r="D352" s="13"/>
      <c r="E352" s="13"/>
      <c r="F352" s="13"/>
      <c r="G352" s="59"/>
      <c r="H352" s="60" t="s">
        <v>2028</v>
      </c>
      <c r="I352" s="61" t="s">
        <v>2029</v>
      </c>
      <c r="J352" s="62">
        <v>38.003264000000001</v>
      </c>
      <c r="K352" s="62">
        <v>37.711343149999998</v>
      </c>
      <c r="L352" s="62">
        <f t="shared" si="6"/>
        <v>-0.2919208500000039</v>
      </c>
    </row>
    <row r="353" spans="1:12" ht="15" x14ac:dyDescent="0.2">
      <c r="A353" s="8"/>
      <c r="B353" s="28"/>
      <c r="C353" s="28"/>
      <c r="D353" s="13"/>
      <c r="E353" s="13"/>
      <c r="F353" s="13"/>
      <c r="G353" s="59"/>
      <c r="H353" s="60" t="s">
        <v>2030</v>
      </c>
      <c r="I353" s="67" t="s">
        <v>2031</v>
      </c>
      <c r="J353" s="62">
        <v>196.6232</v>
      </c>
      <c r="K353" s="62">
        <v>159.59868015000001</v>
      </c>
      <c r="L353" s="62">
        <f t="shared" si="6"/>
        <v>-37.02451984999999</v>
      </c>
    </row>
    <row r="354" spans="1:12" ht="15" x14ac:dyDescent="0.2">
      <c r="A354" s="8"/>
      <c r="B354" s="28"/>
      <c r="C354" s="28"/>
      <c r="D354" s="13"/>
      <c r="E354" s="13"/>
      <c r="F354" s="13"/>
      <c r="G354" s="55" t="s">
        <v>41</v>
      </c>
      <c r="H354" s="56"/>
      <c r="I354" s="57"/>
      <c r="J354" s="58">
        <v>2049.1115370000002</v>
      </c>
      <c r="K354" s="58">
        <v>3060.4748078999983</v>
      </c>
      <c r="L354" s="58">
        <f t="shared" si="6"/>
        <v>1011.363270899998</v>
      </c>
    </row>
    <row r="355" spans="1:12" ht="15" x14ac:dyDescent="0.2">
      <c r="A355" s="8"/>
      <c r="B355" s="28"/>
      <c r="C355" s="28"/>
      <c r="D355" s="13"/>
      <c r="E355" s="13"/>
      <c r="F355" s="13"/>
      <c r="G355" s="59"/>
      <c r="H355" s="60" t="s">
        <v>42</v>
      </c>
      <c r="I355" s="61" t="s">
        <v>43</v>
      </c>
      <c r="J355" s="62">
        <v>17.593917999999999</v>
      </c>
      <c r="K355" s="62">
        <v>14.75830408</v>
      </c>
      <c r="L355" s="62">
        <f t="shared" si="6"/>
        <v>-2.8356139199999983</v>
      </c>
    </row>
    <row r="356" spans="1:12" ht="15" x14ac:dyDescent="0.2">
      <c r="A356" s="8"/>
      <c r="B356" s="28"/>
      <c r="C356" s="28"/>
      <c r="D356" s="13"/>
      <c r="E356" s="13"/>
      <c r="F356" s="13"/>
      <c r="G356" s="59"/>
      <c r="H356" s="60" t="s">
        <v>46</v>
      </c>
      <c r="I356" s="61" t="s">
        <v>47</v>
      </c>
      <c r="J356" s="62">
        <v>225.97547700000001</v>
      </c>
      <c r="K356" s="62">
        <v>223.75321452000006</v>
      </c>
      <c r="L356" s="62">
        <f t="shared" si="6"/>
        <v>-2.2222624799999551</v>
      </c>
    </row>
    <row r="357" spans="1:12" ht="15" x14ac:dyDescent="0.2">
      <c r="A357" s="8"/>
      <c r="B357" s="28"/>
      <c r="C357" s="28"/>
      <c r="D357" s="13"/>
      <c r="E357" s="13"/>
      <c r="F357" s="13"/>
      <c r="G357" s="59"/>
      <c r="H357" s="60" t="s">
        <v>48</v>
      </c>
      <c r="I357" s="61" t="s">
        <v>49</v>
      </c>
      <c r="J357" s="62">
        <v>34.211672</v>
      </c>
      <c r="K357" s="62">
        <v>29.757968420000001</v>
      </c>
      <c r="L357" s="62">
        <f t="shared" si="6"/>
        <v>-4.4537035799999991</v>
      </c>
    </row>
    <row r="358" spans="1:12" ht="15" x14ac:dyDescent="0.2">
      <c r="A358" s="8"/>
      <c r="B358" s="28"/>
      <c r="C358" s="28"/>
      <c r="D358" s="13"/>
      <c r="E358" s="13"/>
      <c r="F358" s="13"/>
      <c r="G358" s="59"/>
      <c r="H358" s="60" t="s">
        <v>53</v>
      </c>
      <c r="I358" s="61" t="s">
        <v>54</v>
      </c>
      <c r="J358" s="62">
        <v>1067.771565</v>
      </c>
      <c r="K358" s="62">
        <v>1914.5011588799982</v>
      </c>
      <c r="L358" s="62">
        <f t="shared" si="6"/>
        <v>846.72959387999822</v>
      </c>
    </row>
    <row r="359" spans="1:12" ht="30" x14ac:dyDescent="0.2">
      <c r="A359" s="8"/>
      <c r="B359" s="28"/>
      <c r="C359" s="28"/>
      <c r="D359" s="13"/>
      <c r="E359" s="13"/>
      <c r="F359" s="13"/>
      <c r="G359" s="59"/>
      <c r="H359" s="60" t="s">
        <v>57</v>
      </c>
      <c r="I359" s="61" t="s">
        <v>58</v>
      </c>
      <c r="J359" s="62">
        <v>29.935355000000001</v>
      </c>
      <c r="K359" s="62">
        <v>18.341492390000003</v>
      </c>
      <c r="L359" s="62">
        <f t="shared" si="6"/>
        <v>-11.593862609999999</v>
      </c>
    </row>
    <row r="360" spans="1:12" ht="30" x14ac:dyDescent="0.2">
      <c r="A360" s="8"/>
      <c r="B360" s="28"/>
      <c r="C360" s="28"/>
      <c r="D360" s="13"/>
      <c r="E360" s="13"/>
      <c r="F360" s="13"/>
      <c r="G360" s="59"/>
      <c r="H360" s="60" t="s">
        <v>60</v>
      </c>
      <c r="I360" s="61" t="s">
        <v>1778</v>
      </c>
      <c r="J360" s="62">
        <v>47.580232000000002</v>
      </c>
      <c r="K360" s="62">
        <v>22.259037169999999</v>
      </c>
      <c r="L360" s="62">
        <f t="shared" si="6"/>
        <v>-25.321194830000003</v>
      </c>
    </row>
    <row r="361" spans="1:12" ht="15" x14ac:dyDescent="0.2">
      <c r="A361" s="8"/>
      <c r="B361" s="28"/>
      <c r="C361" s="28"/>
      <c r="D361" s="13"/>
      <c r="E361" s="13"/>
      <c r="F361" s="13"/>
      <c r="G361" s="59"/>
      <c r="H361" s="60" t="s">
        <v>61</v>
      </c>
      <c r="I361" s="61" t="s">
        <v>62</v>
      </c>
      <c r="J361" s="62">
        <v>20.018564999999999</v>
      </c>
      <c r="K361" s="62">
        <v>41.597601179999991</v>
      </c>
      <c r="L361" s="62">
        <f t="shared" si="6"/>
        <v>21.579036179999992</v>
      </c>
    </row>
    <row r="362" spans="1:12" ht="30" x14ac:dyDescent="0.2">
      <c r="A362" s="8"/>
      <c r="B362" s="28"/>
      <c r="C362" s="28"/>
      <c r="D362" s="13"/>
      <c r="E362" s="13"/>
      <c r="F362" s="13"/>
      <c r="G362" s="59"/>
      <c r="H362" s="60" t="s">
        <v>65</v>
      </c>
      <c r="I362" s="61" t="s">
        <v>66</v>
      </c>
      <c r="J362" s="62">
        <v>25.573259</v>
      </c>
      <c r="K362" s="62">
        <v>31.029923779999997</v>
      </c>
      <c r="L362" s="62">
        <f t="shared" si="6"/>
        <v>5.456664779999997</v>
      </c>
    </row>
    <row r="363" spans="1:12" ht="30" x14ac:dyDescent="0.2">
      <c r="A363" s="8"/>
      <c r="B363" s="28"/>
      <c r="C363" s="28"/>
      <c r="D363" s="13"/>
      <c r="E363" s="13"/>
      <c r="F363" s="13"/>
      <c r="G363" s="59"/>
      <c r="H363" s="60" t="s">
        <v>67</v>
      </c>
      <c r="I363" s="61" t="s">
        <v>68</v>
      </c>
      <c r="J363" s="62">
        <v>221.57981100000001</v>
      </c>
      <c r="K363" s="62">
        <v>222.03385115000003</v>
      </c>
      <c r="L363" s="62">
        <f t="shared" si="6"/>
        <v>0.45404015000002573</v>
      </c>
    </row>
    <row r="364" spans="1:12" ht="15" x14ac:dyDescent="0.2">
      <c r="A364" s="8"/>
      <c r="B364" s="28"/>
      <c r="C364" s="28"/>
      <c r="D364" s="13"/>
      <c r="E364" s="13"/>
      <c r="F364" s="13"/>
      <c r="G364" s="59"/>
      <c r="H364" s="60" t="s">
        <v>204</v>
      </c>
      <c r="I364" s="61" t="s">
        <v>1075</v>
      </c>
      <c r="J364" s="62">
        <v>358.87168300000002</v>
      </c>
      <c r="K364" s="62">
        <v>542.44225633000008</v>
      </c>
      <c r="L364" s="62">
        <f t="shared" si="6"/>
        <v>183.57057333000006</v>
      </c>
    </row>
    <row r="365" spans="1:12" ht="15" x14ac:dyDescent="0.2">
      <c r="A365" s="8"/>
      <c r="B365" s="28"/>
      <c r="C365" s="28"/>
      <c r="D365" s="13"/>
      <c r="E365" s="13"/>
      <c r="F365" s="13"/>
      <c r="G365" s="55" t="s">
        <v>70</v>
      </c>
      <c r="H365" s="56"/>
      <c r="I365" s="57"/>
      <c r="J365" s="58">
        <v>83.232468999999995</v>
      </c>
      <c r="K365" s="58">
        <v>80.561080799999999</v>
      </c>
      <c r="L365" s="58">
        <f t="shared" si="6"/>
        <v>-2.6713881999999955</v>
      </c>
    </row>
    <row r="366" spans="1:12" ht="15" x14ac:dyDescent="0.2">
      <c r="A366" s="8"/>
      <c r="B366" s="28"/>
      <c r="C366" s="28"/>
      <c r="D366" s="13"/>
      <c r="E366" s="13"/>
      <c r="F366" s="13"/>
      <c r="G366" s="59"/>
      <c r="H366" s="60" t="s">
        <v>73</v>
      </c>
      <c r="I366" s="61" t="s">
        <v>74</v>
      </c>
      <c r="J366" s="62">
        <v>83.232468999999995</v>
      </c>
      <c r="K366" s="62">
        <v>80.561080799999999</v>
      </c>
      <c r="L366" s="62">
        <f t="shared" si="6"/>
        <v>-2.6713881999999955</v>
      </c>
    </row>
    <row r="367" spans="1:12" ht="15" x14ac:dyDescent="0.2">
      <c r="A367" s="8"/>
      <c r="B367" s="28"/>
      <c r="C367" s="28"/>
      <c r="D367" s="13"/>
      <c r="E367" s="29">
        <v>5</v>
      </c>
      <c r="F367" s="30" t="s">
        <v>75</v>
      </c>
      <c r="G367" s="31"/>
      <c r="H367" s="32"/>
      <c r="I367" s="33"/>
      <c r="J367" s="34">
        <v>6152.9748799999998</v>
      </c>
      <c r="K367" s="34">
        <v>9502.7779827800005</v>
      </c>
      <c r="L367" s="34">
        <f t="shared" si="6"/>
        <v>3349.8031027800007</v>
      </c>
    </row>
    <row r="368" spans="1:12" ht="15" x14ac:dyDescent="0.2">
      <c r="A368" s="8"/>
      <c r="B368" s="28"/>
      <c r="C368" s="28"/>
      <c r="D368" s="13"/>
      <c r="E368" s="13"/>
      <c r="F368" s="13"/>
      <c r="G368" s="55" t="s">
        <v>2</v>
      </c>
      <c r="H368" s="56"/>
      <c r="I368" s="57"/>
      <c r="J368" s="58">
        <v>5869.4983099999999</v>
      </c>
      <c r="K368" s="58">
        <v>8604.8163957000015</v>
      </c>
      <c r="L368" s="58">
        <f t="shared" si="6"/>
        <v>2735.3180857000016</v>
      </c>
    </row>
    <row r="369" spans="1:12" ht="15" x14ac:dyDescent="0.2">
      <c r="A369" s="8"/>
      <c r="B369" s="28"/>
      <c r="C369" s="28"/>
      <c r="D369" s="13"/>
      <c r="E369" s="13"/>
      <c r="F369" s="13"/>
      <c r="G369" s="59"/>
      <c r="H369" s="60" t="s">
        <v>1815</v>
      </c>
      <c r="I369" s="61" t="s">
        <v>1197</v>
      </c>
      <c r="J369" s="62">
        <v>76.333123000000001</v>
      </c>
      <c r="K369" s="62">
        <v>68.266306010000008</v>
      </c>
      <c r="L369" s="62">
        <f t="shared" si="6"/>
        <v>-8.0668169899999924</v>
      </c>
    </row>
    <row r="370" spans="1:12" ht="15" x14ac:dyDescent="0.2">
      <c r="A370" s="8"/>
      <c r="B370" s="28"/>
      <c r="C370" s="28"/>
      <c r="D370" s="13"/>
      <c r="E370" s="13"/>
      <c r="F370" s="13"/>
      <c r="G370" s="59"/>
      <c r="H370" s="60" t="s">
        <v>1822</v>
      </c>
      <c r="I370" s="61" t="s">
        <v>1219</v>
      </c>
      <c r="J370" s="62">
        <v>8.607246</v>
      </c>
      <c r="K370" s="62">
        <v>8.495539410000001</v>
      </c>
      <c r="L370" s="62">
        <f t="shared" si="6"/>
        <v>-0.11170658999999894</v>
      </c>
    </row>
    <row r="371" spans="1:12" ht="15" x14ac:dyDescent="0.2">
      <c r="A371" s="8"/>
      <c r="B371" s="28"/>
      <c r="C371" s="28"/>
      <c r="D371" s="13"/>
      <c r="E371" s="13"/>
      <c r="F371" s="13"/>
      <c r="G371" s="59"/>
      <c r="H371" s="60" t="s">
        <v>1829</v>
      </c>
      <c r="I371" s="61" t="s">
        <v>1220</v>
      </c>
      <c r="J371" s="62">
        <v>43.801667000000002</v>
      </c>
      <c r="K371" s="62">
        <v>24.508320390000005</v>
      </c>
      <c r="L371" s="62">
        <f t="shared" si="6"/>
        <v>-19.293346609999997</v>
      </c>
    </row>
    <row r="372" spans="1:12" ht="15" x14ac:dyDescent="0.2">
      <c r="A372" s="8"/>
      <c r="B372" s="28"/>
      <c r="C372" s="28"/>
      <c r="D372" s="13"/>
      <c r="E372" s="13"/>
      <c r="F372" s="13"/>
      <c r="G372" s="59"/>
      <c r="H372" s="60" t="s">
        <v>1830</v>
      </c>
      <c r="I372" s="61" t="s">
        <v>1198</v>
      </c>
      <c r="J372" s="62">
        <v>29.998494000000001</v>
      </c>
      <c r="K372" s="62">
        <v>27.09791993</v>
      </c>
      <c r="L372" s="62">
        <f t="shared" si="6"/>
        <v>-2.9005740700000011</v>
      </c>
    </row>
    <row r="373" spans="1:12" ht="15" x14ac:dyDescent="0.2">
      <c r="A373" s="8"/>
      <c r="B373" s="28"/>
      <c r="C373" s="28"/>
      <c r="D373" s="13"/>
      <c r="E373" s="13"/>
      <c r="F373" s="13"/>
      <c r="G373" s="59"/>
      <c r="H373" s="60" t="s">
        <v>1863</v>
      </c>
      <c r="I373" s="61" t="s">
        <v>1221</v>
      </c>
      <c r="J373" s="62">
        <v>21.874649000000002</v>
      </c>
      <c r="K373" s="62">
        <v>21.622466060000001</v>
      </c>
      <c r="L373" s="62">
        <f t="shared" si="6"/>
        <v>-0.25218294000000085</v>
      </c>
    </row>
    <row r="374" spans="1:12" ht="15" x14ac:dyDescent="0.2">
      <c r="A374" s="8"/>
      <c r="B374" s="28"/>
      <c r="C374" s="28"/>
      <c r="D374" s="13"/>
      <c r="E374" s="13"/>
      <c r="F374" s="13"/>
      <c r="G374" s="59"/>
      <c r="H374" s="60" t="s">
        <v>1838</v>
      </c>
      <c r="I374" s="61" t="s">
        <v>1222</v>
      </c>
      <c r="J374" s="62">
        <v>16.933277</v>
      </c>
      <c r="K374" s="62">
        <v>16.30746156</v>
      </c>
      <c r="L374" s="62">
        <f t="shared" si="6"/>
        <v>-0.62581544000000022</v>
      </c>
    </row>
    <row r="375" spans="1:12" ht="15" x14ac:dyDescent="0.2">
      <c r="A375" s="8"/>
      <c r="B375" s="28"/>
      <c r="C375" s="28"/>
      <c r="D375" s="13"/>
      <c r="E375" s="13"/>
      <c r="F375" s="13"/>
      <c r="G375" s="59"/>
      <c r="H375" s="60" t="s">
        <v>1839</v>
      </c>
      <c r="I375" s="61" t="s">
        <v>1223</v>
      </c>
      <c r="J375" s="62">
        <v>21.253823000000001</v>
      </c>
      <c r="K375" s="62">
        <v>20.844552490000002</v>
      </c>
      <c r="L375" s="62">
        <f t="shared" si="6"/>
        <v>-0.40927050999999892</v>
      </c>
    </row>
    <row r="376" spans="1:12" ht="15" x14ac:dyDescent="0.2">
      <c r="A376" s="8"/>
      <c r="B376" s="28"/>
      <c r="C376" s="28"/>
      <c r="D376" s="13"/>
      <c r="E376" s="13"/>
      <c r="F376" s="13"/>
      <c r="G376" s="59"/>
      <c r="H376" s="60" t="s">
        <v>1817</v>
      </c>
      <c r="I376" s="61" t="s">
        <v>1224</v>
      </c>
      <c r="J376" s="62">
        <v>1199.0003099999999</v>
      </c>
      <c r="K376" s="62">
        <v>1110.8355025599999</v>
      </c>
      <c r="L376" s="62">
        <f t="shared" si="6"/>
        <v>-88.164807440000004</v>
      </c>
    </row>
    <row r="377" spans="1:12" ht="15" x14ac:dyDescent="0.2">
      <c r="A377" s="8"/>
      <c r="B377" s="28"/>
      <c r="C377" s="28"/>
      <c r="D377" s="13"/>
      <c r="E377" s="13"/>
      <c r="F377" s="13"/>
      <c r="G377" s="59"/>
      <c r="H377" s="60" t="s">
        <v>1819</v>
      </c>
      <c r="I377" s="61" t="s">
        <v>1225</v>
      </c>
      <c r="J377" s="62">
        <v>30.154425</v>
      </c>
      <c r="K377" s="62">
        <v>119.77443638999998</v>
      </c>
      <c r="L377" s="62">
        <f t="shared" si="6"/>
        <v>89.620011389999974</v>
      </c>
    </row>
    <row r="378" spans="1:12" ht="15" x14ac:dyDescent="0.2">
      <c r="A378" s="8"/>
      <c r="B378" s="28"/>
      <c r="C378" s="28"/>
      <c r="D378" s="13"/>
      <c r="E378" s="13"/>
      <c r="F378" s="13"/>
      <c r="G378" s="59"/>
      <c r="H378" s="60" t="s">
        <v>1820</v>
      </c>
      <c r="I378" s="61" t="s">
        <v>1226</v>
      </c>
      <c r="J378" s="62">
        <v>123.540412</v>
      </c>
      <c r="K378" s="62">
        <v>259.60338994</v>
      </c>
      <c r="L378" s="62">
        <f t="shared" si="6"/>
        <v>136.06297794</v>
      </c>
    </row>
    <row r="379" spans="1:12" ht="15" x14ac:dyDescent="0.2">
      <c r="A379" s="8"/>
      <c r="B379" s="28"/>
      <c r="C379" s="28"/>
      <c r="D379" s="13"/>
      <c r="E379" s="13"/>
      <c r="F379" s="13"/>
      <c r="G379" s="59"/>
      <c r="H379" s="60" t="s">
        <v>1847</v>
      </c>
      <c r="I379" s="61" t="s">
        <v>1227</v>
      </c>
      <c r="J379" s="62">
        <v>96.024912</v>
      </c>
      <c r="K379" s="62">
        <v>1743.2496923800002</v>
      </c>
      <c r="L379" s="62">
        <f t="shared" si="6"/>
        <v>1647.2247803800001</v>
      </c>
    </row>
    <row r="380" spans="1:12" ht="15" x14ac:dyDescent="0.2">
      <c r="A380" s="8"/>
      <c r="B380" s="28"/>
      <c r="C380" s="28"/>
      <c r="D380" s="13"/>
      <c r="E380" s="13"/>
      <c r="F380" s="13"/>
      <c r="G380" s="59"/>
      <c r="H380" s="60" t="s">
        <v>1848</v>
      </c>
      <c r="I380" s="61" t="s">
        <v>1228</v>
      </c>
      <c r="J380" s="62">
        <v>2.7710659999999998</v>
      </c>
      <c r="K380" s="62">
        <v>2.6911528100000002</v>
      </c>
      <c r="L380" s="62">
        <f t="shared" si="6"/>
        <v>-7.9913189999999634E-2</v>
      </c>
    </row>
    <row r="381" spans="1:12" ht="15" x14ac:dyDescent="0.2">
      <c r="A381" s="8"/>
      <c r="B381" s="28"/>
      <c r="C381" s="28"/>
      <c r="D381" s="13"/>
      <c r="E381" s="13"/>
      <c r="F381" s="13"/>
      <c r="G381" s="59"/>
      <c r="H381" s="60" t="s">
        <v>1840</v>
      </c>
      <c r="I381" s="61" t="s">
        <v>1229</v>
      </c>
      <c r="J381" s="62">
        <v>506.83426200000002</v>
      </c>
      <c r="K381" s="62">
        <v>435.39122722000008</v>
      </c>
      <c r="L381" s="62">
        <f t="shared" si="6"/>
        <v>-71.443034779999948</v>
      </c>
    </row>
    <row r="382" spans="1:12" ht="15" x14ac:dyDescent="0.2">
      <c r="A382" s="8"/>
      <c r="B382" s="28"/>
      <c r="C382" s="28"/>
      <c r="D382" s="13"/>
      <c r="E382" s="13"/>
      <c r="F382" s="13"/>
      <c r="G382" s="59"/>
      <c r="H382" s="60" t="s">
        <v>1883</v>
      </c>
      <c r="I382" s="61" t="s">
        <v>2538</v>
      </c>
      <c r="J382" s="62">
        <v>10.082307999999999</v>
      </c>
      <c r="K382" s="62">
        <v>252.74794538000003</v>
      </c>
      <c r="L382" s="62">
        <f t="shared" si="6"/>
        <v>242.66563738000002</v>
      </c>
    </row>
    <row r="383" spans="1:12" ht="30" x14ac:dyDescent="0.2">
      <c r="A383" s="8"/>
      <c r="B383" s="28"/>
      <c r="C383" s="28"/>
      <c r="D383" s="13"/>
      <c r="E383" s="13"/>
      <c r="F383" s="13"/>
      <c r="G383" s="59"/>
      <c r="H383" s="60" t="s">
        <v>1884</v>
      </c>
      <c r="I383" s="61" t="s">
        <v>1230</v>
      </c>
      <c r="J383" s="62">
        <v>95.678741000000002</v>
      </c>
      <c r="K383" s="62">
        <v>124.22706846</v>
      </c>
      <c r="L383" s="62">
        <f t="shared" si="6"/>
        <v>28.548327459999996</v>
      </c>
    </row>
    <row r="384" spans="1:12" ht="15" x14ac:dyDescent="0.2">
      <c r="A384" s="8"/>
      <c r="B384" s="28"/>
      <c r="C384" s="28"/>
      <c r="D384" s="13"/>
      <c r="E384" s="13"/>
      <c r="F384" s="13"/>
      <c r="G384" s="59"/>
      <c r="H384" s="60" t="s">
        <v>1919</v>
      </c>
      <c r="I384" s="61" t="s">
        <v>1231</v>
      </c>
      <c r="J384" s="62">
        <v>1135.5034450000001</v>
      </c>
      <c r="K384" s="62">
        <v>1105.6183076500006</v>
      </c>
      <c r="L384" s="62">
        <f t="shared" si="6"/>
        <v>-29.885137349999468</v>
      </c>
    </row>
    <row r="385" spans="1:12" ht="15" x14ac:dyDescent="0.2">
      <c r="A385" s="8"/>
      <c r="B385" s="28"/>
      <c r="C385" s="28"/>
      <c r="D385" s="13"/>
      <c r="E385" s="13"/>
      <c r="F385" s="13"/>
      <c r="G385" s="59"/>
      <c r="H385" s="60" t="s">
        <v>1921</v>
      </c>
      <c r="I385" s="61" t="s">
        <v>1232</v>
      </c>
      <c r="J385" s="62">
        <v>309.09493600000002</v>
      </c>
      <c r="K385" s="62">
        <v>563.79454172999999</v>
      </c>
      <c r="L385" s="62">
        <f t="shared" si="6"/>
        <v>254.69960572999997</v>
      </c>
    </row>
    <row r="386" spans="1:12" ht="15" x14ac:dyDescent="0.2">
      <c r="A386" s="8"/>
      <c r="B386" s="28"/>
      <c r="C386" s="28"/>
      <c r="D386" s="13"/>
      <c r="E386" s="13"/>
      <c r="F386" s="13"/>
      <c r="G386" s="59"/>
      <c r="H386" s="60" t="s">
        <v>1922</v>
      </c>
      <c r="I386" s="61" t="s">
        <v>1233</v>
      </c>
      <c r="J386" s="62">
        <v>7.1698919999999999</v>
      </c>
      <c r="K386" s="62">
        <v>156.31998509999997</v>
      </c>
      <c r="L386" s="62">
        <f t="shared" si="6"/>
        <v>149.15009309999996</v>
      </c>
    </row>
    <row r="387" spans="1:12" ht="15" x14ac:dyDescent="0.2">
      <c r="A387" s="8"/>
      <c r="B387" s="28"/>
      <c r="C387" s="28"/>
      <c r="D387" s="13"/>
      <c r="E387" s="13"/>
      <c r="F387" s="13"/>
      <c r="G387" s="59"/>
      <c r="H387" s="60" t="s">
        <v>1923</v>
      </c>
      <c r="I387" s="61" t="s">
        <v>2539</v>
      </c>
      <c r="J387" s="62">
        <v>6.0029339999999998</v>
      </c>
      <c r="K387" s="62">
        <v>193.14046306</v>
      </c>
      <c r="L387" s="62">
        <f t="shared" si="6"/>
        <v>187.13752905999999</v>
      </c>
    </row>
    <row r="388" spans="1:12" ht="15" x14ac:dyDescent="0.2">
      <c r="A388" s="8"/>
      <c r="B388" s="28"/>
      <c r="C388" s="28"/>
      <c r="D388" s="13"/>
      <c r="E388" s="13"/>
      <c r="F388" s="13"/>
      <c r="G388" s="59"/>
      <c r="H388" s="60" t="s">
        <v>1845</v>
      </c>
      <c r="I388" s="61" t="s">
        <v>1776</v>
      </c>
      <c r="J388" s="62">
        <v>53.390155</v>
      </c>
      <c r="K388" s="62">
        <v>50.043914650000005</v>
      </c>
      <c r="L388" s="62">
        <f t="shared" si="6"/>
        <v>-3.3462403499999951</v>
      </c>
    </row>
    <row r="389" spans="1:12" ht="15" x14ac:dyDescent="0.2">
      <c r="A389" s="8"/>
      <c r="B389" s="28"/>
      <c r="C389" s="28"/>
      <c r="D389" s="13"/>
      <c r="E389" s="13"/>
      <c r="F389" s="13"/>
      <c r="G389" s="59"/>
      <c r="H389" s="60" t="s">
        <v>1940</v>
      </c>
      <c r="I389" s="61" t="s">
        <v>1234</v>
      </c>
      <c r="J389" s="62">
        <v>291.661382</v>
      </c>
      <c r="K389" s="62">
        <v>429.49520975000001</v>
      </c>
      <c r="L389" s="62">
        <f t="shared" si="6"/>
        <v>137.83382775000001</v>
      </c>
    </row>
    <row r="390" spans="1:12" ht="15" x14ac:dyDescent="0.2">
      <c r="A390" s="8"/>
      <c r="B390" s="28"/>
      <c r="C390" s="28"/>
      <c r="D390" s="13"/>
      <c r="E390" s="13"/>
      <c r="F390" s="13"/>
      <c r="G390" s="59"/>
      <c r="H390" s="60" t="s">
        <v>1941</v>
      </c>
      <c r="I390" s="61" t="s">
        <v>2540</v>
      </c>
      <c r="J390" s="62">
        <v>140.80688000000001</v>
      </c>
      <c r="K390" s="62">
        <v>536.59576572999993</v>
      </c>
      <c r="L390" s="62">
        <f t="shared" si="6"/>
        <v>395.78888572999995</v>
      </c>
    </row>
    <row r="391" spans="1:12" ht="15" x14ac:dyDescent="0.2">
      <c r="A391" s="8"/>
      <c r="B391" s="28"/>
      <c r="C391" s="28"/>
      <c r="D391" s="13"/>
      <c r="E391" s="13"/>
      <c r="F391" s="13"/>
      <c r="G391" s="59"/>
      <c r="H391" s="60" t="s">
        <v>2032</v>
      </c>
      <c r="I391" s="61" t="s">
        <v>1235</v>
      </c>
      <c r="J391" s="62">
        <v>118.741502</v>
      </c>
      <c r="K391" s="62">
        <v>91.371206789999988</v>
      </c>
      <c r="L391" s="62">
        <f t="shared" si="6"/>
        <v>-27.370295210000009</v>
      </c>
    </row>
    <row r="392" spans="1:12" ht="15" x14ac:dyDescent="0.2">
      <c r="A392" s="8"/>
      <c r="B392" s="28"/>
      <c r="C392" s="28"/>
      <c r="D392" s="13"/>
      <c r="E392" s="13"/>
      <c r="F392" s="13"/>
      <c r="G392" s="59"/>
      <c r="H392" s="60" t="s">
        <v>1942</v>
      </c>
      <c r="I392" s="61" t="s">
        <v>1236</v>
      </c>
      <c r="J392" s="62">
        <v>313.40185100000002</v>
      </c>
      <c r="K392" s="62">
        <v>311.59715362999998</v>
      </c>
      <c r="L392" s="62">
        <f t="shared" si="6"/>
        <v>-1.8046973700000422</v>
      </c>
    </row>
    <row r="393" spans="1:12" ht="15" x14ac:dyDescent="0.2">
      <c r="A393" s="8"/>
      <c r="B393" s="28"/>
      <c r="C393" s="28"/>
      <c r="D393" s="13"/>
      <c r="E393" s="13"/>
      <c r="F393" s="13"/>
      <c r="G393" s="59"/>
      <c r="H393" s="60" t="s">
        <v>2033</v>
      </c>
      <c r="I393" s="61" t="s">
        <v>1237</v>
      </c>
      <c r="J393" s="62">
        <v>109.415227</v>
      </c>
      <c r="K393" s="62">
        <v>196.53419309999998</v>
      </c>
      <c r="L393" s="62">
        <f t="shared" ref="L393:L456" si="7">+K393-J393</f>
        <v>87.11896609999998</v>
      </c>
    </row>
    <row r="394" spans="1:12" ht="15" x14ac:dyDescent="0.2">
      <c r="A394" s="8"/>
      <c r="B394" s="28"/>
      <c r="C394" s="28"/>
      <c r="D394" s="13"/>
      <c r="E394" s="13"/>
      <c r="F394" s="13"/>
      <c r="G394" s="59"/>
      <c r="H394" s="60" t="s">
        <v>1945</v>
      </c>
      <c r="I394" s="61" t="s">
        <v>1238</v>
      </c>
      <c r="J394" s="62">
        <v>136.334521</v>
      </c>
      <c r="K394" s="62">
        <v>132.15914848</v>
      </c>
      <c r="L394" s="62">
        <f t="shared" si="7"/>
        <v>-4.1753725199999963</v>
      </c>
    </row>
    <row r="395" spans="1:12" ht="15" x14ac:dyDescent="0.2">
      <c r="A395" s="8"/>
      <c r="B395" s="28"/>
      <c r="C395" s="28"/>
      <c r="D395" s="13"/>
      <c r="E395" s="13"/>
      <c r="F395" s="13"/>
      <c r="G395" s="59"/>
      <c r="H395" s="60" t="s">
        <v>1946</v>
      </c>
      <c r="I395" s="61" t="s">
        <v>1239</v>
      </c>
      <c r="J395" s="62">
        <v>10.620512</v>
      </c>
      <c r="K395" s="62">
        <v>10.458799540000001</v>
      </c>
      <c r="L395" s="62">
        <f t="shared" si="7"/>
        <v>-0.16171245999999861</v>
      </c>
    </row>
    <row r="396" spans="1:12" ht="15" x14ac:dyDescent="0.2">
      <c r="A396" s="8"/>
      <c r="B396" s="28"/>
      <c r="C396" s="28"/>
      <c r="D396" s="13"/>
      <c r="E396" s="13"/>
      <c r="F396" s="13"/>
      <c r="G396" s="59"/>
      <c r="H396" s="60" t="s">
        <v>1947</v>
      </c>
      <c r="I396" s="61" t="s">
        <v>1240</v>
      </c>
      <c r="J396" s="62">
        <v>939.251847</v>
      </c>
      <c r="K396" s="62">
        <v>577.09399798000004</v>
      </c>
      <c r="L396" s="62">
        <f t="shared" si="7"/>
        <v>-362.15784901999996</v>
      </c>
    </row>
    <row r="397" spans="1:12" ht="15" x14ac:dyDescent="0.2">
      <c r="A397" s="8"/>
      <c r="B397" s="28"/>
      <c r="C397" s="28"/>
      <c r="D397" s="13"/>
      <c r="E397" s="13"/>
      <c r="F397" s="13"/>
      <c r="G397" s="59"/>
      <c r="H397" s="60" t="s">
        <v>1948</v>
      </c>
      <c r="I397" s="61" t="s">
        <v>1241</v>
      </c>
      <c r="J397" s="62">
        <v>10.306578</v>
      </c>
      <c r="K397" s="62">
        <v>10.087002179999999</v>
      </c>
      <c r="L397" s="62">
        <f t="shared" si="7"/>
        <v>-0.21957582000000109</v>
      </c>
    </row>
    <row r="398" spans="1:12" ht="30" x14ac:dyDescent="0.2">
      <c r="A398" s="8"/>
      <c r="B398" s="28"/>
      <c r="C398" s="28"/>
      <c r="D398" s="13"/>
      <c r="E398" s="13"/>
      <c r="F398" s="13"/>
      <c r="G398" s="59"/>
      <c r="H398" s="60" t="s">
        <v>1949</v>
      </c>
      <c r="I398" s="61" t="s">
        <v>1242</v>
      </c>
      <c r="J398" s="62">
        <v>4.9079329999999999</v>
      </c>
      <c r="K398" s="62">
        <v>4.8437253399999998</v>
      </c>
      <c r="L398" s="62">
        <f t="shared" si="7"/>
        <v>-6.4207660000000111E-2</v>
      </c>
    </row>
    <row r="399" spans="1:12" ht="15" x14ac:dyDescent="0.2">
      <c r="A399" s="8"/>
      <c r="B399" s="28"/>
      <c r="C399" s="28"/>
      <c r="D399" s="13"/>
      <c r="E399" s="13"/>
      <c r="F399" s="13"/>
      <c r="G399" s="55" t="s">
        <v>41</v>
      </c>
      <c r="H399" s="56"/>
      <c r="I399" s="57"/>
      <c r="J399" s="58">
        <v>283.47656999999998</v>
      </c>
      <c r="K399" s="58">
        <v>897.96158707999996</v>
      </c>
      <c r="L399" s="58">
        <f t="shared" si="7"/>
        <v>614.48501708000003</v>
      </c>
    </row>
    <row r="400" spans="1:12" ht="30" x14ac:dyDescent="0.2">
      <c r="A400" s="8"/>
      <c r="B400" s="28"/>
      <c r="C400" s="28"/>
      <c r="D400" s="13"/>
      <c r="E400" s="13"/>
      <c r="F400" s="13"/>
      <c r="G400" s="59"/>
      <c r="H400" s="60" t="s">
        <v>76</v>
      </c>
      <c r="I400" s="61" t="s">
        <v>77</v>
      </c>
      <c r="J400" s="62">
        <v>38.820698999999998</v>
      </c>
      <c r="K400" s="62">
        <v>38.668244520000002</v>
      </c>
      <c r="L400" s="62">
        <f t="shared" si="7"/>
        <v>-0.15245447999999584</v>
      </c>
    </row>
    <row r="401" spans="1:12" ht="32.25" customHeight="1" x14ac:dyDescent="0.2">
      <c r="A401" s="8"/>
      <c r="B401" s="28"/>
      <c r="C401" s="28"/>
      <c r="D401" s="13"/>
      <c r="E401" s="13"/>
      <c r="F401" s="13"/>
      <c r="G401" s="59"/>
      <c r="H401" s="60" t="s">
        <v>78</v>
      </c>
      <c r="I401" s="61" t="s">
        <v>2034</v>
      </c>
      <c r="J401" s="62">
        <v>14.594134</v>
      </c>
      <c r="K401" s="62">
        <v>14.47312082</v>
      </c>
      <c r="L401" s="62">
        <f t="shared" si="7"/>
        <v>-0.12101318000000028</v>
      </c>
    </row>
    <row r="402" spans="1:12" ht="15" x14ac:dyDescent="0.2">
      <c r="A402" s="8"/>
      <c r="B402" s="28"/>
      <c r="C402" s="28"/>
      <c r="D402" s="13"/>
      <c r="E402" s="13"/>
      <c r="F402" s="13"/>
      <c r="G402" s="59"/>
      <c r="H402" s="60" t="s">
        <v>52</v>
      </c>
      <c r="I402" s="61" t="s">
        <v>79</v>
      </c>
      <c r="J402" s="62">
        <v>12.097346999999999</v>
      </c>
      <c r="K402" s="62">
        <v>12.189689980000001</v>
      </c>
      <c r="L402" s="62">
        <f t="shared" si="7"/>
        <v>9.2342980000001518E-2</v>
      </c>
    </row>
    <row r="403" spans="1:12" ht="15" x14ac:dyDescent="0.2">
      <c r="A403" s="8"/>
      <c r="B403" s="28"/>
      <c r="C403" s="28"/>
      <c r="D403" s="13"/>
      <c r="E403" s="13"/>
      <c r="F403" s="13"/>
      <c r="G403" s="59"/>
      <c r="H403" s="60" t="s">
        <v>80</v>
      </c>
      <c r="I403" s="61" t="s">
        <v>81</v>
      </c>
      <c r="J403" s="62">
        <v>45.060110000000002</v>
      </c>
      <c r="K403" s="62">
        <v>84.857604589999994</v>
      </c>
      <c r="L403" s="62">
        <f t="shared" si="7"/>
        <v>39.797494589999992</v>
      </c>
    </row>
    <row r="404" spans="1:12" ht="15" x14ac:dyDescent="0.2">
      <c r="A404" s="8"/>
      <c r="B404" s="28"/>
      <c r="C404" s="28"/>
      <c r="D404" s="13"/>
      <c r="E404" s="13"/>
      <c r="F404" s="13"/>
      <c r="G404" s="59"/>
      <c r="H404" s="60" t="s">
        <v>53</v>
      </c>
      <c r="I404" s="67" t="s">
        <v>82</v>
      </c>
      <c r="J404" s="62">
        <v>172.90428</v>
      </c>
      <c r="K404" s="62">
        <v>747.77292717</v>
      </c>
      <c r="L404" s="62">
        <f t="shared" si="7"/>
        <v>574.86864717000003</v>
      </c>
    </row>
    <row r="405" spans="1:12" ht="15" x14ac:dyDescent="0.2">
      <c r="A405" s="8"/>
      <c r="B405" s="28"/>
      <c r="C405" s="28"/>
      <c r="D405" s="13"/>
      <c r="E405" s="29">
        <v>6</v>
      </c>
      <c r="F405" s="30" t="s">
        <v>83</v>
      </c>
      <c r="G405" s="31"/>
      <c r="H405" s="32"/>
      <c r="I405" s="33"/>
      <c r="J405" s="34">
        <v>14895.391457</v>
      </c>
      <c r="K405" s="34">
        <v>23858.421894329989</v>
      </c>
      <c r="L405" s="34">
        <f t="shared" si="7"/>
        <v>8963.0304373299896</v>
      </c>
    </row>
    <row r="406" spans="1:12" ht="15" x14ac:dyDescent="0.2">
      <c r="A406" s="8"/>
      <c r="B406" s="28"/>
      <c r="C406" s="28"/>
      <c r="D406" s="13"/>
      <c r="E406" s="13"/>
      <c r="F406" s="13"/>
      <c r="G406" s="55" t="s">
        <v>2</v>
      </c>
      <c r="H406" s="56"/>
      <c r="I406" s="57"/>
      <c r="J406" s="58">
        <v>2565.4367569999999</v>
      </c>
      <c r="K406" s="58">
        <v>4205.9650481299996</v>
      </c>
      <c r="L406" s="58">
        <f t="shared" si="7"/>
        <v>1640.5282911299996</v>
      </c>
    </row>
    <row r="407" spans="1:12" ht="15" x14ac:dyDescent="0.2">
      <c r="A407" s="8"/>
      <c r="B407" s="28"/>
      <c r="C407" s="28"/>
      <c r="D407" s="13"/>
      <c r="E407" s="13"/>
      <c r="F407" s="13"/>
      <c r="G407" s="59"/>
      <c r="H407" s="60" t="s">
        <v>1815</v>
      </c>
      <c r="I407" s="61" t="s">
        <v>1197</v>
      </c>
      <c r="J407" s="62">
        <v>63.531094000000003</v>
      </c>
      <c r="K407" s="62">
        <v>67.160373980000003</v>
      </c>
      <c r="L407" s="62">
        <f t="shared" si="7"/>
        <v>3.6292799799999997</v>
      </c>
    </row>
    <row r="408" spans="1:12" ht="15" x14ac:dyDescent="0.2">
      <c r="A408" s="8"/>
      <c r="B408" s="28"/>
      <c r="C408" s="28"/>
      <c r="D408" s="13"/>
      <c r="E408" s="13"/>
      <c r="F408" s="13"/>
      <c r="G408" s="59"/>
      <c r="H408" s="60" t="s">
        <v>1818</v>
      </c>
      <c r="I408" s="61" t="s">
        <v>1243</v>
      </c>
      <c r="J408" s="62">
        <v>121.038929</v>
      </c>
      <c r="K408" s="62">
        <v>153.11068455</v>
      </c>
      <c r="L408" s="62">
        <f t="shared" si="7"/>
        <v>32.071755550000006</v>
      </c>
    </row>
    <row r="409" spans="1:12" ht="15" x14ac:dyDescent="0.2">
      <c r="A409" s="8"/>
      <c r="B409" s="28"/>
      <c r="C409" s="28"/>
      <c r="D409" s="13"/>
      <c r="E409" s="13"/>
      <c r="F409" s="13"/>
      <c r="G409" s="59"/>
      <c r="H409" s="60" t="s">
        <v>1829</v>
      </c>
      <c r="I409" s="61" t="s">
        <v>1244</v>
      </c>
      <c r="J409" s="62">
        <v>8.7096830000000001</v>
      </c>
      <c r="K409" s="62">
        <v>1.3982536099999998</v>
      </c>
      <c r="L409" s="62">
        <f t="shared" si="7"/>
        <v>-7.3114293900000007</v>
      </c>
    </row>
    <row r="410" spans="1:12" ht="15" x14ac:dyDescent="0.2">
      <c r="A410" s="8"/>
      <c r="B410" s="28"/>
      <c r="C410" s="28"/>
      <c r="D410" s="13"/>
      <c r="E410" s="13"/>
      <c r="F410" s="13"/>
      <c r="G410" s="59"/>
      <c r="H410" s="60" t="s">
        <v>1830</v>
      </c>
      <c r="I410" s="61" t="s">
        <v>1245</v>
      </c>
      <c r="J410" s="62">
        <v>81.491005999999999</v>
      </c>
      <c r="K410" s="62">
        <v>54.393706679999994</v>
      </c>
      <c r="L410" s="62">
        <f t="shared" si="7"/>
        <v>-27.097299320000005</v>
      </c>
    </row>
    <row r="411" spans="1:12" ht="15" x14ac:dyDescent="0.2">
      <c r="A411" s="8"/>
      <c r="B411" s="28"/>
      <c r="C411" s="28"/>
      <c r="D411" s="13"/>
      <c r="E411" s="13"/>
      <c r="F411" s="13"/>
      <c r="G411" s="59"/>
      <c r="H411" s="60" t="s">
        <v>1817</v>
      </c>
      <c r="I411" s="61" t="s">
        <v>1246</v>
      </c>
      <c r="J411" s="62">
        <v>48.201324</v>
      </c>
      <c r="K411" s="62">
        <v>48.783422130000012</v>
      </c>
      <c r="L411" s="62">
        <f t="shared" si="7"/>
        <v>0.58209813000001276</v>
      </c>
    </row>
    <row r="412" spans="1:12" ht="15" x14ac:dyDescent="0.2">
      <c r="A412" s="8"/>
      <c r="B412" s="28"/>
      <c r="C412" s="28"/>
      <c r="D412" s="13"/>
      <c r="E412" s="13"/>
      <c r="F412" s="13"/>
      <c r="G412" s="59"/>
      <c r="H412" s="60" t="s">
        <v>1819</v>
      </c>
      <c r="I412" s="61" t="s">
        <v>1247</v>
      </c>
      <c r="J412" s="62">
        <v>52.015298000000001</v>
      </c>
      <c r="K412" s="62">
        <v>56.707435409999995</v>
      </c>
      <c r="L412" s="62">
        <f t="shared" si="7"/>
        <v>4.6921374099999937</v>
      </c>
    </row>
    <row r="413" spans="1:12" ht="15" x14ac:dyDescent="0.2">
      <c r="A413" s="8"/>
      <c r="B413" s="28"/>
      <c r="C413" s="28"/>
      <c r="D413" s="13"/>
      <c r="E413" s="13"/>
      <c r="F413" s="13"/>
      <c r="G413" s="59"/>
      <c r="H413" s="60" t="s">
        <v>1820</v>
      </c>
      <c r="I413" s="61" t="s">
        <v>1248</v>
      </c>
      <c r="J413" s="62">
        <v>51.857351000000001</v>
      </c>
      <c r="K413" s="62">
        <v>54.007348670000013</v>
      </c>
      <c r="L413" s="62">
        <f t="shared" si="7"/>
        <v>2.1499976700000119</v>
      </c>
    </row>
    <row r="414" spans="1:12" ht="15" x14ac:dyDescent="0.2">
      <c r="A414" s="8"/>
      <c r="B414" s="28"/>
      <c r="C414" s="28"/>
      <c r="D414" s="13"/>
      <c r="E414" s="13"/>
      <c r="F414" s="13"/>
      <c r="G414" s="59"/>
      <c r="H414" s="60" t="s">
        <v>1847</v>
      </c>
      <c r="I414" s="61" t="s">
        <v>1249</v>
      </c>
      <c r="J414" s="62">
        <v>32.553013</v>
      </c>
      <c r="K414" s="62">
        <v>31.946174940000002</v>
      </c>
      <c r="L414" s="62">
        <f t="shared" si="7"/>
        <v>-0.60683805999999763</v>
      </c>
    </row>
    <row r="415" spans="1:12" ht="15" x14ac:dyDescent="0.2">
      <c r="A415" s="8"/>
      <c r="B415" s="28"/>
      <c r="C415" s="28"/>
      <c r="D415" s="13"/>
      <c r="E415" s="13"/>
      <c r="F415" s="13"/>
      <c r="G415" s="59"/>
      <c r="H415" s="60" t="s">
        <v>1848</v>
      </c>
      <c r="I415" s="61" t="s">
        <v>1250</v>
      </c>
      <c r="J415" s="62">
        <v>38.372093</v>
      </c>
      <c r="K415" s="62">
        <v>38.134364619999999</v>
      </c>
      <c r="L415" s="62">
        <f t="shared" si="7"/>
        <v>-0.23772838000000007</v>
      </c>
    </row>
    <row r="416" spans="1:12" ht="15" x14ac:dyDescent="0.2">
      <c r="A416" s="8"/>
      <c r="B416" s="28"/>
      <c r="C416" s="28"/>
      <c r="D416" s="13"/>
      <c r="E416" s="13"/>
      <c r="F416" s="13"/>
      <c r="G416" s="59"/>
      <c r="H416" s="60" t="s">
        <v>1880</v>
      </c>
      <c r="I416" s="61" t="s">
        <v>1251</v>
      </c>
      <c r="J416" s="62">
        <v>30.363022999999998</v>
      </c>
      <c r="K416" s="62">
        <v>1123.9830623599998</v>
      </c>
      <c r="L416" s="62">
        <f t="shared" si="7"/>
        <v>1093.6200393599997</v>
      </c>
    </row>
    <row r="417" spans="1:12" ht="15" x14ac:dyDescent="0.2">
      <c r="A417" s="8"/>
      <c r="B417" s="28"/>
      <c r="C417" s="28"/>
      <c r="D417" s="13"/>
      <c r="E417" s="13"/>
      <c r="F417" s="13"/>
      <c r="G417" s="59"/>
      <c r="H417" s="60" t="s">
        <v>1968</v>
      </c>
      <c r="I417" s="61" t="s">
        <v>1252</v>
      </c>
      <c r="J417" s="62">
        <v>109.553956</v>
      </c>
      <c r="K417" s="62">
        <v>270.25816742000001</v>
      </c>
      <c r="L417" s="62">
        <f t="shared" si="7"/>
        <v>160.70421142000001</v>
      </c>
    </row>
    <row r="418" spans="1:12" ht="15" x14ac:dyDescent="0.2">
      <c r="A418" s="8"/>
      <c r="B418" s="28"/>
      <c r="C418" s="28"/>
      <c r="D418" s="13"/>
      <c r="E418" s="13"/>
      <c r="F418" s="13"/>
      <c r="G418" s="59"/>
      <c r="H418" s="60" t="s">
        <v>1840</v>
      </c>
      <c r="I418" s="61" t="s">
        <v>1253</v>
      </c>
      <c r="J418" s="62">
        <v>24.119868</v>
      </c>
      <c r="K418" s="62">
        <v>17.465617069999997</v>
      </c>
      <c r="L418" s="62">
        <f t="shared" si="7"/>
        <v>-6.6542509300000035</v>
      </c>
    </row>
    <row r="419" spans="1:12" ht="15" x14ac:dyDescent="0.2">
      <c r="A419" s="8"/>
      <c r="B419" s="28"/>
      <c r="C419" s="28"/>
      <c r="D419" s="13"/>
      <c r="E419" s="13"/>
      <c r="F419" s="13"/>
      <c r="G419" s="59"/>
      <c r="H419" s="60" t="s">
        <v>1883</v>
      </c>
      <c r="I419" s="61" t="s">
        <v>1254</v>
      </c>
      <c r="J419" s="62">
        <v>43.681001000000002</v>
      </c>
      <c r="K419" s="62">
        <v>43.805842589999997</v>
      </c>
      <c r="L419" s="62">
        <f t="shared" si="7"/>
        <v>0.12484158999999551</v>
      </c>
    </row>
    <row r="420" spans="1:12" ht="15" x14ac:dyDescent="0.2">
      <c r="A420" s="8"/>
      <c r="B420" s="28"/>
      <c r="C420" s="28"/>
      <c r="D420" s="13"/>
      <c r="E420" s="13"/>
      <c r="F420" s="13"/>
      <c r="G420" s="59"/>
      <c r="H420" s="60" t="s">
        <v>1884</v>
      </c>
      <c r="I420" s="61" t="s">
        <v>1255</v>
      </c>
      <c r="J420" s="62">
        <v>38.743859999999998</v>
      </c>
      <c r="K420" s="62">
        <v>39.179851519999993</v>
      </c>
      <c r="L420" s="62">
        <f t="shared" si="7"/>
        <v>0.43599151999999464</v>
      </c>
    </row>
    <row r="421" spans="1:12" ht="15" x14ac:dyDescent="0.2">
      <c r="A421" s="8"/>
      <c r="B421" s="28"/>
      <c r="C421" s="28"/>
      <c r="D421" s="13"/>
      <c r="E421" s="13"/>
      <c r="F421" s="13"/>
      <c r="G421" s="59"/>
      <c r="H421" s="60" t="s">
        <v>1885</v>
      </c>
      <c r="I421" s="61" t="s">
        <v>1256</v>
      </c>
      <c r="J421" s="62">
        <v>25.245442000000001</v>
      </c>
      <c r="K421" s="62">
        <v>25.269113209999997</v>
      </c>
      <c r="L421" s="62">
        <f t="shared" si="7"/>
        <v>2.3671209999996279E-2</v>
      </c>
    </row>
    <row r="422" spans="1:12" ht="15" x14ac:dyDescent="0.2">
      <c r="A422" s="8"/>
      <c r="B422" s="28"/>
      <c r="C422" s="28"/>
      <c r="D422" s="13"/>
      <c r="E422" s="13"/>
      <c r="F422" s="13"/>
      <c r="G422" s="59"/>
      <c r="H422" s="60" t="s">
        <v>1886</v>
      </c>
      <c r="I422" s="61" t="s">
        <v>1257</v>
      </c>
      <c r="J422" s="62">
        <v>61.185842999999998</v>
      </c>
      <c r="K422" s="62">
        <v>61.134267360000017</v>
      </c>
      <c r="L422" s="62">
        <f t="shared" si="7"/>
        <v>-5.1575639999981604E-2</v>
      </c>
    </row>
    <row r="423" spans="1:12" ht="15" x14ac:dyDescent="0.2">
      <c r="A423" s="8"/>
      <c r="B423" s="28"/>
      <c r="C423" s="28"/>
      <c r="D423" s="13"/>
      <c r="E423" s="13"/>
      <c r="F423" s="13"/>
      <c r="G423" s="59"/>
      <c r="H423" s="60" t="s">
        <v>2035</v>
      </c>
      <c r="I423" s="61" t="s">
        <v>1258</v>
      </c>
      <c r="J423" s="62">
        <v>33.635913000000002</v>
      </c>
      <c r="K423" s="62">
        <v>31.978152059999999</v>
      </c>
      <c r="L423" s="62">
        <f t="shared" si="7"/>
        <v>-1.6577609400000028</v>
      </c>
    </row>
    <row r="424" spans="1:12" ht="15" x14ac:dyDescent="0.2">
      <c r="A424" s="8"/>
      <c r="B424" s="28"/>
      <c r="C424" s="28"/>
      <c r="D424" s="13"/>
      <c r="E424" s="13"/>
      <c r="F424" s="13"/>
      <c r="G424" s="59"/>
      <c r="H424" s="60" t="s">
        <v>1919</v>
      </c>
      <c r="I424" s="61" t="s">
        <v>1259</v>
      </c>
      <c r="J424" s="62">
        <v>47.166440999999999</v>
      </c>
      <c r="K424" s="62">
        <v>40.073767400000008</v>
      </c>
      <c r="L424" s="62">
        <f t="shared" si="7"/>
        <v>-7.0926735999999906</v>
      </c>
    </row>
    <row r="425" spans="1:12" ht="15" x14ac:dyDescent="0.2">
      <c r="A425" s="8"/>
      <c r="B425" s="28"/>
      <c r="C425" s="28"/>
      <c r="D425" s="13"/>
      <c r="E425" s="13"/>
      <c r="F425" s="13"/>
      <c r="G425" s="59"/>
      <c r="H425" s="60" t="s">
        <v>1920</v>
      </c>
      <c r="I425" s="61" t="s">
        <v>1260</v>
      </c>
      <c r="J425" s="62">
        <v>41.223022999999998</v>
      </c>
      <c r="K425" s="62">
        <v>37.90552696000001</v>
      </c>
      <c r="L425" s="62">
        <f t="shared" si="7"/>
        <v>-3.3174960399999875</v>
      </c>
    </row>
    <row r="426" spans="1:12" ht="15" x14ac:dyDescent="0.2">
      <c r="A426" s="8"/>
      <c r="B426" s="28"/>
      <c r="C426" s="28"/>
      <c r="D426" s="13"/>
      <c r="E426" s="13"/>
      <c r="F426" s="13"/>
      <c r="G426" s="59"/>
      <c r="H426" s="60" t="s">
        <v>1921</v>
      </c>
      <c r="I426" s="61" t="s">
        <v>1261</v>
      </c>
      <c r="J426" s="62">
        <v>102.650716</v>
      </c>
      <c r="K426" s="62">
        <v>100.97750744999999</v>
      </c>
      <c r="L426" s="62">
        <f t="shared" si="7"/>
        <v>-1.6732085500000125</v>
      </c>
    </row>
    <row r="427" spans="1:12" ht="15" x14ac:dyDescent="0.2">
      <c r="A427" s="8"/>
      <c r="B427" s="28"/>
      <c r="C427" s="28"/>
      <c r="D427" s="13"/>
      <c r="E427" s="13"/>
      <c r="F427" s="13"/>
      <c r="G427" s="59"/>
      <c r="H427" s="60" t="s">
        <v>1922</v>
      </c>
      <c r="I427" s="61" t="s">
        <v>1262</v>
      </c>
      <c r="J427" s="62">
        <v>45.376131000000001</v>
      </c>
      <c r="K427" s="62">
        <v>43.044423259999995</v>
      </c>
      <c r="L427" s="62">
        <f t="shared" si="7"/>
        <v>-2.3317077400000059</v>
      </c>
    </row>
    <row r="428" spans="1:12" ht="15" x14ac:dyDescent="0.2">
      <c r="A428" s="8"/>
      <c r="B428" s="28"/>
      <c r="C428" s="28"/>
      <c r="D428" s="13"/>
      <c r="E428" s="13"/>
      <c r="F428" s="13"/>
      <c r="G428" s="59"/>
      <c r="H428" s="60" t="s">
        <v>1925</v>
      </c>
      <c r="I428" s="61" t="s">
        <v>1263</v>
      </c>
      <c r="J428" s="62">
        <v>47.197676999999999</v>
      </c>
      <c r="K428" s="62">
        <v>42.686201039999986</v>
      </c>
      <c r="L428" s="62">
        <f t="shared" si="7"/>
        <v>-4.5114759600000127</v>
      </c>
    </row>
    <row r="429" spans="1:12" ht="15" x14ac:dyDescent="0.2">
      <c r="A429" s="8"/>
      <c r="B429" s="28"/>
      <c r="C429" s="28"/>
      <c r="D429" s="13"/>
      <c r="E429" s="13"/>
      <c r="F429" s="13"/>
      <c r="G429" s="59"/>
      <c r="H429" s="60" t="s">
        <v>1926</v>
      </c>
      <c r="I429" s="61" t="s">
        <v>1264</v>
      </c>
      <c r="J429" s="62">
        <v>45.424919000000003</v>
      </c>
      <c r="K429" s="62">
        <v>44.383099949999988</v>
      </c>
      <c r="L429" s="62">
        <f t="shared" si="7"/>
        <v>-1.0418190500000151</v>
      </c>
    </row>
    <row r="430" spans="1:12" ht="15" x14ac:dyDescent="0.2">
      <c r="A430" s="8"/>
      <c r="B430" s="28"/>
      <c r="C430" s="28"/>
      <c r="D430" s="13"/>
      <c r="E430" s="13"/>
      <c r="F430" s="13"/>
      <c r="G430" s="59"/>
      <c r="H430" s="60" t="s">
        <v>1928</v>
      </c>
      <c r="I430" s="61" t="s">
        <v>1265</v>
      </c>
      <c r="J430" s="62">
        <v>18.814800999999999</v>
      </c>
      <c r="K430" s="62">
        <v>15.991609050000001</v>
      </c>
      <c r="L430" s="62">
        <f t="shared" si="7"/>
        <v>-2.8231919499999982</v>
      </c>
    </row>
    <row r="431" spans="1:12" ht="15" x14ac:dyDescent="0.2">
      <c r="A431" s="8"/>
      <c r="B431" s="28"/>
      <c r="C431" s="28"/>
      <c r="D431" s="13"/>
      <c r="E431" s="13"/>
      <c r="F431" s="13"/>
      <c r="G431" s="59"/>
      <c r="H431" s="60" t="s">
        <v>1929</v>
      </c>
      <c r="I431" s="61" t="s">
        <v>1266</v>
      </c>
      <c r="J431" s="62">
        <v>25.866254999999999</v>
      </c>
      <c r="K431" s="62">
        <v>24.430196840000001</v>
      </c>
      <c r="L431" s="62">
        <f t="shared" si="7"/>
        <v>-1.4360581599999982</v>
      </c>
    </row>
    <row r="432" spans="1:12" ht="15" x14ac:dyDescent="0.2">
      <c r="A432" s="8"/>
      <c r="B432" s="28"/>
      <c r="C432" s="28"/>
      <c r="D432" s="13"/>
      <c r="E432" s="13"/>
      <c r="F432" s="13"/>
      <c r="G432" s="59"/>
      <c r="H432" s="60" t="s">
        <v>1844</v>
      </c>
      <c r="I432" s="61" t="s">
        <v>1267</v>
      </c>
      <c r="J432" s="62">
        <v>30.584810999999998</v>
      </c>
      <c r="K432" s="62">
        <v>36.642151349999992</v>
      </c>
      <c r="L432" s="62">
        <f t="shared" si="7"/>
        <v>6.0573403499999934</v>
      </c>
    </row>
    <row r="433" spans="1:12" ht="15" x14ac:dyDescent="0.2">
      <c r="A433" s="8"/>
      <c r="B433" s="28"/>
      <c r="C433" s="28"/>
      <c r="D433" s="13"/>
      <c r="E433" s="13"/>
      <c r="F433" s="13"/>
      <c r="G433" s="59"/>
      <c r="H433" s="60" t="s">
        <v>1930</v>
      </c>
      <c r="I433" s="61" t="s">
        <v>1268</v>
      </c>
      <c r="J433" s="62">
        <v>33.736953999999997</v>
      </c>
      <c r="K433" s="62">
        <v>34.376397119999993</v>
      </c>
      <c r="L433" s="62">
        <f t="shared" si="7"/>
        <v>0.6394431199999957</v>
      </c>
    </row>
    <row r="434" spans="1:12" ht="15" x14ac:dyDescent="0.2">
      <c r="A434" s="8"/>
      <c r="B434" s="28"/>
      <c r="C434" s="28"/>
      <c r="D434" s="13"/>
      <c r="E434" s="13"/>
      <c r="F434" s="13"/>
      <c r="G434" s="59"/>
      <c r="H434" s="60" t="s">
        <v>1931</v>
      </c>
      <c r="I434" s="61" t="s">
        <v>1269</v>
      </c>
      <c r="J434" s="62">
        <v>78.408682999999996</v>
      </c>
      <c r="K434" s="62">
        <v>75.67363251999997</v>
      </c>
      <c r="L434" s="62">
        <f t="shared" si="7"/>
        <v>-2.7350504800000266</v>
      </c>
    </row>
    <row r="435" spans="1:12" ht="15" x14ac:dyDescent="0.2">
      <c r="A435" s="8"/>
      <c r="B435" s="28"/>
      <c r="C435" s="28"/>
      <c r="D435" s="13"/>
      <c r="E435" s="13"/>
      <c r="F435" s="13"/>
      <c r="G435" s="59"/>
      <c r="H435" s="60" t="s">
        <v>1932</v>
      </c>
      <c r="I435" s="61" t="s">
        <v>1270</v>
      </c>
      <c r="J435" s="62">
        <v>22.773934000000001</v>
      </c>
      <c r="K435" s="62">
        <v>23.771626810000008</v>
      </c>
      <c r="L435" s="62">
        <f t="shared" si="7"/>
        <v>0.99769281000000731</v>
      </c>
    </row>
    <row r="436" spans="1:12" ht="15" x14ac:dyDescent="0.2">
      <c r="A436" s="8"/>
      <c r="B436" s="28"/>
      <c r="C436" s="28"/>
      <c r="D436" s="13"/>
      <c r="E436" s="13"/>
      <c r="F436" s="13"/>
      <c r="G436" s="59"/>
      <c r="H436" s="60" t="s">
        <v>1933</v>
      </c>
      <c r="I436" s="61" t="s">
        <v>1271</v>
      </c>
      <c r="J436" s="62">
        <v>56.898871</v>
      </c>
      <c r="K436" s="62">
        <v>53.10483236999999</v>
      </c>
      <c r="L436" s="62">
        <f t="shared" si="7"/>
        <v>-3.79403863000001</v>
      </c>
    </row>
    <row r="437" spans="1:12" ht="15" x14ac:dyDescent="0.2">
      <c r="A437" s="8"/>
      <c r="B437" s="28"/>
      <c r="C437" s="28"/>
      <c r="D437" s="13"/>
      <c r="E437" s="13"/>
      <c r="F437" s="13"/>
      <c r="G437" s="59"/>
      <c r="H437" s="60" t="s">
        <v>1845</v>
      </c>
      <c r="I437" s="61" t="s">
        <v>1272</v>
      </c>
      <c r="J437" s="62">
        <v>55.891637000000003</v>
      </c>
      <c r="K437" s="62">
        <v>52.56965391</v>
      </c>
      <c r="L437" s="62">
        <f t="shared" si="7"/>
        <v>-3.3219830900000034</v>
      </c>
    </row>
    <row r="438" spans="1:12" ht="15" x14ac:dyDescent="0.2">
      <c r="A438" s="8"/>
      <c r="B438" s="28"/>
      <c r="C438" s="28"/>
      <c r="D438" s="13"/>
      <c r="E438" s="13"/>
      <c r="F438" s="13"/>
      <c r="G438" s="59"/>
      <c r="H438" s="60" t="s">
        <v>1940</v>
      </c>
      <c r="I438" s="61" t="s">
        <v>1273</v>
      </c>
      <c r="J438" s="62">
        <v>313.40086500000001</v>
      </c>
      <c r="K438" s="62">
        <v>360.50883635000002</v>
      </c>
      <c r="L438" s="62">
        <f t="shared" si="7"/>
        <v>47.107971350000014</v>
      </c>
    </row>
    <row r="439" spans="1:12" ht="15" x14ac:dyDescent="0.2">
      <c r="A439" s="8"/>
      <c r="B439" s="28"/>
      <c r="C439" s="28"/>
      <c r="D439" s="13"/>
      <c r="E439" s="13"/>
      <c r="F439" s="13"/>
      <c r="G439" s="59"/>
      <c r="H439" s="60" t="s">
        <v>1941</v>
      </c>
      <c r="I439" s="61" t="s">
        <v>1274</v>
      </c>
      <c r="J439" s="62">
        <v>23.398779000000001</v>
      </c>
      <c r="K439" s="62">
        <v>20.787779519999997</v>
      </c>
      <c r="L439" s="62">
        <f t="shared" si="7"/>
        <v>-2.6109994800000038</v>
      </c>
    </row>
    <row r="440" spans="1:12" ht="15" x14ac:dyDescent="0.2">
      <c r="A440" s="8"/>
      <c r="B440" s="28"/>
      <c r="C440" s="28"/>
      <c r="D440" s="13"/>
      <c r="E440" s="13"/>
      <c r="F440" s="13"/>
      <c r="G440" s="59"/>
      <c r="H440" s="60" t="s">
        <v>2032</v>
      </c>
      <c r="I440" s="61" t="s">
        <v>1275</v>
      </c>
      <c r="J440" s="62">
        <v>5.3573110000000002</v>
      </c>
      <c r="K440" s="62">
        <v>4.8434000700000004</v>
      </c>
      <c r="L440" s="62">
        <f t="shared" si="7"/>
        <v>-0.51391092999999977</v>
      </c>
    </row>
    <row r="441" spans="1:12" ht="15" x14ac:dyDescent="0.2">
      <c r="A441" s="8"/>
      <c r="B441" s="28"/>
      <c r="C441" s="28"/>
      <c r="D441" s="13"/>
      <c r="E441" s="13"/>
      <c r="F441" s="13"/>
      <c r="G441" s="59"/>
      <c r="H441" s="60" t="s">
        <v>1942</v>
      </c>
      <c r="I441" s="61" t="s">
        <v>1223</v>
      </c>
      <c r="J441" s="62">
        <v>27.067674</v>
      </c>
      <c r="K441" s="62">
        <v>38.401588630000013</v>
      </c>
      <c r="L441" s="62">
        <f t="shared" si="7"/>
        <v>11.333914630000013</v>
      </c>
    </row>
    <row r="442" spans="1:12" ht="15" x14ac:dyDescent="0.2">
      <c r="A442" s="8"/>
      <c r="B442" s="28"/>
      <c r="C442" s="28"/>
      <c r="D442" s="13"/>
      <c r="E442" s="13"/>
      <c r="F442" s="13"/>
      <c r="G442" s="59"/>
      <c r="H442" s="60" t="s">
        <v>1846</v>
      </c>
      <c r="I442" s="61" t="s">
        <v>1117</v>
      </c>
      <c r="J442" s="62">
        <v>122.805775</v>
      </c>
      <c r="K442" s="62">
        <v>144.32462174</v>
      </c>
      <c r="L442" s="62">
        <f t="shared" si="7"/>
        <v>21.518846740000001</v>
      </c>
    </row>
    <row r="443" spans="1:12" ht="30" x14ac:dyDescent="0.2">
      <c r="A443" s="8"/>
      <c r="B443" s="28"/>
      <c r="C443" s="28"/>
      <c r="D443" s="13"/>
      <c r="E443" s="13"/>
      <c r="F443" s="13"/>
      <c r="G443" s="59"/>
      <c r="H443" s="60" t="s">
        <v>2036</v>
      </c>
      <c r="I443" s="61" t="s">
        <v>2037</v>
      </c>
      <c r="J443" s="62">
        <v>2.1221450000000002</v>
      </c>
      <c r="K443" s="62">
        <v>0</v>
      </c>
      <c r="L443" s="62">
        <f t="shared" si="7"/>
        <v>-2.1221450000000002</v>
      </c>
    </row>
    <row r="444" spans="1:12" ht="15" x14ac:dyDescent="0.2">
      <c r="A444" s="8"/>
      <c r="B444" s="28"/>
      <c r="C444" s="28"/>
      <c r="D444" s="13"/>
      <c r="E444" s="13"/>
      <c r="F444" s="13"/>
      <c r="G444" s="59"/>
      <c r="H444" s="60" t="s">
        <v>2038</v>
      </c>
      <c r="I444" s="61" t="s">
        <v>2039</v>
      </c>
      <c r="J444" s="62">
        <v>1.0681389999999999</v>
      </c>
      <c r="K444" s="62">
        <v>0</v>
      </c>
      <c r="L444" s="62">
        <f t="shared" si="7"/>
        <v>-1.0681389999999999</v>
      </c>
    </row>
    <row r="445" spans="1:12" ht="15" x14ac:dyDescent="0.2">
      <c r="A445" s="8"/>
      <c r="B445" s="28"/>
      <c r="C445" s="28"/>
      <c r="D445" s="13"/>
      <c r="E445" s="13"/>
      <c r="F445" s="13"/>
      <c r="G445" s="59"/>
      <c r="H445" s="60" t="s">
        <v>2040</v>
      </c>
      <c r="I445" s="61" t="s">
        <v>2041</v>
      </c>
      <c r="J445" s="62">
        <v>1.073882</v>
      </c>
      <c r="K445" s="62">
        <v>0</v>
      </c>
      <c r="L445" s="62">
        <f t="shared" si="7"/>
        <v>-1.073882</v>
      </c>
    </row>
    <row r="446" spans="1:12" ht="15" x14ac:dyDescent="0.2">
      <c r="A446" s="8"/>
      <c r="B446" s="28"/>
      <c r="C446" s="28"/>
      <c r="D446" s="13"/>
      <c r="E446" s="13"/>
      <c r="F446" s="13"/>
      <c r="G446" s="59"/>
      <c r="H446" s="60" t="s">
        <v>2042</v>
      </c>
      <c r="I446" s="61" t="s">
        <v>2043</v>
      </c>
      <c r="J446" s="62">
        <v>15.405125999999999</v>
      </c>
      <c r="K446" s="62">
        <v>0</v>
      </c>
      <c r="L446" s="62">
        <f t="shared" si="7"/>
        <v>-15.405125999999999</v>
      </c>
    </row>
    <row r="447" spans="1:12" ht="15" x14ac:dyDescent="0.2">
      <c r="A447" s="8"/>
      <c r="B447" s="28"/>
      <c r="C447" s="28"/>
      <c r="D447" s="13"/>
      <c r="E447" s="13"/>
      <c r="F447" s="13"/>
      <c r="G447" s="59"/>
      <c r="H447" s="60" t="s">
        <v>2044</v>
      </c>
      <c r="I447" s="61" t="s">
        <v>2045</v>
      </c>
      <c r="J447" s="62">
        <v>1.0746279999999999</v>
      </c>
      <c r="K447" s="62">
        <v>0</v>
      </c>
      <c r="L447" s="62">
        <f t="shared" si="7"/>
        <v>-1.0746279999999999</v>
      </c>
    </row>
    <row r="448" spans="1:12" ht="15" x14ac:dyDescent="0.2">
      <c r="A448" s="8"/>
      <c r="B448" s="28"/>
      <c r="C448" s="28"/>
      <c r="D448" s="13"/>
      <c r="E448" s="13"/>
      <c r="F448" s="13"/>
      <c r="G448" s="59"/>
      <c r="H448" s="60" t="s">
        <v>2046</v>
      </c>
      <c r="I448" s="61" t="s">
        <v>1776</v>
      </c>
      <c r="J448" s="62">
        <v>0.89593</v>
      </c>
      <c r="K448" s="62">
        <v>0</v>
      </c>
      <c r="L448" s="62">
        <f t="shared" si="7"/>
        <v>-0.89593</v>
      </c>
    </row>
    <row r="449" spans="1:12" ht="15" x14ac:dyDescent="0.2">
      <c r="A449" s="8"/>
      <c r="B449" s="28"/>
      <c r="C449" s="28"/>
      <c r="D449" s="13"/>
      <c r="E449" s="13"/>
      <c r="F449" s="13"/>
      <c r="G449" s="59"/>
      <c r="H449" s="60" t="s">
        <v>2047</v>
      </c>
      <c r="I449" s="61" t="s">
        <v>1276</v>
      </c>
      <c r="J449" s="62">
        <v>45.033337000000003</v>
      </c>
      <c r="K449" s="62">
        <v>52.314215519999998</v>
      </c>
      <c r="L449" s="62">
        <f t="shared" si="7"/>
        <v>7.2808785199999946</v>
      </c>
    </row>
    <row r="450" spans="1:12" ht="15" x14ac:dyDescent="0.2">
      <c r="A450" s="8"/>
      <c r="B450" s="28"/>
      <c r="C450" s="28"/>
      <c r="D450" s="13"/>
      <c r="E450" s="13"/>
      <c r="F450" s="13"/>
      <c r="G450" s="59"/>
      <c r="H450" s="60" t="s">
        <v>2048</v>
      </c>
      <c r="I450" s="61" t="s">
        <v>1186</v>
      </c>
      <c r="J450" s="62">
        <v>156.28141600000001</v>
      </c>
      <c r="K450" s="62">
        <v>135.99741755000002</v>
      </c>
      <c r="L450" s="62">
        <f t="shared" si="7"/>
        <v>-20.283998449999984</v>
      </c>
    </row>
    <row r="451" spans="1:12" ht="30" x14ac:dyDescent="0.2">
      <c r="A451" s="8"/>
      <c r="B451" s="28"/>
      <c r="C451" s="28"/>
      <c r="D451" s="13"/>
      <c r="E451" s="13"/>
      <c r="F451" s="13"/>
      <c r="G451" s="59"/>
      <c r="H451" s="60" t="s">
        <v>2049</v>
      </c>
      <c r="I451" s="61" t="s">
        <v>1277</v>
      </c>
      <c r="J451" s="62">
        <v>115.984948</v>
      </c>
      <c r="K451" s="62">
        <v>200.50131221999993</v>
      </c>
      <c r="L451" s="62">
        <f t="shared" si="7"/>
        <v>84.516364219999929</v>
      </c>
    </row>
    <row r="452" spans="1:12" ht="30" x14ac:dyDescent="0.2">
      <c r="A452" s="8"/>
      <c r="B452" s="28"/>
      <c r="C452" s="28"/>
      <c r="D452" s="13"/>
      <c r="E452" s="13"/>
      <c r="F452" s="13"/>
      <c r="G452" s="59"/>
      <c r="H452" s="60" t="s">
        <v>2050</v>
      </c>
      <c r="I452" s="61" t="s">
        <v>1278</v>
      </c>
      <c r="J452" s="62">
        <v>81.769785999999996</v>
      </c>
      <c r="K452" s="62">
        <v>312.71947787999994</v>
      </c>
      <c r="L452" s="62">
        <f t="shared" si="7"/>
        <v>230.94969187999993</v>
      </c>
    </row>
    <row r="453" spans="1:12" ht="15" x14ac:dyDescent="0.2">
      <c r="A453" s="8"/>
      <c r="B453" s="28"/>
      <c r="C453" s="28"/>
      <c r="D453" s="13"/>
      <c r="E453" s="13"/>
      <c r="F453" s="13"/>
      <c r="G453" s="59"/>
      <c r="H453" s="60" t="s">
        <v>2051</v>
      </c>
      <c r="I453" s="61" t="s">
        <v>1279</v>
      </c>
      <c r="J453" s="62">
        <v>4.753253</v>
      </c>
      <c r="K453" s="62">
        <v>21.677053099999998</v>
      </c>
      <c r="L453" s="62">
        <f t="shared" si="7"/>
        <v>16.923800099999998</v>
      </c>
    </row>
    <row r="454" spans="1:12" ht="15" x14ac:dyDescent="0.2">
      <c r="A454" s="8"/>
      <c r="B454" s="28"/>
      <c r="C454" s="28"/>
      <c r="D454" s="13"/>
      <c r="E454" s="13"/>
      <c r="F454" s="13"/>
      <c r="G454" s="59"/>
      <c r="H454" s="60" t="s">
        <v>2052</v>
      </c>
      <c r="I454" s="61" t="s">
        <v>1280</v>
      </c>
      <c r="J454" s="62">
        <v>55.230206000000003</v>
      </c>
      <c r="K454" s="62">
        <v>60.629789470000006</v>
      </c>
      <c r="L454" s="62">
        <f t="shared" si="7"/>
        <v>5.3995834700000032</v>
      </c>
    </row>
    <row r="455" spans="1:12" ht="15" x14ac:dyDescent="0.2">
      <c r="A455" s="8"/>
      <c r="B455" s="28"/>
      <c r="C455" s="28"/>
      <c r="D455" s="13"/>
      <c r="E455" s="13"/>
      <c r="F455" s="13"/>
      <c r="G455" s="59"/>
      <c r="H455" s="60" t="s">
        <v>2053</v>
      </c>
      <c r="I455" s="61" t="s">
        <v>1281</v>
      </c>
      <c r="J455" s="62">
        <v>76.400007000000002</v>
      </c>
      <c r="K455" s="62">
        <v>108.91309187000002</v>
      </c>
      <c r="L455" s="62">
        <f t="shared" si="7"/>
        <v>32.513084870000014</v>
      </c>
    </row>
    <row r="456" spans="1:12" ht="15" x14ac:dyDescent="0.2">
      <c r="A456" s="8"/>
      <c r="B456" s="28"/>
      <c r="C456" s="28"/>
      <c r="D456" s="13"/>
      <c r="E456" s="13"/>
      <c r="F456" s="13"/>
      <c r="G456" s="55" t="s">
        <v>41</v>
      </c>
      <c r="H456" s="56"/>
      <c r="I456" s="57"/>
      <c r="J456" s="58">
        <v>10763.566188999999</v>
      </c>
      <c r="K456" s="58">
        <v>12922.069129739994</v>
      </c>
      <c r="L456" s="58">
        <f t="shared" si="7"/>
        <v>2158.5029407399943</v>
      </c>
    </row>
    <row r="457" spans="1:12" ht="15" x14ac:dyDescent="0.2">
      <c r="A457" s="8"/>
      <c r="B457" s="28"/>
      <c r="C457" s="28"/>
      <c r="D457" s="13"/>
      <c r="E457" s="13"/>
      <c r="F457" s="13"/>
      <c r="G457" s="59"/>
      <c r="H457" s="60" t="s">
        <v>42</v>
      </c>
      <c r="I457" s="61" t="s">
        <v>84</v>
      </c>
      <c r="J457" s="62">
        <v>78.241849000000002</v>
      </c>
      <c r="K457" s="62">
        <v>188.33445601</v>
      </c>
      <c r="L457" s="62">
        <f t="shared" ref="L457:L520" si="8">+K457-J457</f>
        <v>110.09260700999999</v>
      </c>
    </row>
    <row r="458" spans="1:12" ht="15" x14ac:dyDescent="0.2">
      <c r="A458" s="8"/>
      <c r="B458" s="28"/>
      <c r="C458" s="28"/>
      <c r="D458" s="13"/>
      <c r="E458" s="13"/>
      <c r="F458" s="13"/>
      <c r="G458" s="59"/>
      <c r="H458" s="60" t="s">
        <v>76</v>
      </c>
      <c r="I458" s="61" t="s">
        <v>85</v>
      </c>
      <c r="J458" s="62">
        <v>1000.2016180000001</v>
      </c>
      <c r="K458" s="62">
        <v>1793.9558470499994</v>
      </c>
      <c r="L458" s="62">
        <f t="shared" si="8"/>
        <v>793.75422904999937</v>
      </c>
    </row>
    <row r="459" spans="1:12" ht="15" x14ac:dyDescent="0.2">
      <c r="A459" s="8"/>
      <c r="B459" s="28"/>
      <c r="C459" s="28"/>
      <c r="D459" s="13"/>
      <c r="E459" s="13"/>
      <c r="F459" s="13"/>
      <c r="G459" s="59"/>
      <c r="H459" s="60" t="s">
        <v>78</v>
      </c>
      <c r="I459" s="61" t="s">
        <v>86</v>
      </c>
      <c r="J459" s="62">
        <v>128.459475</v>
      </c>
      <c r="K459" s="62">
        <v>364.90892906000033</v>
      </c>
      <c r="L459" s="62">
        <f t="shared" si="8"/>
        <v>236.44945406000033</v>
      </c>
    </row>
    <row r="460" spans="1:12" ht="15" x14ac:dyDescent="0.2">
      <c r="A460" s="8"/>
      <c r="B460" s="28"/>
      <c r="C460" s="28"/>
      <c r="D460" s="13"/>
      <c r="E460" s="13"/>
      <c r="F460" s="13"/>
      <c r="G460" s="59"/>
      <c r="H460" s="60" t="s">
        <v>44</v>
      </c>
      <c r="I460" s="61" t="s">
        <v>87</v>
      </c>
      <c r="J460" s="62">
        <v>151.31729100000001</v>
      </c>
      <c r="K460" s="62">
        <v>452.56408840999984</v>
      </c>
      <c r="L460" s="62">
        <f t="shared" si="8"/>
        <v>301.24679740999983</v>
      </c>
    </row>
    <row r="461" spans="1:12" ht="15" x14ac:dyDescent="0.2">
      <c r="A461" s="8"/>
      <c r="B461" s="28"/>
      <c r="C461" s="28"/>
      <c r="D461" s="13"/>
      <c r="E461" s="13"/>
      <c r="F461" s="13"/>
      <c r="G461" s="59"/>
      <c r="H461" s="60" t="s">
        <v>88</v>
      </c>
      <c r="I461" s="61" t="s">
        <v>89</v>
      </c>
      <c r="J461" s="62">
        <v>9405.3459559999992</v>
      </c>
      <c r="K461" s="62">
        <v>10122.305809209993</v>
      </c>
      <c r="L461" s="62">
        <f t="shared" si="8"/>
        <v>716.95985320999353</v>
      </c>
    </row>
    <row r="462" spans="1:12" ht="15" x14ac:dyDescent="0.2">
      <c r="A462" s="8"/>
      <c r="B462" s="28"/>
      <c r="C462" s="28"/>
      <c r="D462" s="13"/>
      <c r="E462" s="13"/>
      <c r="F462" s="13"/>
      <c r="G462" s="55" t="s">
        <v>70</v>
      </c>
      <c r="H462" s="56"/>
      <c r="I462" s="57"/>
      <c r="J462" s="58">
        <v>1566.3885110000001</v>
      </c>
      <c r="K462" s="58">
        <v>6730.3877164599999</v>
      </c>
      <c r="L462" s="58">
        <f t="shared" si="8"/>
        <v>5163.9992054599998</v>
      </c>
    </row>
    <row r="463" spans="1:12" ht="30" x14ac:dyDescent="0.2">
      <c r="A463" s="8"/>
      <c r="B463" s="28"/>
      <c r="C463" s="28"/>
      <c r="D463" s="13"/>
      <c r="E463" s="13"/>
      <c r="F463" s="13"/>
      <c r="G463" s="59"/>
      <c r="H463" s="60" t="s">
        <v>90</v>
      </c>
      <c r="I463" s="61" t="s">
        <v>91</v>
      </c>
      <c r="J463" s="62">
        <v>387.05690800000002</v>
      </c>
      <c r="K463" s="62">
        <v>397.09312999999992</v>
      </c>
      <c r="L463" s="62">
        <f t="shared" si="8"/>
        <v>10.036221999999896</v>
      </c>
    </row>
    <row r="464" spans="1:12" ht="15" x14ac:dyDescent="0.2">
      <c r="A464" s="8"/>
      <c r="B464" s="28"/>
      <c r="C464" s="28"/>
      <c r="D464" s="13"/>
      <c r="E464" s="13"/>
      <c r="F464" s="13"/>
      <c r="G464" s="59"/>
      <c r="H464" s="60" t="s">
        <v>92</v>
      </c>
      <c r="I464" s="61" t="s">
        <v>1779</v>
      </c>
      <c r="J464" s="62">
        <v>304.78555799999998</v>
      </c>
      <c r="K464" s="62">
        <v>5458.7485414599996</v>
      </c>
      <c r="L464" s="62">
        <f t="shared" si="8"/>
        <v>5153.96298346</v>
      </c>
    </row>
    <row r="465" spans="1:12" ht="15" x14ac:dyDescent="0.2">
      <c r="A465" s="8"/>
      <c r="B465" s="28"/>
      <c r="C465" s="28"/>
      <c r="D465" s="13"/>
      <c r="E465" s="13"/>
      <c r="F465" s="13"/>
      <c r="G465" s="59"/>
      <c r="H465" s="60" t="s">
        <v>93</v>
      </c>
      <c r="I465" s="61" t="s">
        <v>2054</v>
      </c>
      <c r="J465" s="62">
        <v>874.54604500000005</v>
      </c>
      <c r="K465" s="62">
        <v>874.54604500000005</v>
      </c>
      <c r="L465" s="62">
        <f t="shared" si="8"/>
        <v>0</v>
      </c>
    </row>
    <row r="466" spans="1:12" ht="15" x14ac:dyDescent="0.2">
      <c r="A466" s="8"/>
      <c r="B466" s="28"/>
      <c r="C466" s="28"/>
      <c r="D466" s="13"/>
      <c r="E466" s="29">
        <v>7</v>
      </c>
      <c r="F466" s="30" t="s">
        <v>94</v>
      </c>
      <c r="G466" s="31"/>
      <c r="H466" s="32"/>
      <c r="I466" s="33"/>
      <c r="J466" s="34">
        <v>87232.948239999998</v>
      </c>
      <c r="K466" s="34">
        <v>87530.771090440016</v>
      </c>
      <c r="L466" s="34">
        <f t="shared" si="8"/>
        <v>297.82285044001765</v>
      </c>
    </row>
    <row r="467" spans="1:12" ht="15" x14ac:dyDescent="0.2">
      <c r="A467" s="8"/>
      <c r="B467" s="28"/>
      <c r="C467" s="28"/>
      <c r="D467" s="13"/>
      <c r="E467" s="13"/>
      <c r="F467" s="13"/>
      <c r="G467" s="55" t="s">
        <v>2</v>
      </c>
      <c r="H467" s="56"/>
      <c r="I467" s="57"/>
      <c r="J467" s="58">
        <v>87232.948239999998</v>
      </c>
      <c r="K467" s="58">
        <v>87518.419326510018</v>
      </c>
      <c r="L467" s="58">
        <f t="shared" si="8"/>
        <v>285.47108651002054</v>
      </c>
    </row>
    <row r="468" spans="1:12" ht="15" x14ac:dyDescent="0.2">
      <c r="A468" s="8"/>
      <c r="B468" s="28"/>
      <c r="C468" s="28"/>
      <c r="D468" s="13"/>
      <c r="E468" s="13"/>
      <c r="F468" s="13"/>
      <c r="G468" s="59"/>
      <c r="H468" s="60" t="s">
        <v>1818</v>
      </c>
      <c r="I468" s="61" t="s">
        <v>1145</v>
      </c>
      <c r="J468" s="62">
        <v>5026.7856570000004</v>
      </c>
      <c r="K468" s="62">
        <v>22858.650324439997</v>
      </c>
      <c r="L468" s="62">
        <f t="shared" si="8"/>
        <v>17831.864667439997</v>
      </c>
    </row>
    <row r="469" spans="1:12" ht="15" x14ac:dyDescent="0.2">
      <c r="A469" s="8"/>
      <c r="B469" s="28"/>
      <c r="C469" s="28"/>
      <c r="D469" s="13"/>
      <c r="E469" s="13"/>
      <c r="F469" s="13"/>
      <c r="G469" s="59"/>
      <c r="H469" s="60" t="s">
        <v>1829</v>
      </c>
      <c r="I469" s="61" t="s">
        <v>1282</v>
      </c>
      <c r="J469" s="62">
        <v>5737.8898120000003</v>
      </c>
      <c r="K469" s="62">
        <v>6544.2609775299979</v>
      </c>
      <c r="L469" s="62">
        <f t="shared" si="8"/>
        <v>806.3711655299976</v>
      </c>
    </row>
    <row r="470" spans="1:12" ht="15" x14ac:dyDescent="0.2">
      <c r="A470" s="8"/>
      <c r="B470" s="28"/>
      <c r="C470" s="28"/>
      <c r="D470" s="13"/>
      <c r="E470" s="13"/>
      <c r="F470" s="13"/>
      <c r="G470" s="59"/>
      <c r="H470" s="60" t="s">
        <v>1830</v>
      </c>
      <c r="I470" s="61" t="s">
        <v>1283</v>
      </c>
      <c r="J470" s="62">
        <v>1129.7142260000001</v>
      </c>
      <c r="K470" s="62">
        <v>530.81401332999997</v>
      </c>
      <c r="L470" s="62">
        <f t="shared" si="8"/>
        <v>-598.90021267000009</v>
      </c>
    </row>
    <row r="471" spans="1:12" ht="15" x14ac:dyDescent="0.2">
      <c r="A471" s="8"/>
      <c r="B471" s="28"/>
      <c r="C471" s="28"/>
      <c r="D471" s="13"/>
      <c r="E471" s="13"/>
      <c r="F471" s="13"/>
      <c r="G471" s="59"/>
      <c r="H471" s="60" t="s">
        <v>1831</v>
      </c>
      <c r="I471" s="61" t="s">
        <v>1284</v>
      </c>
      <c r="J471" s="62">
        <v>733.046156</v>
      </c>
      <c r="K471" s="62">
        <v>1249.6110069199995</v>
      </c>
      <c r="L471" s="62">
        <f t="shared" si="8"/>
        <v>516.56485091999946</v>
      </c>
    </row>
    <row r="472" spans="1:12" ht="15" x14ac:dyDescent="0.2">
      <c r="A472" s="8"/>
      <c r="B472" s="28"/>
      <c r="C472" s="28"/>
      <c r="D472" s="13"/>
      <c r="E472" s="13"/>
      <c r="F472" s="13"/>
      <c r="G472" s="59"/>
      <c r="H472" s="60" t="s">
        <v>1832</v>
      </c>
      <c r="I472" s="61" t="s">
        <v>1285</v>
      </c>
      <c r="J472" s="62">
        <v>464.76775900000001</v>
      </c>
      <c r="K472" s="62">
        <v>60.246208859999996</v>
      </c>
      <c r="L472" s="62">
        <f t="shared" si="8"/>
        <v>-404.52155014000004</v>
      </c>
    </row>
    <row r="473" spans="1:12" ht="30" x14ac:dyDescent="0.2">
      <c r="A473" s="8"/>
      <c r="B473" s="28"/>
      <c r="C473" s="28"/>
      <c r="D473" s="13"/>
      <c r="E473" s="13"/>
      <c r="F473" s="13"/>
      <c r="G473" s="59"/>
      <c r="H473" s="60" t="s">
        <v>1833</v>
      </c>
      <c r="I473" s="61" t="s">
        <v>1286</v>
      </c>
      <c r="J473" s="62">
        <v>1517.526971</v>
      </c>
      <c r="K473" s="62">
        <v>1511.5744299200001</v>
      </c>
      <c r="L473" s="62">
        <f t="shared" si="8"/>
        <v>-5.9525410799999463</v>
      </c>
    </row>
    <row r="474" spans="1:12" ht="15" x14ac:dyDescent="0.2">
      <c r="A474" s="8"/>
      <c r="B474" s="28"/>
      <c r="C474" s="28"/>
      <c r="D474" s="13"/>
      <c r="E474" s="13"/>
      <c r="F474" s="13"/>
      <c r="G474" s="59"/>
      <c r="H474" s="60" t="s">
        <v>1834</v>
      </c>
      <c r="I474" s="61" t="s">
        <v>1287</v>
      </c>
      <c r="J474" s="62">
        <v>4769.5940860000001</v>
      </c>
      <c r="K474" s="62">
        <v>5156.0961087899996</v>
      </c>
      <c r="L474" s="62">
        <f t="shared" si="8"/>
        <v>386.5020227899995</v>
      </c>
    </row>
    <row r="475" spans="1:12" ht="15" x14ac:dyDescent="0.2">
      <c r="A475" s="8"/>
      <c r="B475" s="28"/>
      <c r="C475" s="28"/>
      <c r="D475" s="13"/>
      <c r="E475" s="13"/>
      <c r="F475" s="13"/>
      <c r="G475" s="59"/>
      <c r="H475" s="60" t="s">
        <v>1841</v>
      </c>
      <c r="I475" s="61" t="s">
        <v>1288</v>
      </c>
      <c r="J475" s="62">
        <v>27388.690725</v>
      </c>
      <c r="K475" s="62">
        <v>6982.6843975799993</v>
      </c>
      <c r="L475" s="62">
        <f t="shared" si="8"/>
        <v>-20406.00632742</v>
      </c>
    </row>
    <row r="476" spans="1:12" ht="15" x14ac:dyDescent="0.2">
      <c r="A476" s="8"/>
      <c r="B476" s="28"/>
      <c r="C476" s="28"/>
      <c r="D476" s="13"/>
      <c r="E476" s="13"/>
      <c r="F476" s="13"/>
      <c r="G476" s="59"/>
      <c r="H476" s="60" t="s">
        <v>1836</v>
      </c>
      <c r="I476" s="61" t="s">
        <v>1289</v>
      </c>
      <c r="J476" s="62">
        <v>9484.232129</v>
      </c>
      <c r="K476" s="62">
        <v>7418.9701761700007</v>
      </c>
      <c r="L476" s="62">
        <f t="shared" si="8"/>
        <v>-2065.2619528299992</v>
      </c>
    </row>
    <row r="477" spans="1:12" ht="15" x14ac:dyDescent="0.2">
      <c r="A477" s="8"/>
      <c r="B477" s="28"/>
      <c r="C477" s="28"/>
      <c r="D477" s="13"/>
      <c r="E477" s="13"/>
      <c r="F477" s="13"/>
      <c r="G477" s="59"/>
      <c r="H477" s="60" t="s">
        <v>1863</v>
      </c>
      <c r="I477" s="61" t="s">
        <v>1290</v>
      </c>
      <c r="J477" s="62">
        <v>1012.822649</v>
      </c>
      <c r="K477" s="62">
        <v>1426.8670221499999</v>
      </c>
      <c r="L477" s="62">
        <f t="shared" si="8"/>
        <v>414.04437314999996</v>
      </c>
    </row>
    <row r="478" spans="1:12" ht="15" x14ac:dyDescent="0.2">
      <c r="A478" s="8"/>
      <c r="B478" s="28"/>
      <c r="C478" s="28"/>
      <c r="D478" s="13"/>
      <c r="E478" s="13"/>
      <c r="F478" s="13"/>
      <c r="G478" s="59"/>
      <c r="H478" s="60" t="s">
        <v>1837</v>
      </c>
      <c r="I478" s="61" t="s">
        <v>1291</v>
      </c>
      <c r="J478" s="62">
        <v>542.83022700000004</v>
      </c>
      <c r="K478" s="62">
        <v>1002.8418766199999</v>
      </c>
      <c r="L478" s="62">
        <f t="shared" si="8"/>
        <v>460.01164961999984</v>
      </c>
    </row>
    <row r="479" spans="1:12" ht="15" x14ac:dyDescent="0.2">
      <c r="A479" s="8"/>
      <c r="B479" s="28"/>
      <c r="C479" s="28"/>
      <c r="D479" s="13"/>
      <c r="E479" s="13"/>
      <c r="F479" s="13"/>
      <c r="G479" s="59"/>
      <c r="H479" s="60" t="s">
        <v>1838</v>
      </c>
      <c r="I479" s="61" t="s">
        <v>1292</v>
      </c>
      <c r="J479" s="62">
        <v>665.65946799999995</v>
      </c>
      <c r="K479" s="62">
        <v>1098.7440973500002</v>
      </c>
      <c r="L479" s="62">
        <f t="shared" si="8"/>
        <v>433.08462935000023</v>
      </c>
    </row>
    <row r="480" spans="1:12" ht="15" x14ac:dyDescent="0.2">
      <c r="A480" s="8"/>
      <c r="B480" s="28"/>
      <c r="C480" s="28"/>
      <c r="D480" s="13"/>
      <c r="E480" s="13"/>
      <c r="F480" s="13"/>
      <c r="G480" s="59"/>
      <c r="H480" s="60" t="s">
        <v>1839</v>
      </c>
      <c r="I480" s="61" t="s">
        <v>1293</v>
      </c>
      <c r="J480" s="62">
        <v>1144.972168</v>
      </c>
      <c r="K480" s="62">
        <v>1497.6426284200002</v>
      </c>
      <c r="L480" s="62">
        <f t="shared" si="8"/>
        <v>352.67046042000015</v>
      </c>
    </row>
    <row r="481" spans="1:12" ht="15" x14ac:dyDescent="0.2">
      <c r="A481" s="8"/>
      <c r="B481" s="28"/>
      <c r="C481" s="28"/>
      <c r="D481" s="13"/>
      <c r="E481" s="13"/>
      <c r="F481" s="13"/>
      <c r="G481" s="59"/>
      <c r="H481" s="60" t="s">
        <v>1843</v>
      </c>
      <c r="I481" s="61" t="s">
        <v>1294</v>
      </c>
      <c r="J481" s="62">
        <v>1726.540469</v>
      </c>
      <c r="K481" s="62">
        <v>2227.1061615499993</v>
      </c>
      <c r="L481" s="62">
        <f t="shared" si="8"/>
        <v>500.56569254999931</v>
      </c>
    </row>
    <row r="482" spans="1:12" ht="15" x14ac:dyDescent="0.2">
      <c r="A482" s="8"/>
      <c r="B482" s="28"/>
      <c r="C482" s="28"/>
      <c r="D482" s="13"/>
      <c r="E482" s="13"/>
      <c r="F482" s="13"/>
      <c r="G482" s="59"/>
      <c r="H482" s="60" t="s">
        <v>2055</v>
      </c>
      <c r="I482" s="61" t="s">
        <v>1295</v>
      </c>
      <c r="J482" s="62">
        <v>1519.6156699999999</v>
      </c>
      <c r="K482" s="62">
        <v>2143.6635698800001</v>
      </c>
      <c r="L482" s="62">
        <f t="shared" si="8"/>
        <v>624.04789988000016</v>
      </c>
    </row>
    <row r="483" spans="1:12" ht="15" x14ac:dyDescent="0.2">
      <c r="A483" s="8"/>
      <c r="B483" s="28"/>
      <c r="C483" s="28"/>
      <c r="D483" s="13"/>
      <c r="E483" s="13"/>
      <c r="F483" s="13"/>
      <c r="G483" s="59"/>
      <c r="H483" s="60" t="s">
        <v>1979</v>
      </c>
      <c r="I483" s="61" t="s">
        <v>1296</v>
      </c>
      <c r="J483" s="62">
        <v>1096.9650360000001</v>
      </c>
      <c r="K483" s="62">
        <v>955.53867498999989</v>
      </c>
      <c r="L483" s="62">
        <f t="shared" si="8"/>
        <v>-141.42636101000016</v>
      </c>
    </row>
    <row r="484" spans="1:12" ht="15" x14ac:dyDescent="0.2">
      <c r="A484" s="8"/>
      <c r="B484" s="28"/>
      <c r="C484" s="28"/>
      <c r="D484" s="13"/>
      <c r="E484" s="13"/>
      <c r="F484" s="13"/>
      <c r="G484" s="59"/>
      <c r="H484" s="60" t="s">
        <v>1980</v>
      </c>
      <c r="I484" s="61" t="s">
        <v>1297</v>
      </c>
      <c r="J484" s="62">
        <v>413.80620099999999</v>
      </c>
      <c r="K484" s="62">
        <v>929.84747013999981</v>
      </c>
      <c r="L484" s="62">
        <f t="shared" si="8"/>
        <v>516.04126913999983</v>
      </c>
    </row>
    <row r="485" spans="1:12" ht="15" x14ac:dyDescent="0.2">
      <c r="A485" s="8"/>
      <c r="B485" s="28"/>
      <c r="C485" s="28"/>
      <c r="D485" s="13"/>
      <c r="E485" s="13"/>
      <c r="F485" s="13"/>
      <c r="G485" s="59"/>
      <c r="H485" s="60" t="s">
        <v>1864</v>
      </c>
      <c r="I485" s="61" t="s">
        <v>1298</v>
      </c>
      <c r="J485" s="62">
        <v>342.235366</v>
      </c>
      <c r="K485" s="62">
        <v>754.04015895000032</v>
      </c>
      <c r="L485" s="62">
        <f t="shared" si="8"/>
        <v>411.80479295000032</v>
      </c>
    </row>
    <row r="486" spans="1:12" ht="15" x14ac:dyDescent="0.2">
      <c r="A486" s="8"/>
      <c r="B486" s="28"/>
      <c r="C486" s="28"/>
      <c r="D486" s="13"/>
      <c r="E486" s="13"/>
      <c r="F486" s="13"/>
      <c r="G486" s="59"/>
      <c r="H486" s="60" t="s">
        <v>1865</v>
      </c>
      <c r="I486" s="61" t="s">
        <v>1299</v>
      </c>
      <c r="J486" s="62">
        <v>589.41204700000003</v>
      </c>
      <c r="K486" s="62">
        <v>1171.4865521299998</v>
      </c>
      <c r="L486" s="62">
        <f t="shared" si="8"/>
        <v>582.07450512999981</v>
      </c>
    </row>
    <row r="487" spans="1:12" ht="15" x14ac:dyDescent="0.2">
      <c r="A487" s="8"/>
      <c r="B487" s="28"/>
      <c r="C487" s="28"/>
      <c r="D487" s="13"/>
      <c r="E487" s="13"/>
      <c r="F487" s="13"/>
      <c r="G487" s="59"/>
      <c r="H487" s="60" t="s">
        <v>1866</v>
      </c>
      <c r="I487" s="61" t="s">
        <v>1300</v>
      </c>
      <c r="J487" s="62">
        <v>1381.843869</v>
      </c>
      <c r="K487" s="62">
        <v>1219.4084316100002</v>
      </c>
      <c r="L487" s="62">
        <f t="shared" si="8"/>
        <v>-162.43543738999983</v>
      </c>
    </row>
    <row r="488" spans="1:12" ht="15" x14ac:dyDescent="0.2">
      <c r="A488" s="8"/>
      <c r="B488" s="28"/>
      <c r="C488" s="28"/>
      <c r="D488" s="13"/>
      <c r="E488" s="13"/>
      <c r="F488" s="13"/>
      <c r="G488" s="59"/>
      <c r="H488" s="60" t="s">
        <v>1867</v>
      </c>
      <c r="I488" s="61" t="s">
        <v>1301</v>
      </c>
      <c r="J488" s="62">
        <v>6215.1609120000003</v>
      </c>
      <c r="K488" s="62">
        <v>6519.2476717800018</v>
      </c>
      <c r="L488" s="62">
        <f t="shared" si="8"/>
        <v>304.08675978000156</v>
      </c>
    </row>
    <row r="489" spans="1:12" ht="15" x14ac:dyDescent="0.2">
      <c r="A489" s="8"/>
      <c r="B489" s="28"/>
      <c r="C489" s="28"/>
      <c r="D489" s="13"/>
      <c r="E489" s="13"/>
      <c r="F489" s="13"/>
      <c r="G489" s="59"/>
      <c r="H489" s="60" t="s">
        <v>1981</v>
      </c>
      <c r="I489" s="61" t="s">
        <v>1302</v>
      </c>
      <c r="J489" s="62">
        <v>90.833167000000003</v>
      </c>
      <c r="K489" s="62">
        <v>45.738870159999998</v>
      </c>
      <c r="L489" s="62">
        <f t="shared" si="8"/>
        <v>-45.094296840000005</v>
      </c>
    </row>
    <row r="490" spans="1:12" ht="15" x14ac:dyDescent="0.2">
      <c r="A490" s="8"/>
      <c r="B490" s="28"/>
      <c r="C490" s="28"/>
      <c r="D490" s="13"/>
      <c r="E490" s="13"/>
      <c r="F490" s="13"/>
      <c r="G490" s="59"/>
      <c r="H490" s="60" t="s">
        <v>1982</v>
      </c>
      <c r="I490" s="61" t="s">
        <v>1303</v>
      </c>
      <c r="J490" s="62">
        <v>124.922752</v>
      </c>
      <c r="K490" s="62">
        <v>150.34402089999995</v>
      </c>
      <c r="L490" s="62">
        <f t="shared" si="8"/>
        <v>25.421268899999944</v>
      </c>
    </row>
    <row r="491" spans="1:12" ht="15" x14ac:dyDescent="0.2">
      <c r="A491" s="8"/>
      <c r="B491" s="28"/>
      <c r="C491" s="28"/>
      <c r="D491" s="13"/>
      <c r="E491" s="13"/>
      <c r="F491" s="13"/>
      <c r="G491" s="59"/>
      <c r="H491" s="60" t="s">
        <v>1984</v>
      </c>
      <c r="I491" s="61" t="s">
        <v>1198</v>
      </c>
      <c r="J491" s="62">
        <v>120.97197199999999</v>
      </c>
      <c r="K491" s="62">
        <v>117.65934707</v>
      </c>
      <c r="L491" s="62">
        <f t="shared" si="8"/>
        <v>-3.3126249299999984</v>
      </c>
    </row>
    <row r="492" spans="1:12" ht="15" x14ac:dyDescent="0.2">
      <c r="A492" s="8"/>
      <c r="B492" s="28"/>
      <c r="C492" s="28"/>
      <c r="D492" s="13"/>
      <c r="E492" s="13"/>
      <c r="F492" s="13"/>
      <c r="G492" s="59"/>
      <c r="H492" s="60" t="s">
        <v>1985</v>
      </c>
      <c r="I492" s="61" t="s">
        <v>1304</v>
      </c>
      <c r="J492" s="62">
        <v>62.70635</v>
      </c>
      <c r="K492" s="62">
        <v>30.228405130000002</v>
      </c>
      <c r="L492" s="62">
        <f t="shared" si="8"/>
        <v>-32.477944870000002</v>
      </c>
    </row>
    <row r="493" spans="1:12" ht="15" x14ac:dyDescent="0.2">
      <c r="A493" s="8"/>
      <c r="B493" s="28"/>
      <c r="C493" s="28"/>
      <c r="D493" s="13"/>
      <c r="E493" s="13"/>
      <c r="F493" s="13"/>
      <c r="G493" s="59"/>
      <c r="H493" s="60" t="s">
        <v>1870</v>
      </c>
      <c r="I493" s="61" t="s">
        <v>1305</v>
      </c>
      <c r="J493" s="62">
        <v>444.44136800000001</v>
      </c>
      <c r="K493" s="62">
        <v>433.30661927999995</v>
      </c>
      <c r="L493" s="62">
        <f t="shared" si="8"/>
        <v>-11.134748720000061</v>
      </c>
    </row>
    <row r="494" spans="1:12" ht="15" x14ac:dyDescent="0.2">
      <c r="A494" s="8"/>
      <c r="B494" s="28"/>
      <c r="C494" s="28"/>
      <c r="D494" s="13"/>
      <c r="E494" s="13"/>
      <c r="F494" s="13"/>
      <c r="G494" s="59"/>
      <c r="H494" s="60" t="s">
        <v>1871</v>
      </c>
      <c r="I494" s="61" t="s">
        <v>1306</v>
      </c>
      <c r="J494" s="62">
        <v>359.13198199999999</v>
      </c>
      <c r="K494" s="62">
        <v>172.14455440999998</v>
      </c>
      <c r="L494" s="62">
        <f t="shared" si="8"/>
        <v>-186.98742759000001</v>
      </c>
    </row>
    <row r="495" spans="1:12" ht="15" x14ac:dyDescent="0.2">
      <c r="A495" s="8"/>
      <c r="B495" s="28"/>
      <c r="C495" s="28"/>
      <c r="D495" s="13"/>
      <c r="E495" s="13"/>
      <c r="F495" s="13"/>
      <c r="G495" s="59"/>
      <c r="H495" s="60" t="s">
        <v>1872</v>
      </c>
      <c r="I495" s="61" t="s">
        <v>1726</v>
      </c>
      <c r="J495" s="62">
        <v>221.63911100000001</v>
      </c>
      <c r="K495" s="62">
        <v>389.36522941999999</v>
      </c>
      <c r="L495" s="62">
        <f t="shared" si="8"/>
        <v>167.72611841999998</v>
      </c>
    </row>
    <row r="496" spans="1:12" ht="15" x14ac:dyDescent="0.2">
      <c r="A496" s="8"/>
      <c r="B496" s="28"/>
      <c r="C496" s="28"/>
      <c r="D496" s="13"/>
      <c r="E496" s="13"/>
      <c r="F496" s="13"/>
      <c r="G496" s="59"/>
      <c r="H496" s="60" t="s">
        <v>1873</v>
      </c>
      <c r="I496" s="61" t="s">
        <v>1727</v>
      </c>
      <c r="J496" s="62">
        <v>318.168205</v>
      </c>
      <c r="K496" s="62">
        <v>135.26251682</v>
      </c>
      <c r="L496" s="62">
        <f t="shared" si="8"/>
        <v>-182.90568818</v>
      </c>
    </row>
    <row r="497" spans="1:12" ht="15" x14ac:dyDescent="0.2">
      <c r="A497" s="8"/>
      <c r="B497" s="28"/>
      <c r="C497" s="28"/>
      <c r="D497" s="13"/>
      <c r="E497" s="13"/>
      <c r="F497" s="13"/>
      <c r="G497" s="59"/>
      <c r="H497" s="60" t="s">
        <v>1874</v>
      </c>
      <c r="I497" s="61" t="s">
        <v>1728</v>
      </c>
      <c r="J497" s="62">
        <v>940.64064800000006</v>
      </c>
      <c r="K497" s="62">
        <v>791.04434223999999</v>
      </c>
      <c r="L497" s="62">
        <f t="shared" si="8"/>
        <v>-149.59630576000006</v>
      </c>
    </row>
    <row r="498" spans="1:12" ht="15" x14ac:dyDescent="0.2">
      <c r="A498" s="8"/>
      <c r="B498" s="28"/>
      <c r="C498" s="28"/>
      <c r="D498" s="13"/>
      <c r="E498" s="13"/>
      <c r="F498" s="13"/>
      <c r="G498" s="59"/>
      <c r="H498" s="60" t="s">
        <v>2056</v>
      </c>
      <c r="I498" s="61" t="s">
        <v>1756</v>
      </c>
      <c r="J498" s="62">
        <v>11645.381082</v>
      </c>
      <c r="K498" s="62">
        <v>11993.983461969998</v>
      </c>
      <c r="L498" s="62">
        <f t="shared" si="8"/>
        <v>348.60237996999786</v>
      </c>
    </row>
    <row r="499" spans="1:12" ht="15" x14ac:dyDescent="0.2">
      <c r="A499" s="8"/>
      <c r="B499" s="28"/>
      <c r="C499" s="28"/>
      <c r="D499" s="13"/>
      <c r="E499" s="13"/>
      <c r="F499" s="13"/>
      <c r="G499" s="55" t="s">
        <v>70</v>
      </c>
      <c r="H499" s="56"/>
      <c r="I499" s="57"/>
      <c r="J499" s="58">
        <v>0</v>
      </c>
      <c r="K499" s="58">
        <v>12.351763929999999</v>
      </c>
      <c r="L499" s="58">
        <f t="shared" si="8"/>
        <v>12.351763929999999</v>
      </c>
    </row>
    <row r="500" spans="1:12" ht="15" x14ac:dyDescent="0.2">
      <c r="A500" s="8"/>
      <c r="B500" s="28"/>
      <c r="C500" s="28"/>
      <c r="D500" s="13"/>
      <c r="E500" s="13"/>
      <c r="F500" s="13"/>
      <c r="G500" s="59"/>
      <c r="H500" s="60" t="s">
        <v>2541</v>
      </c>
      <c r="I500" s="61" t="s">
        <v>2542</v>
      </c>
      <c r="J500" s="62">
        <v>0</v>
      </c>
      <c r="K500" s="62">
        <v>12.351763929999999</v>
      </c>
      <c r="L500" s="62">
        <f t="shared" si="8"/>
        <v>12.351763929999999</v>
      </c>
    </row>
    <row r="501" spans="1:12" ht="15" x14ac:dyDescent="0.2">
      <c r="A501" s="8"/>
      <c r="B501" s="28"/>
      <c r="C501" s="28"/>
      <c r="D501" s="13"/>
      <c r="E501" s="29">
        <v>8</v>
      </c>
      <c r="F501" s="30" t="s">
        <v>1729</v>
      </c>
      <c r="G501" s="31"/>
      <c r="H501" s="32"/>
      <c r="I501" s="33"/>
      <c r="J501" s="34">
        <v>43570.971863999999</v>
      </c>
      <c r="K501" s="34">
        <v>44488.422216419996</v>
      </c>
      <c r="L501" s="34">
        <f t="shared" si="8"/>
        <v>917.45035241999722</v>
      </c>
    </row>
    <row r="502" spans="1:12" ht="15" x14ac:dyDescent="0.2">
      <c r="A502" s="8"/>
      <c r="B502" s="28"/>
      <c r="C502" s="28"/>
      <c r="D502" s="13"/>
      <c r="E502" s="13"/>
      <c r="F502" s="13"/>
      <c r="G502" s="55" t="s">
        <v>2</v>
      </c>
      <c r="H502" s="56"/>
      <c r="I502" s="57"/>
      <c r="J502" s="58">
        <v>17703.360006999999</v>
      </c>
      <c r="K502" s="58">
        <v>18302.187931310003</v>
      </c>
      <c r="L502" s="58">
        <f t="shared" si="8"/>
        <v>598.82792431000416</v>
      </c>
    </row>
    <row r="503" spans="1:12" ht="15" x14ac:dyDescent="0.2">
      <c r="A503" s="8"/>
      <c r="B503" s="28"/>
      <c r="C503" s="28"/>
      <c r="D503" s="13"/>
      <c r="E503" s="13"/>
      <c r="F503" s="13"/>
      <c r="G503" s="59"/>
      <c r="H503" s="60" t="s">
        <v>1815</v>
      </c>
      <c r="I503" s="61" t="s">
        <v>1197</v>
      </c>
      <c r="J503" s="62">
        <v>34.930819</v>
      </c>
      <c r="K503" s="62">
        <v>31.101374930000002</v>
      </c>
      <c r="L503" s="62">
        <f t="shared" si="8"/>
        <v>-3.8294440699999974</v>
      </c>
    </row>
    <row r="504" spans="1:12" ht="30" x14ac:dyDescent="0.2">
      <c r="A504" s="8"/>
      <c r="B504" s="28"/>
      <c r="C504" s="28"/>
      <c r="D504" s="13"/>
      <c r="E504" s="13"/>
      <c r="F504" s="13"/>
      <c r="G504" s="59"/>
      <c r="H504" s="60" t="s">
        <v>1827</v>
      </c>
      <c r="I504" s="61" t="s">
        <v>2418</v>
      </c>
      <c r="J504" s="62">
        <v>0</v>
      </c>
      <c r="K504" s="62">
        <v>2.0691151200000002</v>
      </c>
      <c r="L504" s="62">
        <f t="shared" si="8"/>
        <v>2.0691151200000002</v>
      </c>
    </row>
    <row r="505" spans="1:12" ht="15" x14ac:dyDescent="0.2">
      <c r="A505" s="8"/>
      <c r="B505" s="28"/>
      <c r="C505" s="28"/>
      <c r="D505" s="13"/>
      <c r="E505" s="13"/>
      <c r="F505" s="13"/>
      <c r="G505" s="59"/>
      <c r="H505" s="60" t="s">
        <v>1828</v>
      </c>
      <c r="I505" s="61" t="s">
        <v>1312</v>
      </c>
      <c r="J505" s="62">
        <v>0</v>
      </c>
      <c r="K505" s="62">
        <v>5.2083999999999998E-2</v>
      </c>
      <c r="L505" s="62">
        <f t="shared" si="8"/>
        <v>5.2083999999999998E-2</v>
      </c>
    </row>
    <row r="506" spans="1:12" ht="15" x14ac:dyDescent="0.2">
      <c r="A506" s="8"/>
      <c r="B506" s="28"/>
      <c r="C506" s="28"/>
      <c r="D506" s="13"/>
      <c r="E506" s="13"/>
      <c r="F506" s="13"/>
      <c r="G506" s="59"/>
      <c r="H506" s="60" t="s">
        <v>1818</v>
      </c>
      <c r="I506" s="61" t="s">
        <v>2419</v>
      </c>
      <c r="J506" s="62">
        <v>26.892523000000001</v>
      </c>
      <c r="K506" s="62">
        <v>37.887750739999994</v>
      </c>
      <c r="L506" s="62">
        <f t="shared" si="8"/>
        <v>10.995227739999994</v>
      </c>
    </row>
    <row r="507" spans="1:12" ht="15" x14ac:dyDescent="0.2">
      <c r="A507" s="8"/>
      <c r="B507" s="28"/>
      <c r="C507" s="28"/>
      <c r="D507" s="13"/>
      <c r="E507" s="13"/>
      <c r="F507" s="13"/>
      <c r="G507" s="59"/>
      <c r="H507" s="60" t="s">
        <v>1829</v>
      </c>
      <c r="I507" s="61" t="s">
        <v>1133</v>
      </c>
      <c r="J507" s="62">
        <v>28.743077</v>
      </c>
      <c r="K507" s="62">
        <v>27.791495539999993</v>
      </c>
      <c r="L507" s="62">
        <f t="shared" si="8"/>
        <v>-0.95158146000000698</v>
      </c>
    </row>
    <row r="508" spans="1:12" ht="15" x14ac:dyDescent="0.2">
      <c r="A508" s="8"/>
      <c r="B508" s="28"/>
      <c r="C508" s="28"/>
      <c r="D508" s="13"/>
      <c r="E508" s="13"/>
      <c r="F508" s="13"/>
      <c r="G508" s="59"/>
      <c r="H508" s="60" t="s">
        <v>1830</v>
      </c>
      <c r="I508" s="61" t="s">
        <v>1308</v>
      </c>
      <c r="J508" s="62">
        <v>21.820349</v>
      </c>
      <c r="K508" s="62">
        <v>20.896175800000002</v>
      </c>
      <c r="L508" s="62">
        <f t="shared" si="8"/>
        <v>-0.92417319999999847</v>
      </c>
    </row>
    <row r="509" spans="1:12" ht="15" x14ac:dyDescent="0.2">
      <c r="A509" s="8"/>
      <c r="B509" s="28"/>
      <c r="C509" s="28"/>
      <c r="D509" s="13"/>
      <c r="E509" s="13"/>
      <c r="F509" s="13"/>
      <c r="G509" s="59"/>
      <c r="H509" s="60" t="s">
        <v>1831</v>
      </c>
      <c r="I509" s="61" t="s">
        <v>2420</v>
      </c>
      <c r="J509" s="62">
        <v>16.773501</v>
      </c>
      <c r="K509" s="62">
        <v>18.43087985</v>
      </c>
      <c r="L509" s="62">
        <f t="shared" si="8"/>
        <v>1.6573788500000006</v>
      </c>
    </row>
    <row r="510" spans="1:12" ht="15" x14ac:dyDescent="0.2">
      <c r="A510" s="8"/>
      <c r="B510" s="28"/>
      <c r="C510" s="28"/>
      <c r="D510" s="13"/>
      <c r="E510" s="13"/>
      <c r="F510" s="13"/>
      <c r="G510" s="59"/>
      <c r="H510" s="60" t="s">
        <v>1834</v>
      </c>
      <c r="I510" s="61" t="s">
        <v>1309</v>
      </c>
      <c r="J510" s="62">
        <v>16.137816000000001</v>
      </c>
      <c r="K510" s="62">
        <v>16.135714750000002</v>
      </c>
      <c r="L510" s="62">
        <f t="shared" si="8"/>
        <v>-2.1012499999990553E-3</v>
      </c>
    </row>
    <row r="511" spans="1:12" ht="15" x14ac:dyDescent="0.2">
      <c r="A511" s="8"/>
      <c r="B511" s="28"/>
      <c r="C511" s="28"/>
      <c r="D511" s="13"/>
      <c r="E511" s="13"/>
      <c r="F511" s="13"/>
      <c r="G511" s="59"/>
      <c r="H511" s="60" t="s">
        <v>1841</v>
      </c>
      <c r="I511" s="61" t="s">
        <v>1142</v>
      </c>
      <c r="J511" s="62">
        <v>52.709876999999999</v>
      </c>
      <c r="K511" s="62">
        <v>55.606151679999996</v>
      </c>
      <c r="L511" s="62">
        <f t="shared" si="8"/>
        <v>2.8962746799999977</v>
      </c>
    </row>
    <row r="512" spans="1:12" ht="15" x14ac:dyDescent="0.2">
      <c r="A512" s="8"/>
      <c r="B512" s="28"/>
      <c r="C512" s="28"/>
      <c r="D512" s="13"/>
      <c r="E512" s="13"/>
      <c r="F512" s="13"/>
      <c r="G512" s="59"/>
      <c r="H512" s="60" t="s">
        <v>1863</v>
      </c>
      <c r="I512" s="61" t="s">
        <v>2137</v>
      </c>
      <c r="J512" s="62">
        <v>26.043384</v>
      </c>
      <c r="K512" s="62">
        <v>26.035726390000001</v>
      </c>
      <c r="L512" s="62">
        <f t="shared" si="8"/>
        <v>-7.6576099999989822E-3</v>
      </c>
    </row>
    <row r="513" spans="1:12" ht="15" x14ac:dyDescent="0.2">
      <c r="A513" s="8"/>
      <c r="B513" s="28"/>
      <c r="C513" s="28"/>
      <c r="D513" s="13"/>
      <c r="E513" s="13"/>
      <c r="F513" s="13"/>
      <c r="G513" s="59"/>
      <c r="H513" s="60" t="s">
        <v>1837</v>
      </c>
      <c r="I513" s="61" t="s">
        <v>2138</v>
      </c>
      <c r="J513" s="62">
        <v>39.266190999999999</v>
      </c>
      <c r="K513" s="62">
        <v>39.296766379999994</v>
      </c>
      <c r="L513" s="62">
        <f t="shared" si="8"/>
        <v>3.0575379999994823E-2</v>
      </c>
    </row>
    <row r="514" spans="1:12" ht="15" x14ac:dyDescent="0.2">
      <c r="A514" s="8"/>
      <c r="B514" s="28"/>
      <c r="C514" s="28"/>
      <c r="D514" s="13"/>
      <c r="E514" s="13"/>
      <c r="F514" s="13"/>
      <c r="G514" s="59"/>
      <c r="H514" s="60" t="s">
        <v>1838</v>
      </c>
      <c r="I514" s="61" t="s">
        <v>2139</v>
      </c>
      <c r="J514" s="62">
        <v>19.950602</v>
      </c>
      <c r="K514" s="62">
        <v>16.150931140000001</v>
      </c>
      <c r="L514" s="62">
        <f t="shared" si="8"/>
        <v>-3.7996708599999991</v>
      </c>
    </row>
    <row r="515" spans="1:12" ht="15" x14ac:dyDescent="0.2">
      <c r="A515" s="8"/>
      <c r="B515" s="28"/>
      <c r="C515" s="28"/>
      <c r="D515" s="13"/>
      <c r="E515" s="13"/>
      <c r="F515" s="13"/>
      <c r="G515" s="59"/>
      <c r="H515" s="60" t="s">
        <v>1839</v>
      </c>
      <c r="I515" s="61" t="s">
        <v>2140</v>
      </c>
      <c r="J515" s="62">
        <v>24.641265000000001</v>
      </c>
      <c r="K515" s="62">
        <v>23.290167199999999</v>
      </c>
      <c r="L515" s="62">
        <f t="shared" si="8"/>
        <v>-1.3510978000000016</v>
      </c>
    </row>
    <row r="516" spans="1:12" ht="15" x14ac:dyDescent="0.2">
      <c r="A516" s="8"/>
      <c r="B516" s="28"/>
      <c r="C516" s="28"/>
      <c r="D516" s="13"/>
      <c r="E516" s="13"/>
      <c r="F516" s="13"/>
      <c r="G516" s="59"/>
      <c r="H516" s="60" t="s">
        <v>1843</v>
      </c>
      <c r="I516" s="61" t="s">
        <v>2141</v>
      </c>
      <c r="J516" s="62">
        <v>32.495227999999997</v>
      </c>
      <c r="K516" s="62">
        <v>31.305166399999997</v>
      </c>
      <c r="L516" s="62">
        <f t="shared" si="8"/>
        <v>-1.1900615999999999</v>
      </c>
    </row>
    <row r="517" spans="1:12" ht="15" x14ac:dyDescent="0.2">
      <c r="A517" s="8"/>
      <c r="B517" s="28"/>
      <c r="C517" s="28"/>
      <c r="D517" s="13"/>
      <c r="E517" s="13"/>
      <c r="F517" s="13"/>
      <c r="G517" s="59"/>
      <c r="H517" s="60" t="s">
        <v>2055</v>
      </c>
      <c r="I517" s="61" t="s">
        <v>2142</v>
      </c>
      <c r="J517" s="62">
        <v>30.398305000000001</v>
      </c>
      <c r="K517" s="62">
        <v>28.7921224</v>
      </c>
      <c r="L517" s="62">
        <f t="shared" si="8"/>
        <v>-1.6061826000000003</v>
      </c>
    </row>
    <row r="518" spans="1:12" ht="15" x14ac:dyDescent="0.2">
      <c r="A518" s="8"/>
      <c r="B518" s="28"/>
      <c r="C518" s="28"/>
      <c r="D518" s="13"/>
      <c r="E518" s="13"/>
      <c r="F518" s="13"/>
      <c r="G518" s="59"/>
      <c r="H518" s="60" t="s">
        <v>1979</v>
      </c>
      <c r="I518" s="61" t="s">
        <v>2143</v>
      </c>
      <c r="J518" s="62">
        <v>121.658811</v>
      </c>
      <c r="K518" s="62">
        <v>133.45757101999999</v>
      </c>
      <c r="L518" s="62">
        <f t="shared" si="8"/>
        <v>11.798760019999989</v>
      </c>
    </row>
    <row r="519" spans="1:12" ht="15" x14ac:dyDescent="0.2">
      <c r="A519" s="8"/>
      <c r="B519" s="28"/>
      <c r="C519" s="28"/>
      <c r="D519" s="13"/>
      <c r="E519" s="13"/>
      <c r="F519" s="13"/>
      <c r="G519" s="59"/>
      <c r="H519" s="60" t="s">
        <v>1980</v>
      </c>
      <c r="I519" s="61" t="s">
        <v>2144</v>
      </c>
      <c r="J519" s="62">
        <v>57.631501999999998</v>
      </c>
      <c r="K519" s="62">
        <v>53.746919799999993</v>
      </c>
      <c r="L519" s="62">
        <f t="shared" si="8"/>
        <v>-3.8845822000000041</v>
      </c>
    </row>
    <row r="520" spans="1:12" ht="15" x14ac:dyDescent="0.2">
      <c r="A520" s="8"/>
      <c r="B520" s="28"/>
      <c r="C520" s="28"/>
      <c r="D520" s="13"/>
      <c r="E520" s="13"/>
      <c r="F520" s="13"/>
      <c r="G520" s="59"/>
      <c r="H520" s="60" t="s">
        <v>1864</v>
      </c>
      <c r="I520" s="61" t="s">
        <v>2145</v>
      </c>
      <c r="J520" s="62">
        <v>20.351423</v>
      </c>
      <c r="K520" s="62">
        <v>20.290867540000001</v>
      </c>
      <c r="L520" s="62">
        <f t="shared" si="8"/>
        <v>-6.0555459999999783E-2</v>
      </c>
    </row>
    <row r="521" spans="1:12" ht="15" x14ac:dyDescent="0.2">
      <c r="A521" s="8"/>
      <c r="B521" s="28"/>
      <c r="C521" s="28"/>
      <c r="D521" s="13"/>
      <c r="E521" s="13"/>
      <c r="F521" s="13"/>
      <c r="G521" s="59"/>
      <c r="H521" s="60" t="s">
        <v>1865</v>
      </c>
      <c r="I521" s="61" t="s">
        <v>2146</v>
      </c>
      <c r="J521" s="62">
        <v>46.836669999999998</v>
      </c>
      <c r="K521" s="62">
        <v>47.33372631999999</v>
      </c>
      <c r="L521" s="62">
        <f t="shared" ref="L521:L584" si="9">+K521-J521</f>
        <v>0.49705631999999156</v>
      </c>
    </row>
    <row r="522" spans="1:12" ht="15" x14ac:dyDescent="0.2">
      <c r="A522" s="8"/>
      <c r="B522" s="28"/>
      <c r="C522" s="28"/>
      <c r="D522" s="13"/>
      <c r="E522" s="13"/>
      <c r="F522" s="13"/>
      <c r="G522" s="59"/>
      <c r="H522" s="60" t="s">
        <v>1866</v>
      </c>
      <c r="I522" s="61" t="s">
        <v>2147</v>
      </c>
      <c r="J522" s="62">
        <v>52.116132</v>
      </c>
      <c r="K522" s="62">
        <v>54.375403970000001</v>
      </c>
      <c r="L522" s="62">
        <f t="shared" si="9"/>
        <v>2.2592719700000004</v>
      </c>
    </row>
    <row r="523" spans="1:12" ht="15" x14ac:dyDescent="0.2">
      <c r="A523" s="8"/>
      <c r="B523" s="28"/>
      <c r="C523" s="28"/>
      <c r="D523" s="13"/>
      <c r="E523" s="13"/>
      <c r="F523" s="13"/>
      <c r="G523" s="59"/>
      <c r="H523" s="60" t="s">
        <v>1867</v>
      </c>
      <c r="I523" s="61" t="s">
        <v>2148</v>
      </c>
      <c r="J523" s="62">
        <v>70.329006000000007</v>
      </c>
      <c r="K523" s="62">
        <v>74.605133280000004</v>
      </c>
      <c r="L523" s="62">
        <f t="shared" si="9"/>
        <v>4.2761272799999972</v>
      </c>
    </row>
    <row r="524" spans="1:12" ht="15" x14ac:dyDescent="0.2">
      <c r="A524" s="8"/>
      <c r="B524" s="28"/>
      <c r="C524" s="28"/>
      <c r="D524" s="13"/>
      <c r="E524" s="13"/>
      <c r="F524" s="13"/>
      <c r="G524" s="59"/>
      <c r="H524" s="60" t="s">
        <v>1868</v>
      </c>
      <c r="I524" s="61" t="s">
        <v>2149</v>
      </c>
      <c r="J524" s="62">
        <v>51.385658999999997</v>
      </c>
      <c r="K524" s="62">
        <v>54.795288390000003</v>
      </c>
      <c r="L524" s="62">
        <f t="shared" si="9"/>
        <v>3.4096293900000063</v>
      </c>
    </row>
    <row r="525" spans="1:12" ht="15" x14ac:dyDescent="0.2">
      <c r="A525" s="8"/>
      <c r="B525" s="28"/>
      <c r="C525" s="28"/>
      <c r="D525" s="13"/>
      <c r="E525" s="13"/>
      <c r="F525" s="13"/>
      <c r="G525" s="59"/>
      <c r="H525" s="60" t="s">
        <v>1869</v>
      </c>
      <c r="I525" s="61" t="s">
        <v>2150</v>
      </c>
      <c r="J525" s="62">
        <v>64.166471999999999</v>
      </c>
      <c r="K525" s="62">
        <v>63.774921279999994</v>
      </c>
      <c r="L525" s="62">
        <f t="shared" si="9"/>
        <v>-0.39155072000000501</v>
      </c>
    </row>
    <row r="526" spans="1:12" ht="15" x14ac:dyDescent="0.2">
      <c r="A526" s="8"/>
      <c r="B526" s="28"/>
      <c r="C526" s="28"/>
      <c r="D526" s="13"/>
      <c r="E526" s="13"/>
      <c r="F526" s="13"/>
      <c r="G526" s="59"/>
      <c r="H526" s="60" t="s">
        <v>1981</v>
      </c>
      <c r="I526" s="61" t="s">
        <v>2151</v>
      </c>
      <c r="J526" s="62">
        <v>70.171243000000004</v>
      </c>
      <c r="K526" s="62">
        <v>68.599177289999986</v>
      </c>
      <c r="L526" s="62">
        <f t="shared" si="9"/>
        <v>-1.5720657100000182</v>
      </c>
    </row>
    <row r="527" spans="1:12" ht="15" x14ac:dyDescent="0.2">
      <c r="A527" s="8"/>
      <c r="B527" s="28"/>
      <c r="C527" s="28"/>
      <c r="D527" s="13"/>
      <c r="E527" s="13"/>
      <c r="F527" s="13"/>
      <c r="G527" s="59"/>
      <c r="H527" s="60" t="s">
        <v>1982</v>
      </c>
      <c r="I527" s="61" t="s">
        <v>2152</v>
      </c>
      <c r="J527" s="62">
        <v>81.455905999999999</v>
      </c>
      <c r="K527" s="62">
        <v>80.920608400000006</v>
      </c>
      <c r="L527" s="62">
        <f t="shared" si="9"/>
        <v>-0.53529759999999271</v>
      </c>
    </row>
    <row r="528" spans="1:12" ht="15" x14ac:dyDescent="0.2">
      <c r="A528" s="8"/>
      <c r="B528" s="28"/>
      <c r="C528" s="28"/>
      <c r="D528" s="13"/>
      <c r="E528" s="13"/>
      <c r="F528" s="13"/>
      <c r="G528" s="59"/>
      <c r="H528" s="60" t="s">
        <v>1983</v>
      </c>
      <c r="I528" s="61" t="s">
        <v>2153</v>
      </c>
      <c r="J528" s="62">
        <v>22.949767999999999</v>
      </c>
      <c r="K528" s="62">
        <v>22.716797690000003</v>
      </c>
      <c r="L528" s="62">
        <f t="shared" si="9"/>
        <v>-0.23297030999999535</v>
      </c>
    </row>
    <row r="529" spans="1:12" ht="15" x14ac:dyDescent="0.2">
      <c r="A529" s="8"/>
      <c r="B529" s="28"/>
      <c r="C529" s="28"/>
      <c r="D529" s="13"/>
      <c r="E529" s="13"/>
      <c r="F529" s="13"/>
      <c r="G529" s="59"/>
      <c r="H529" s="60" t="s">
        <v>1984</v>
      </c>
      <c r="I529" s="61" t="s">
        <v>2154</v>
      </c>
      <c r="J529" s="62">
        <v>35.793677000000002</v>
      </c>
      <c r="K529" s="62">
        <v>33.556803500000001</v>
      </c>
      <c r="L529" s="62">
        <f t="shared" si="9"/>
        <v>-2.2368735000000015</v>
      </c>
    </row>
    <row r="530" spans="1:12" ht="15" x14ac:dyDescent="0.2">
      <c r="A530" s="8"/>
      <c r="B530" s="28"/>
      <c r="C530" s="28"/>
      <c r="D530" s="13"/>
      <c r="E530" s="13"/>
      <c r="F530" s="13"/>
      <c r="G530" s="59"/>
      <c r="H530" s="60" t="s">
        <v>1985</v>
      </c>
      <c r="I530" s="61" t="s">
        <v>2155</v>
      </c>
      <c r="J530" s="62">
        <v>34.313496999999998</v>
      </c>
      <c r="K530" s="62">
        <v>35.533369529999995</v>
      </c>
      <c r="L530" s="62">
        <f t="shared" si="9"/>
        <v>1.2198725299999964</v>
      </c>
    </row>
    <row r="531" spans="1:12" ht="15" x14ac:dyDescent="0.2">
      <c r="A531" s="8"/>
      <c r="B531" s="28"/>
      <c r="C531" s="28"/>
      <c r="D531" s="13"/>
      <c r="E531" s="13"/>
      <c r="F531" s="13"/>
      <c r="G531" s="59"/>
      <c r="H531" s="60" t="s">
        <v>1870</v>
      </c>
      <c r="I531" s="61" t="s">
        <v>2156</v>
      </c>
      <c r="J531" s="62">
        <v>71.717783999999995</v>
      </c>
      <c r="K531" s="62">
        <v>79.908617579999998</v>
      </c>
      <c r="L531" s="62">
        <f t="shared" si="9"/>
        <v>8.1908335800000032</v>
      </c>
    </row>
    <row r="532" spans="1:12" ht="15" x14ac:dyDescent="0.2">
      <c r="A532" s="8"/>
      <c r="B532" s="28"/>
      <c r="C532" s="28"/>
      <c r="D532" s="13"/>
      <c r="E532" s="13"/>
      <c r="F532" s="13"/>
      <c r="G532" s="59"/>
      <c r="H532" s="60" t="s">
        <v>1871</v>
      </c>
      <c r="I532" s="61" t="s">
        <v>2157</v>
      </c>
      <c r="J532" s="62">
        <v>68.907337999999996</v>
      </c>
      <c r="K532" s="62">
        <v>71.327750800000004</v>
      </c>
      <c r="L532" s="62">
        <f t="shared" si="9"/>
        <v>2.4204128000000082</v>
      </c>
    </row>
    <row r="533" spans="1:12" ht="15" x14ac:dyDescent="0.2">
      <c r="A533" s="8"/>
      <c r="B533" s="28"/>
      <c r="C533" s="28"/>
      <c r="D533" s="13"/>
      <c r="E533" s="13"/>
      <c r="F533" s="13"/>
      <c r="G533" s="59"/>
      <c r="H533" s="60" t="s">
        <v>1872</v>
      </c>
      <c r="I533" s="61" t="s">
        <v>2158</v>
      </c>
      <c r="J533" s="62">
        <v>22.279318</v>
      </c>
      <c r="K533" s="62">
        <v>19.321480649999998</v>
      </c>
      <c r="L533" s="62">
        <f t="shared" si="9"/>
        <v>-2.9578373500000019</v>
      </c>
    </row>
    <row r="534" spans="1:12" ht="15" x14ac:dyDescent="0.2">
      <c r="A534" s="8"/>
      <c r="B534" s="28"/>
      <c r="C534" s="28"/>
      <c r="D534" s="13"/>
      <c r="E534" s="13"/>
      <c r="F534" s="13"/>
      <c r="G534" s="59"/>
      <c r="H534" s="60" t="s">
        <v>1873</v>
      </c>
      <c r="I534" s="61" t="s">
        <v>2159</v>
      </c>
      <c r="J534" s="62">
        <v>24.135746000000001</v>
      </c>
      <c r="K534" s="62">
        <v>24.078695379999999</v>
      </c>
      <c r="L534" s="62">
        <f t="shared" si="9"/>
        <v>-5.7050620000001828E-2</v>
      </c>
    </row>
    <row r="535" spans="1:12" ht="15" x14ac:dyDescent="0.2">
      <c r="A535" s="8"/>
      <c r="B535" s="28"/>
      <c r="C535" s="28"/>
      <c r="D535" s="13"/>
      <c r="E535" s="13"/>
      <c r="F535" s="13"/>
      <c r="G535" s="59"/>
      <c r="H535" s="60" t="s">
        <v>1874</v>
      </c>
      <c r="I535" s="61" t="s">
        <v>2160</v>
      </c>
      <c r="J535" s="62">
        <v>47.526668999999998</v>
      </c>
      <c r="K535" s="62">
        <v>49.890572910000003</v>
      </c>
      <c r="L535" s="62">
        <f t="shared" si="9"/>
        <v>2.3639039100000048</v>
      </c>
    </row>
    <row r="536" spans="1:12" ht="15" x14ac:dyDescent="0.2">
      <c r="A536" s="8"/>
      <c r="B536" s="28"/>
      <c r="C536" s="28"/>
      <c r="D536" s="13"/>
      <c r="E536" s="13"/>
      <c r="F536" s="13"/>
      <c r="G536" s="59"/>
      <c r="H536" s="60" t="s">
        <v>2056</v>
      </c>
      <c r="I536" s="61" t="s">
        <v>2161</v>
      </c>
      <c r="J536" s="62">
        <v>60.717114000000002</v>
      </c>
      <c r="K536" s="62">
        <v>65.650088480000008</v>
      </c>
      <c r="L536" s="62">
        <f t="shared" si="9"/>
        <v>4.9329744800000057</v>
      </c>
    </row>
    <row r="537" spans="1:12" ht="15" x14ac:dyDescent="0.2">
      <c r="A537" s="8"/>
      <c r="B537" s="28"/>
      <c r="C537" s="28"/>
      <c r="D537" s="13"/>
      <c r="E537" s="13"/>
      <c r="F537" s="13"/>
      <c r="G537" s="59"/>
      <c r="H537" s="60" t="s">
        <v>2057</v>
      </c>
      <c r="I537" s="61" t="s">
        <v>2162</v>
      </c>
      <c r="J537" s="62">
        <v>44.695419000000001</v>
      </c>
      <c r="K537" s="62">
        <v>39.471877259999999</v>
      </c>
      <c r="L537" s="62">
        <f t="shared" si="9"/>
        <v>-5.2235417400000017</v>
      </c>
    </row>
    <row r="538" spans="1:12" ht="15" x14ac:dyDescent="0.2">
      <c r="A538" s="8"/>
      <c r="B538" s="28"/>
      <c r="C538" s="28"/>
      <c r="D538" s="13"/>
      <c r="E538" s="13"/>
      <c r="F538" s="13"/>
      <c r="G538" s="59"/>
      <c r="H538" s="60" t="s">
        <v>2058</v>
      </c>
      <c r="I538" s="61" t="s">
        <v>2163</v>
      </c>
      <c r="J538" s="62">
        <v>45.93723</v>
      </c>
      <c r="K538" s="62">
        <v>46.176683590000003</v>
      </c>
      <c r="L538" s="62">
        <f t="shared" si="9"/>
        <v>0.23945359000000366</v>
      </c>
    </row>
    <row r="539" spans="1:12" ht="15" x14ac:dyDescent="0.2">
      <c r="A539" s="8"/>
      <c r="B539" s="28"/>
      <c r="C539" s="28"/>
      <c r="D539" s="13"/>
      <c r="E539" s="13"/>
      <c r="F539" s="13"/>
      <c r="G539" s="59"/>
      <c r="H539" s="60" t="s">
        <v>2059</v>
      </c>
      <c r="I539" s="61" t="s">
        <v>2164</v>
      </c>
      <c r="J539" s="62">
        <v>77.282703999999995</v>
      </c>
      <c r="K539" s="62">
        <v>78.549110499999998</v>
      </c>
      <c r="L539" s="62">
        <f t="shared" si="9"/>
        <v>1.2664065000000022</v>
      </c>
    </row>
    <row r="540" spans="1:12" ht="15" x14ac:dyDescent="0.2">
      <c r="A540" s="8"/>
      <c r="B540" s="28"/>
      <c r="C540" s="28"/>
      <c r="D540" s="13"/>
      <c r="E540" s="13"/>
      <c r="F540" s="13"/>
      <c r="G540" s="59"/>
      <c r="H540" s="60" t="s">
        <v>2060</v>
      </c>
      <c r="I540" s="61" t="s">
        <v>2165</v>
      </c>
      <c r="J540" s="62">
        <v>30.832322999999999</v>
      </c>
      <c r="K540" s="62">
        <v>30.292118679999998</v>
      </c>
      <c r="L540" s="62">
        <f t="shared" si="9"/>
        <v>-0.54020432000000085</v>
      </c>
    </row>
    <row r="541" spans="1:12" ht="15" x14ac:dyDescent="0.2">
      <c r="A541" s="8"/>
      <c r="B541" s="28"/>
      <c r="C541" s="28"/>
      <c r="D541" s="13"/>
      <c r="E541" s="13"/>
      <c r="F541" s="13"/>
      <c r="G541" s="59"/>
      <c r="H541" s="60" t="s">
        <v>2061</v>
      </c>
      <c r="I541" s="61" t="s">
        <v>2166</v>
      </c>
      <c r="J541" s="62">
        <v>96.983528000000007</v>
      </c>
      <c r="K541" s="62">
        <v>105.08197788999999</v>
      </c>
      <c r="L541" s="62">
        <f t="shared" si="9"/>
        <v>8.0984498899999835</v>
      </c>
    </row>
    <row r="542" spans="1:12" ht="15" x14ac:dyDescent="0.2">
      <c r="A542" s="8"/>
      <c r="B542" s="28"/>
      <c r="C542" s="28"/>
      <c r="D542" s="13"/>
      <c r="E542" s="13"/>
      <c r="F542" s="13"/>
      <c r="G542" s="59"/>
      <c r="H542" s="60" t="s">
        <v>2062</v>
      </c>
      <c r="I542" s="61" t="s">
        <v>2167</v>
      </c>
      <c r="J542" s="62">
        <v>55.733994000000003</v>
      </c>
      <c r="K542" s="62">
        <v>56.723644390000004</v>
      </c>
      <c r="L542" s="62">
        <f t="shared" si="9"/>
        <v>0.98965039000000132</v>
      </c>
    </row>
    <row r="543" spans="1:12" ht="15" x14ac:dyDescent="0.2">
      <c r="A543" s="8"/>
      <c r="B543" s="28"/>
      <c r="C543" s="28"/>
      <c r="D543" s="13"/>
      <c r="E543" s="13"/>
      <c r="F543" s="13"/>
      <c r="G543" s="59"/>
      <c r="H543" s="60" t="s">
        <v>2063</v>
      </c>
      <c r="I543" s="61" t="s">
        <v>2168</v>
      </c>
      <c r="J543" s="62">
        <v>57.934241</v>
      </c>
      <c r="K543" s="62">
        <v>61.133287019999997</v>
      </c>
      <c r="L543" s="62">
        <f t="shared" si="9"/>
        <v>3.1990460199999973</v>
      </c>
    </row>
    <row r="544" spans="1:12" ht="15" x14ac:dyDescent="0.2">
      <c r="A544" s="8"/>
      <c r="B544" s="28"/>
      <c r="C544" s="28"/>
      <c r="D544" s="13"/>
      <c r="E544" s="13"/>
      <c r="F544" s="13"/>
      <c r="G544" s="59"/>
      <c r="H544" s="60" t="s">
        <v>2064</v>
      </c>
      <c r="I544" s="61" t="s">
        <v>2421</v>
      </c>
      <c r="J544" s="62">
        <v>35.745860999999998</v>
      </c>
      <c r="K544" s="62">
        <v>36.662910000000011</v>
      </c>
      <c r="L544" s="62">
        <f t="shared" si="9"/>
        <v>0.91704900000001288</v>
      </c>
    </row>
    <row r="545" spans="1:12" ht="15" x14ac:dyDescent="0.2">
      <c r="A545" s="8"/>
      <c r="B545" s="28"/>
      <c r="C545" s="28"/>
      <c r="D545" s="13"/>
      <c r="E545" s="13"/>
      <c r="F545" s="13"/>
      <c r="G545" s="59"/>
      <c r="H545" s="60" t="s">
        <v>1817</v>
      </c>
      <c r="I545" s="61" t="s">
        <v>2422</v>
      </c>
      <c r="J545" s="62">
        <v>8.9311380000000007</v>
      </c>
      <c r="K545" s="62">
        <v>10.8613046</v>
      </c>
      <c r="L545" s="62">
        <f t="shared" si="9"/>
        <v>1.9301665999999997</v>
      </c>
    </row>
    <row r="546" spans="1:12" ht="15" x14ac:dyDescent="0.2">
      <c r="A546" s="8"/>
      <c r="B546" s="28"/>
      <c r="C546" s="28"/>
      <c r="D546" s="13"/>
      <c r="E546" s="13"/>
      <c r="F546" s="13"/>
      <c r="G546" s="59"/>
      <c r="H546" s="60" t="s">
        <v>1820</v>
      </c>
      <c r="I546" s="61" t="s">
        <v>1311</v>
      </c>
      <c r="J546" s="62">
        <v>9.9066449999999993</v>
      </c>
      <c r="K546" s="62">
        <v>7.8474297800000006</v>
      </c>
      <c r="L546" s="62">
        <f t="shared" si="9"/>
        <v>-2.0592152199999987</v>
      </c>
    </row>
    <row r="547" spans="1:12" ht="15" x14ac:dyDescent="0.2">
      <c r="A547" s="8"/>
      <c r="B547" s="28"/>
      <c r="C547" s="28"/>
      <c r="D547" s="13"/>
      <c r="E547" s="13"/>
      <c r="F547" s="13"/>
      <c r="G547" s="59"/>
      <c r="H547" s="60" t="s">
        <v>1847</v>
      </c>
      <c r="I547" s="61" t="s">
        <v>2423</v>
      </c>
      <c r="J547" s="62">
        <v>7.0554860000000001</v>
      </c>
      <c r="K547" s="62">
        <v>546.03142162999984</v>
      </c>
      <c r="L547" s="62">
        <f t="shared" si="9"/>
        <v>538.97593562999987</v>
      </c>
    </row>
    <row r="548" spans="1:12" ht="15" x14ac:dyDescent="0.2">
      <c r="A548" s="8"/>
      <c r="B548" s="28"/>
      <c r="C548" s="28"/>
      <c r="D548" s="13"/>
      <c r="E548" s="13"/>
      <c r="F548" s="13"/>
      <c r="G548" s="59"/>
      <c r="H548" s="60" t="s">
        <v>1848</v>
      </c>
      <c r="I548" s="61" t="s">
        <v>1312</v>
      </c>
      <c r="J548" s="62">
        <v>1.612242</v>
      </c>
      <c r="K548" s="62">
        <v>1.84435908</v>
      </c>
      <c r="L548" s="62">
        <f t="shared" si="9"/>
        <v>0.23211708000000009</v>
      </c>
    </row>
    <row r="549" spans="1:12" ht="15" x14ac:dyDescent="0.2">
      <c r="A549" s="8"/>
      <c r="B549" s="28"/>
      <c r="C549" s="28"/>
      <c r="D549" s="13"/>
      <c r="E549" s="13"/>
      <c r="F549" s="13"/>
      <c r="G549" s="59"/>
      <c r="H549" s="60" t="s">
        <v>1880</v>
      </c>
      <c r="I549" s="61" t="s">
        <v>2424</v>
      </c>
      <c r="J549" s="62">
        <v>3.1637390000000001</v>
      </c>
      <c r="K549" s="62">
        <v>138.96753716999999</v>
      </c>
      <c r="L549" s="62">
        <f t="shared" si="9"/>
        <v>135.80379816999999</v>
      </c>
    </row>
    <row r="550" spans="1:12" ht="15" x14ac:dyDescent="0.2">
      <c r="A550" s="8"/>
      <c r="B550" s="28"/>
      <c r="C550" s="28"/>
      <c r="D550" s="13"/>
      <c r="E550" s="13"/>
      <c r="F550" s="13"/>
      <c r="G550" s="59"/>
      <c r="H550" s="60" t="s">
        <v>1968</v>
      </c>
      <c r="I550" s="61" t="s">
        <v>2425</v>
      </c>
      <c r="J550" s="62">
        <v>13265.006464</v>
      </c>
      <c r="K550" s="62">
        <v>12718.067969660002</v>
      </c>
      <c r="L550" s="62">
        <f t="shared" si="9"/>
        <v>-546.93849433999821</v>
      </c>
    </row>
    <row r="551" spans="1:12" ht="15" x14ac:dyDescent="0.2">
      <c r="A551" s="8"/>
      <c r="B551" s="28"/>
      <c r="C551" s="28"/>
      <c r="D551" s="13"/>
      <c r="E551" s="13"/>
      <c r="F551" s="13"/>
      <c r="G551" s="59"/>
      <c r="H551" s="60" t="s">
        <v>1840</v>
      </c>
      <c r="I551" s="61" t="s">
        <v>2426</v>
      </c>
      <c r="J551" s="62">
        <v>23.565137</v>
      </c>
      <c r="K551" s="62">
        <v>121.42553069</v>
      </c>
      <c r="L551" s="62">
        <f t="shared" si="9"/>
        <v>97.860393689999995</v>
      </c>
    </row>
    <row r="552" spans="1:12" ht="15" x14ac:dyDescent="0.2">
      <c r="A552" s="8"/>
      <c r="B552" s="28"/>
      <c r="C552" s="28"/>
      <c r="D552" s="13"/>
      <c r="E552" s="13"/>
      <c r="F552" s="13"/>
      <c r="G552" s="59"/>
      <c r="H552" s="60" t="s">
        <v>1883</v>
      </c>
      <c r="I552" s="61" t="s">
        <v>1313</v>
      </c>
      <c r="J552" s="62">
        <v>19.428773</v>
      </c>
      <c r="K552" s="62">
        <v>205.99849258999996</v>
      </c>
      <c r="L552" s="62">
        <f t="shared" si="9"/>
        <v>186.56971958999995</v>
      </c>
    </row>
    <row r="553" spans="1:12" ht="15" x14ac:dyDescent="0.2">
      <c r="A553" s="8"/>
      <c r="B553" s="28"/>
      <c r="C553" s="28"/>
      <c r="D553" s="13"/>
      <c r="E553" s="13"/>
      <c r="F553" s="13"/>
      <c r="G553" s="59"/>
      <c r="H553" s="60" t="s">
        <v>1884</v>
      </c>
      <c r="I553" s="61" t="s">
        <v>2427</v>
      </c>
      <c r="J553" s="62">
        <v>1924.6986320000001</v>
      </c>
      <c r="K553" s="62">
        <v>2091.3034489800002</v>
      </c>
      <c r="L553" s="62">
        <f t="shared" si="9"/>
        <v>166.60481698000012</v>
      </c>
    </row>
    <row r="554" spans="1:12" ht="15" x14ac:dyDescent="0.2">
      <c r="A554" s="8"/>
      <c r="B554" s="28"/>
      <c r="C554" s="28"/>
      <c r="D554" s="13"/>
      <c r="E554" s="13"/>
      <c r="F554" s="13"/>
      <c r="G554" s="59"/>
      <c r="H554" s="60" t="s">
        <v>1885</v>
      </c>
      <c r="I554" s="61" t="s">
        <v>2428</v>
      </c>
      <c r="J554" s="62">
        <v>6.2490819999999996</v>
      </c>
      <c r="K554" s="62">
        <v>22.533430210000002</v>
      </c>
      <c r="L554" s="62">
        <f t="shared" si="9"/>
        <v>16.284348210000005</v>
      </c>
    </row>
    <row r="555" spans="1:12" ht="15" x14ac:dyDescent="0.2">
      <c r="A555" s="8"/>
      <c r="B555" s="28"/>
      <c r="C555" s="28"/>
      <c r="D555" s="13"/>
      <c r="E555" s="13"/>
      <c r="F555" s="13"/>
      <c r="G555" s="59"/>
      <c r="H555" s="60" t="s">
        <v>2035</v>
      </c>
      <c r="I555" s="61" t="s">
        <v>2429</v>
      </c>
      <c r="J555" s="62">
        <v>6.4370830000000003</v>
      </c>
      <c r="K555" s="62">
        <v>5.5040325000000001</v>
      </c>
      <c r="L555" s="62">
        <f t="shared" si="9"/>
        <v>-0.93305050000000023</v>
      </c>
    </row>
    <row r="556" spans="1:12" ht="15" x14ac:dyDescent="0.2">
      <c r="A556" s="8"/>
      <c r="B556" s="28"/>
      <c r="C556" s="28"/>
      <c r="D556" s="13"/>
      <c r="E556" s="13"/>
      <c r="F556" s="13"/>
      <c r="G556" s="59"/>
      <c r="H556" s="60" t="s">
        <v>2101</v>
      </c>
      <c r="I556" s="61" t="s">
        <v>2430</v>
      </c>
      <c r="J556" s="62">
        <v>0</v>
      </c>
      <c r="K556" s="62">
        <v>0.35348139000000001</v>
      </c>
      <c r="L556" s="62">
        <f t="shared" si="9"/>
        <v>0.35348139000000001</v>
      </c>
    </row>
    <row r="557" spans="1:12" ht="15" x14ac:dyDescent="0.2">
      <c r="A557" s="8"/>
      <c r="B557" s="28"/>
      <c r="C557" s="28"/>
      <c r="D557" s="13"/>
      <c r="E557" s="13"/>
      <c r="F557" s="13"/>
      <c r="G557" s="59"/>
      <c r="H557" s="60" t="s">
        <v>1919</v>
      </c>
      <c r="I557" s="61" t="s">
        <v>2431</v>
      </c>
      <c r="J557" s="62">
        <v>8.7321519999999992</v>
      </c>
      <c r="K557" s="62">
        <v>9.3964911299999994</v>
      </c>
      <c r="L557" s="62">
        <f t="shared" si="9"/>
        <v>0.66433913000000011</v>
      </c>
    </row>
    <row r="558" spans="1:12" ht="15" x14ac:dyDescent="0.2">
      <c r="A558" s="8"/>
      <c r="B558" s="28"/>
      <c r="C558" s="28"/>
      <c r="D558" s="13"/>
      <c r="E558" s="13"/>
      <c r="F558" s="13"/>
      <c r="G558" s="59"/>
      <c r="H558" s="60" t="s">
        <v>1920</v>
      </c>
      <c r="I558" s="61" t="s">
        <v>2432</v>
      </c>
      <c r="J558" s="62">
        <v>8.3287329999999997</v>
      </c>
      <c r="K558" s="62">
        <v>6.1151880700000003</v>
      </c>
      <c r="L558" s="62">
        <f t="shared" si="9"/>
        <v>-2.2135449299999994</v>
      </c>
    </row>
    <row r="559" spans="1:12" ht="15" x14ac:dyDescent="0.2">
      <c r="A559" s="8"/>
      <c r="B559" s="28"/>
      <c r="C559" s="28"/>
      <c r="D559" s="13"/>
      <c r="E559" s="13"/>
      <c r="F559" s="13"/>
      <c r="G559" s="59"/>
      <c r="H559" s="60" t="s">
        <v>1921</v>
      </c>
      <c r="I559" s="61" t="s">
        <v>2433</v>
      </c>
      <c r="J559" s="62">
        <v>9.9940979999999993</v>
      </c>
      <c r="K559" s="62">
        <v>6.2249216600000006</v>
      </c>
      <c r="L559" s="62">
        <f t="shared" si="9"/>
        <v>-3.7691763399999987</v>
      </c>
    </row>
    <row r="560" spans="1:12" ht="30" x14ac:dyDescent="0.2">
      <c r="A560" s="8"/>
      <c r="B560" s="28"/>
      <c r="C560" s="28"/>
      <c r="D560" s="13"/>
      <c r="E560" s="13"/>
      <c r="F560" s="13"/>
      <c r="G560" s="59"/>
      <c r="H560" s="60" t="s">
        <v>1923</v>
      </c>
      <c r="I560" s="61" t="s">
        <v>2434</v>
      </c>
      <c r="J560" s="62">
        <v>6.9210180000000001</v>
      </c>
      <c r="K560" s="62">
        <v>5.65619242</v>
      </c>
      <c r="L560" s="62">
        <f t="shared" si="9"/>
        <v>-1.2648255800000001</v>
      </c>
    </row>
    <row r="561" spans="1:12" ht="15" x14ac:dyDescent="0.2">
      <c r="A561" s="8"/>
      <c r="B561" s="28"/>
      <c r="C561" s="28"/>
      <c r="D561" s="13"/>
      <c r="E561" s="13"/>
      <c r="F561" s="13"/>
      <c r="G561" s="59"/>
      <c r="H561" s="60" t="s">
        <v>1844</v>
      </c>
      <c r="I561" s="61" t="s">
        <v>1776</v>
      </c>
      <c r="J561" s="62">
        <v>22.472107999999999</v>
      </c>
      <c r="K561" s="62">
        <v>14.95168499</v>
      </c>
      <c r="L561" s="62">
        <f t="shared" si="9"/>
        <v>-7.5204230099999982</v>
      </c>
    </row>
    <row r="562" spans="1:12" ht="15" x14ac:dyDescent="0.2">
      <c r="A562" s="8"/>
      <c r="B562" s="28"/>
      <c r="C562" s="28"/>
      <c r="D562" s="13"/>
      <c r="E562" s="13"/>
      <c r="F562" s="13"/>
      <c r="G562" s="59"/>
      <c r="H562" s="60" t="s">
        <v>1930</v>
      </c>
      <c r="I562" s="61" t="s">
        <v>1314</v>
      </c>
      <c r="J562" s="62">
        <v>36.100434</v>
      </c>
      <c r="K562" s="62">
        <v>45.681964549999996</v>
      </c>
      <c r="L562" s="62">
        <f t="shared" si="9"/>
        <v>9.5815305499999965</v>
      </c>
    </row>
    <row r="563" spans="1:12" ht="15" x14ac:dyDescent="0.2">
      <c r="A563" s="8"/>
      <c r="B563" s="28"/>
      <c r="C563" s="28"/>
      <c r="D563" s="13"/>
      <c r="E563" s="13"/>
      <c r="F563" s="13"/>
      <c r="G563" s="59"/>
      <c r="H563" s="60" t="s">
        <v>1931</v>
      </c>
      <c r="I563" s="67" t="s">
        <v>1507</v>
      </c>
      <c r="J563" s="62">
        <v>116.68629199999999</v>
      </c>
      <c r="K563" s="62">
        <v>106.18900250000002</v>
      </c>
      <c r="L563" s="62">
        <f t="shared" si="9"/>
        <v>-10.49728949999998</v>
      </c>
    </row>
    <row r="564" spans="1:12" ht="15" x14ac:dyDescent="0.2">
      <c r="A564" s="8"/>
      <c r="B564" s="28"/>
      <c r="C564" s="28"/>
      <c r="D564" s="13"/>
      <c r="E564" s="13"/>
      <c r="F564" s="13"/>
      <c r="G564" s="59"/>
      <c r="H564" s="60" t="s">
        <v>1932</v>
      </c>
      <c r="I564" s="61" t="s">
        <v>1315</v>
      </c>
      <c r="J564" s="62">
        <v>225.870045</v>
      </c>
      <c r="K564" s="62">
        <v>189.6888485399999</v>
      </c>
      <c r="L564" s="62">
        <f t="shared" si="9"/>
        <v>-36.181196460000109</v>
      </c>
    </row>
    <row r="565" spans="1:12" ht="30" x14ac:dyDescent="0.2">
      <c r="A565" s="8"/>
      <c r="B565" s="28"/>
      <c r="C565" s="28"/>
      <c r="D565" s="13"/>
      <c r="E565" s="13"/>
      <c r="F565" s="13"/>
      <c r="G565" s="59"/>
      <c r="H565" s="60" t="s">
        <v>1933</v>
      </c>
      <c r="I565" s="61" t="s">
        <v>1215</v>
      </c>
      <c r="J565" s="62">
        <v>143.25352899999999</v>
      </c>
      <c r="K565" s="62">
        <v>142.00463089000002</v>
      </c>
      <c r="L565" s="62">
        <f t="shared" si="9"/>
        <v>-1.2488981099999705</v>
      </c>
    </row>
    <row r="566" spans="1:12" ht="15" x14ac:dyDescent="0.2">
      <c r="A566" s="8"/>
      <c r="B566" s="28"/>
      <c r="C566" s="28"/>
      <c r="D566" s="13"/>
      <c r="E566" s="13"/>
      <c r="F566" s="13"/>
      <c r="G566" s="59"/>
      <c r="H566" s="60" t="s">
        <v>1934</v>
      </c>
      <c r="I566" s="61" t="s">
        <v>1316</v>
      </c>
      <c r="J566" s="62">
        <v>8.5552050000000008</v>
      </c>
      <c r="K566" s="62">
        <v>5.2865520000000004</v>
      </c>
      <c r="L566" s="62">
        <f t="shared" si="9"/>
        <v>-3.2686530000000005</v>
      </c>
    </row>
    <row r="567" spans="1:12" ht="30" x14ac:dyDescent="0.2">
      <c r="A567" s="8"/>
      <c r="B567" s="28"/>
      <c r="C567" s="28"/>
      <c r="D567" s="13"/>
      <c r="E567" s="13"/>
      <c r="F567" s="13"/>
      <c r="G567" s="59"/>
      <c r="H567" s="60" t="s">
        <v>1845</v>
      </c>
      <c r="I567" s="61" t="s">
        <v>2435</v>
      </c>
      <c r="J567" s="62">
        <v>0</v>
      </c>
      <c r="K567" s="62">
        <v>3.59010908</v>
      </c>
      <c r="L567" s="62">
        <f t="shared" si="9"/>
        <v>3.59010908</v>
      </c>
    </row>
    <row r="568" spans="1:12" ht="15" x14ac:dyDescent="0.2">
      <c r="A568" s="8"/>
      <c r="B568" s="28"/>
      <c r="C568" s="28"/>
      <c r="D568" s="13"/>
      <c r="E568" s="13"/>
      <c r="F568" s="13"/>
      <c r="G568" s="59"/>
      <c r="H568" s="60" t="s">
        <v>1846</v>
      </c>
      <c r="I568" s="61" t="s">
        <v>1309</v>
      </c>
      <c r="J568" s="62">
        <v>0</v>
      </c>
      <c r="K568" s="62">
        <v>13.846881740000001</v>
      </c>
      <c r="L568" s="62">
        <f t="shared" si="9"/>
        <v>13.846881740000001</v>
      </c>
    </row>
    <row r="569" spans="1:12" ht="15" x14ac:dyDescent="0.2">
      <c r="A569" s="8"/>
      <c r="B569" s="28"/>
      <c r="C569" s="28"/>
      <c r="D569" s="13"/>
      <c r="E569" s="13"/>
      <c r="F569" s="13"/>
      <c r="G569" s="55" t="s">
        <v>41</v>
      </c>
      <c r="H569" s="56"/>
      <c r="I569" s="57"/>
      <c r="J569" s="58">
        <v>6731.7514520000004</v>
      </c>
      <c r="K569" s="58">
        <v>7054.6085452700008</v>
      </c>
      <c r="L569" s="58">
        <f t="shared" si="9"/>
        <v>322.85709327000041</v>
      </c>
    </row>
    <row r="570" spans="1:12" ht="15" x14ac:dyDescent="0.2">
      <c r="A570" s="8"/>
      <c r="B570" s="28"/>
      <c r="C570" s="28"/>
      <c r="D570" s="13"/>
      <c r="E570" s="13"/>
      <c r="F570" s="13"/>
      <c r="G570" s="59"/>
      <c r="H570" s="60" t="s">
        <v>76</v>
      </c>
      <c r="I570" s="67" t="s">
        <v>95</v>
      </c>
      <c r="J570" s="62">
        <v>4497.5875480000004</v>
      </c>
      <c r="K570" s="62">
        <v>4688.0956232200006</v>
      </c>
      <c r="L570" s="62">
        <f t="shared" si="9"/>
        <v>190.50807522000014</v>
      </c>
    </row>
    <row r="571" spans="1:12" ht="15" x14ac:dyDescent="0.2">
      <c r="A571" s="8"/>
      <c r="B571" s="28"/>
      <c r="C571" s="28"/>
      <c r="D571" s="13"/>
      <c r="E571" s="13"/>
      <c r="F571" s="13"/>
      <c r="G571" s="59"/>
      <c r="H571" s="60" t="s">
        <v>78</v>
      </c>
      <c r="I571" s="61" t="s">
        <v>96</v>
      </c>
      <c r="J571" s="62">
        <v>42.305166</v>
      </c>
      <c r="K571" s="62">
        <v>45.495054319999987</v>
      </c>
      <c r="L571" s="62">
        <f t="shared" si="9"/>
        <v>3.1898883199999872</v>
      </c>
    </row>
    <row r="572" spans="1:12" ht="15" x14ac:dyDescent="0.2">
      <c r="A572" s="8"/>
      <c r="B572" s="28"/>
      <c r="C572" s="28"/>
      <c r="D572" s="13"/>
      <c r="E572" s="13"/>
      <c r="F572" s="13"/>
      <c r="G572" s="59"/>
      <c r="H572" s="60" t="s">
        <v>44</v>
      </c>
      <c r="I572" s="61" t="s">
        <v>97</v>
      </c>
      <c r="J572" s="62">
        <v>80.346767</v>
      </c>
      <c r="K572" s="62">
        <v>74.907312919999995</v>
      </c>
      <c r="L572" s="62">
        <f t="shared" si="9"/>
        <v>-5.4394540800000044</v>
      </c>
    </row>
    <row r="573" spans="1:12" ht="30" x14ac:dyDescent="0.2">
      <c r="A573" s="8"/>
      <c r="B573" s="28"/>
      <c r="C573" s="28"/>
      <c r="D573" s="13"/>
      <c r="E573" s="13"/>
      <c r="F573" s="13"/>
      <c r="G573" s="59"/>
      <c r="H573" s="60" t="s">
        <v>46</v>
      </c>
      <c r="I573" s="61" t="s">
        <v>98</v>
      </c>
      <c r="J573" s="62">
        <v>115.199748</v>
      </c>
      <c r="K573" s="62">
        <v>107.61431046</v>
      </c>
      <c r="L573" s="62">
        <f t="shared" si="9"/>
        <v>-7.5854375400000009</v>
      </c>
    </row>
    <row r="574" spans="1:12" ht="15" x14ac:dyDescent="0.2">
      <c r="A574" s="8"/>
      <c r="B574" s="28"/>
      <c r="C574" s="28"/>
      <c r="D574" s="13"/>
      <c r="E574" s="13"/>
      <c r="F574" s="13"/>
      <c r="G574" s="59"/>
      <c r="H574" s="60" t="s">
        <v>48</v>
      </c>
      <c r="I574" s="61" t="s">
        <v>99</v>
      </c>
      <c r="J574" s="62">
        <v>76.740348999999995</v>
      </c>
      <c r="K574" s="62">
        <v>174.16934712</v>
      </c>
      <c r="L574" s="62">
        <f t="shared" si="9"/>
        <v>97.428998120000003</v>
      </c>
    </row>
    <row r="575" spans="1:12" ht="15" x14ac:dyDescent="0.2">
      <c r="A575" s="8"/>
      <c r="B575" s="28"/>
      <c r="C575" s="28"/>
      <c r="D575" s="13"/>
      <c r="E575" s="13"/>
      <c r="F575" s="13"/>
      <c r="G575" s="59"/>
      <c r="H575" s="60" t="s">
        <v>52</v>
      </c>
      <c r="I575" s="61" t="s">
        <v>100</v>
      </c>
      <c r="J575" s="62">
        <v>1919.571874</v>
      </c>
      <c r="K575" s="62">
        <v>1964.32689723</v>
      </c>
      <c r="L575" s="62">
        <f t="shared" si="9"/>
        <v>44.755023230000006</v>
      </c>
    </row>
    <row r="576" spans="1:12" ht="15" x14ac:dyDescent="0.2">
      <c r="A576" s="8"/>
      <c r="B576" s="28"/>
      <c r="C576" s="28"/>
      <c r="D576" s="13"/>
      <c r="E576" s="13"/>
      <c r="F576" s="13"/>
      <c r="G576" s="55" t="s">
        <v>70</v>
      </c>
      <c r="H576" s="56"/>
      <c r="I576" s="57"/>
      <c r="J576" s="58">
        <v>19135.860404999999</v>
      </c>
      <c r="K576" s="58">
        <v>19131.625739840001</v>
      </c>
      <c r="L576" s="58">
        <f t="shared" si="9"/>
        <v>-4.2346651599982579</v>
      </c>
    </row>
    <row r="577" spans="1:12" ht="15" x14ac:dyDescent="0.2">
      <c r="A577" s="8"/>
      <c r="B577" s="28"/>
      <c r="C577" s="28"/>
      <c r="D577" s="13"/>
      <c r="E577" s="13"/>
      <c r="F577" s="13"/>
      <c r="G577" s="59"/>
      <c r="H577" s="60" t="s">
        <v>101</v>
      </c>
      <c r="I577" s="61" t="s">
        <v>102</v>
      </c>
      <c r="J577" s="62">
        <v>2480.9989460000002</v>
      </c>
      <c r="K577" s="62">
        <v>2510.4725870000002</v>
      </c>
      <c r="L577" s="62">
        <f t="shared" si="9"/>
        <v>29.473641000000043</v>
      </c>
    </row>
    <row r="578" spans="1:12" ht="30" x14ac:dyDescent="0.2">
      <c r="A578" s="8"/>
      <c r="B578" s="28"/>
      <c r="C578" s="28"/>
      <c r="D578" s="13"/>
      <c r="E578" s="13"/>
      <c r="F578" s="13"/>
      <c r="G578" s="59"/>
      <c r="H578" s="60" t="s">
        <v>103</v>
      </c>
      <c r="I578" s="61" t="s">
        <v>104</v>
      </c>
      <c r="J578" s="62">
        <v>13.198791999999999</v>
      </c>
      <c r="K578" s="62">
        <v>13.67375228</v>
      </c>
      <c r="L578" s="62">
        <f t="shared" si="9"/>
        <v>0.47496028000000123</v>
      </c>
    </row>
    <row r="579" spans="1:12" ht="15" x14ac:dyDescent="0.2">
      <c r="A579" s="8"/>
      <c r="B579" s="28"/>
      <c r="C579" s="28"/>
      <c r="D579" s="13"/>
      <c r="E579" s="13"/>
      <c r="F579" s="13"/>
      <c r="G579" s="59"/>
      <c r="H579" s="60" t="s">
        <v>105</v>
      </c>
      <c r="I579" s="61" t="s">
        <v>106</v>
      </c>
      <c r="J579" s="62">
        <v>185.61562799999999</v>
      </c>
      <c r="K579" s="62">
        <v>188.16873656999999</v>
      </c>
      <c r="L579" s="62">
        <f t="shared" si="9"/>
        <v>2.5531085700000062</v>
      </c>
    </row>
    <row r="580" spans="1:12" ht="15" x14ac:dyDescent="0.2">
      <c r="A580" s="8"/>
      <c r="B580" s="28"/>
      <c r="C580" s="28"/>
      <c r="D580" s="13"/>
      <c r="E580" s="13"/>
      <c r="F580" s="13"/>
      <c r="G580" s="59"/>
      <c r="H580" s="60" t="s">
        <v>107</v>
      </c>
      <c r="I580" s="61" t="s">
        <v>108</v>
      </c>
      <c r="J580" s="62">
        <v>4.163697</v>
      </c>
      <c r="K580" s="62">
        <v>4.4930247899999998</v>
      </c>
      <c r="L580" s="62">
        <f t="shared" si="9"/>
        <v>0.32932778999999979</v>
      </c>
    </row>
    <row r="581" spans="1:12" ht="30" x14ac:dyDescent="0.2">
      <c r="A581" s="8"/>
      <c r="B581" s="28"/>
      <c r="C581" s="28"/>
      <c r="D581" s="13"/>
      <c r="E581" s="13"/>
      <c r="F581" s="13"/>
      <c r="G581" s="59"/>
      <c r="H581" s="60" t="s">
        <v>109</v>
      </c>
      <c r="I581" s="61" t="s">
        <v>110</v>
      </c>
      <c r="J581" s="62">
        <v>25.513394999999999</v>
      </c>
      <c r="K581" s="62">
        <v>28.382805520000002</v>
      </c>
      <c r="L581" s="62">
        <f t="shared" si="9"/>
        <v>2.8694105200000024</v>
      </c>
    </row>
    <row r="582" spans="1:12" ht="15" x14ac:dyDescent="0.2">
      <c r="A582" s="8"/>
      <c r="B582" s="28"/>
      <c r="C582" s="28"/>
      <c r="D582" s="13"/>
      <c r="E582" s="13"/>
      <c r="F582" s="13"/>
      <c r="G582" s="59"/>
      <c r="H582" s="60" t="s">
        <v>111</v>
      </c>
      <c r="I582" s="61" t="s">
        <v>112</v>
      </c>
      <c r="J582" s="62">
        <v>1186.3340370000001</v>
      </c>
      <c r="K582" s="62">
        <v>1210.0630501600003</v>
      </c>
      <c r="L582" s="62">
        <f t="shared" si="9"/>
        <v>23.72901316000025</v>
      </c>
    </row>
    <row r="583" spans="1:12" ht="15" x14ac:dyDescent="0.2">
      <c r="A583" s="8"/>
      <c r="B583" s="28"/>
      <c r="C583" s="28"/>
      <c r="D583" s="13"/>
      <c r="E583" s="13"/>
      <c r="F583" s="13"/>
      <c r="G583" s="59"/>
      <c r="H583" s="60" t="s">
        <v>113</v>
      </c>
      <c r="I583" s="61" t="s">
        <v>114</v>
      </c>
      <c r="J583" s="62">
        <v>44.703719</v>
      </c>
      <c r="K583" s="62">
        <v>86.381111480000001</v>
      </c>
      <c r="L583" s="62">
        <f t="shared" si="9"/>
        <v>41.677392480000002</v>
      </c>
    </row>
    <row r="584" spans="1:12" ht="30" x14ac:dyDescent="0.2">
      <c r="A584" s="8"/>
      <c r="B584" s="28"/>
      <c r="C584" s="28"/>
      <c r="D584" s="13"/>
      <c r="E584" s="13"/>
      <c r="F584" s="13"/>
      <c r="G584" s="59"/>
      <c r="H584" s="60" t="s">
        <v>115</v>
      </c>
      <c r="I584" s="61" t="s">
        <v>116</v>
      </c>
      <c r="J584" s="62">
        <v>924.21481000000006</v>
      </c>
      <c r="K584" s="62">
        <v>937.11478099999999</v>
      </c>
      <c r="L584" s="62">
        <f t="shared" si="9"/>
        <v>12.899970999999937</v>
      </c>
    </row>
    <row r="585" spans="1:12" ht="15" x14ac:dyDescent="0.2">
      <c r="A585" s="8"/>
      <c r="B585" s="28"/>
      <c r="C585" s="28"/>
      <c r="D585" s="13"/>
      <c r="E585" s="13"/>
      <c r="F585" s="13"/>
      <c r="G585" s="59"/>
      <c r="H585" s="60" t="s">
        <v>1730</v>
      </c>
      <c r="I585" s="61" t="s">
        <v>1731</v>
      </c>
      <c r="J585" s="62">
        <v>8863.7999999999993</v>
      </c>
      <c r="K585" s="62">
        <v>7316.1491338999995</v>
      </c>
      <c r="L585" s="62">
        <f t="shared" ref="L585:L648" si="10">+K585-J585</f>
        <v>-1547.6508660999998</v>
      </c>
    </row>
    <row r="586" spans="1:12" ht="15" x14ac:dyDescent="0.2">
      <c r="A586" s="8"/>
      <c r="B586" s="28"/>
      <c r="C586" s="28"/>
      <c r="D586" s="13"/>
      <c r="E586" s="13"/>
      <c r="F586" s="13"/>
      <c r="G586" s="59"/>
      <c r="H586" s="60" t="s">
        <v>117</v>
      </c>
      <c r="I586" s="61" t="s">
        <v>118</v>
      </c>
      <c r="J586" s="62">
        <v>379.36324500000001</v>
      </c>
      <c r="K586" s="62">
        <v>408.77262114000007</v>
      </c>
      <c r="L586" s="62">
        <f t="shared" si="10"/>
        <v>29.409376140000063</v>
      </c>
    </row>
    <row r="587" spans="1:12" ht="15" x14ac:dyDescent="0.2">
      <c r="A587" s="8"/>
      <c r="B587" s="28"/>
      <c r="C587" s="28"/>
      <c r="D587" s="13"/>
      <c r="E587" s="13"/>
      <c r="F587" s="13"/>
      <c r="G587" s="59"/>
      <c r="H587" s="60" t="s">
        <v>301</v>
      </c>
      <c r="I587" s="61" t="s">
        <v>302</v>
      </c>
      <c r="J587" s="62">
        <v>2018.306953</v>
      </c>
      <c r="K587" s="62">
        <v>2018.306953</v>
      </c>
      <c r="L587" s="62">
        <f t="shared" si="10"/>
        <v>0</v>
      </c>
    </row>
    <row r="588" spans="1:12" ht="15" x14ac:dyDescent="0.2">
      <c r="A588" s="8"/>
      <c r="B588" s="28"/>
      <c r="C588" s="28"/>
      <c r="D588" s="13"/>
      <c r="E588" s="13"/>
      <c r="F588" s="13"/>
      <c r="G588" s="59"/>
      <c r="H588" s="60" t="s">
        <v>303</v>
      </c>
      <c r="I588" s="61" t="s">
        <v>304</v>
      </c>
      <c r="J588" s="62">
        <v>3009.647183</v>
      </c>
      <c r="K588" s="62">
        <v>4409.647183</v>
      </c>
      <c r="L588" s="62">
        <f t="shared" si="10"/>
        <v>1400</v>
      </c>
    </row>
    <row r="589" spans="1:12" ht="15" x14ac:dyDescent="0.2">
      <c r="A589" s="8"/>
      <c r="B589" s="28"/>
      <c r="C589" s="28"/>
      <c r="D589" s="13"/>
      <c r="E589" s="29">
        <v>9</v>
      </c>
      <c r="F589" s="30" t="s">
        <v>119</v>
      </c>
      <c r="G589" s="31"/>
      <c r="H589" s="32"/>
      <c r="I589" s="33"/>
      <c r="J589" s="34">
        <v>41993.604079999997</v>
      </c>
      <c r="K589" s="34">
        <v>42415.220003910013</v>
      </c>
      <c r="L589" s="34">
        <f t="shared" si="10"/>
        <v>421.61592391001614</v>
      </c>
    </row>
    <row r="590" spans="1:12" ht="15" x14ac:dyDescent="0.2">
      <c r="A590" s="8"/>
      <c r="B590" s="28"/>
      <c r="C590" s="28"/>
      <c r="D590" s="13"/>
      <c r="E590" s="13"/>
      <c r="F590" s="13"/>
      <c r="G590" s="55" t="s">
        <v>2</v>
      </c>
      <c r="H590" s="56"/>
      <c r="I590" s="57"/>
      <c r="J590" s="58">
        <v>32880.303440999996</v>
      </c>
      <c r="K590" s="58">
        <v>34067.374441050015</v>
      </c>
      <c r="L590" s="58">
        <f t="shared" si="10"/>
        <v>1187.0710000500185</v>
      </c>
    </row>
    <row r="591" spans="1:12" ht="15" x14ac:dyDescent="0.2">
      <c r="A591" s="8"/>
      <c r="B591" s="28"/>
      <c r="C591" s="28"/>
      <c r="D591" s="13"/>
      <c r="E591" s="13"/>
      <c r="F591" s="13"/>
      <c r="G591" s="59"/>
      <c r="H591" s="60" t="s">
        <v>1815</v>
      </c>
      <c r="I591" s="61" t="s">
        <v>1197</v>
      </c>
      <c r="J591" s="62">
        <v>40.456569000000002</v>
      </c>
      <c r="K591" s="62">
        <v>49.126274669999987</v>
      </c>
      <c r="L591" s="62">
        <f t="shared" si="10"/>
        <v>8.6697056699999848</v>
      </c>
    </row>
    <row r="592" spans="1:12" ht="15" x14ac:dyDescent="0.2">
      <c r="A592" s="8"/>
      <c r="B592" s="28"/>
      <c r="C592" s="28"/>
      <c r="D592" s="13"/>
      <c r="E592" s="13"/>
      <c r="F592" s="13"/>
      <c r="G592" s="59"/>
      <c r="H592" s="60" t="s">
        <v>1821</v>
      </c>
      <c r="I592" s="61" t="s">
        <v>1317</v>
      </c>
      <c r="J592" s="62">
        <v>15.397415000000001</v>
      </c>
      <c r="K592" s="62">
        <v>13.577367859999999</v>
      </c>
      <c r="L592" s="62">
        <f t="shared" si="10"/>
        <v>-1.8200471400000016</v>
      </c>
    </row>
    <row r="593" spans="1:12" ht="15" x14ac:dyDescent="0.2">
      <c r="A593" s="8"/>
      <c r="B593" s="28"/>
      <c r="C593" s="28"/>
      <c r="D593" s="13"/>
      <c r="E593" s="13"/>
      <c r="F593" s="13"/>
      <c r="G593" s="59"/>
      <c r="H593" s="60" t="s">
        <v>1818</v>
      </c>
      <c r="I593" s="61" t="s">
        <v>1141</v>
      </c>
      <c r="J593" s="62">
        <v>65.720708999999999</v>
      </c>
      <c r="K593" s="62">
        <v>78.076619519999994</v>
      </c>
      <c r="L593" s="62">
        <f t="shared" si="10"/>
        <v>12.355910519999995</v>
      </c>
    </row>
    <row r="594" spans="1:12" ht="15" x14ac:dyDescent="0.2">
      <c r="A594" s="8"/>
      <c r="B594" s="28"/>
      <c r="C594" s="28"/>
      <c r="D594" s="13"/>
      <c r="E594" s="13"/>
      <c r="F594" s="13"/>
      <c r="G594" s="59"/>
      <c r="H594" s="60" t="s">
        <v>1829</v>
      </c>
      <c r="I594" s="61" t="s">
        <v>1198</v>
      </c>
      <c r="J594" s="62">
        <v>81.313391999999993</v>
      </c>
      <c r="K594" s="62">
        <v>85.204477519999998</v>
      </c>
      <c r="L594" s="62">
        <f t="shared" si="10"/>
        <v>3.8910855200000043</v>
      </c>
    </row>
    <row r="595" spans="1:12" ht="15" x14ac:dyDescent="0.2">
      <c r="A595" s="8"/>
      <c r="B595" s="28"/>
      <c r="C595" s="28"/>
      <c r="D595" s="13"/>
      <c r="E595" s="13"/>
      <c r="F595" s="13"/>
      <c r="G595" s="59"/>
      <c r="H595" s="60" t="s">
        <v>1832</v>
      </c>
      <c r="I595" s="61" t="s">
        <v>1318</v>
      </c>
      <c r="J595" s="62">
        <v>14.07502</v>
      </c>
      <c r="K595" s="62">
        <v>19.323461640000001</v>
      </c>
      <c r="L595" s="62">
        <f t="shared" si="10"/>
        <v>5.2484416400000011</v>
      </c>
    </row>
    <row r="596" spans="1:12" ht="15" x14ac:dyDescent="0.2">
      <c r="A596" s="8"/>
      <c r="B596" s="28"/>
      <c r="C596" s="28"/>
      <c r="D596" s="13"/>
      <c r="E596" s="13"/>
      <c r="F596" s="13"/>
      <c r="G596" s="59"/>
      <c r="H596" s="60" t="s">
        <v>1817</v>
      </c>
      <c r="I596" s="61" t="s">
        <v>1320</v>
      </c>
      <c r="J596" s="62">
        <v>30.651292000000002</v>
      </c>
      <c r="K596" s="62">
        <v>27.62645156</v>
      </c>
      <c r="L596" s="62">
        <f t="shared" si="10"/>
        <v>-3.024840440000002</v>
      </c>
    </row>
    <row r="597" spans="1:12" ht="15" x14ac:dyDescent="0.2">
      <c r="A597" s="8"/>
      <c r="B597" s="28"/>
      <c r="C597" s="28"/>
      <c r="D597" s="13"/>
      <c r="E597" s="13"/>
      <c r="F597" s="13"/>
      <c r="G597" s="59"/>
      <c r="H597" s="60" t="s">
        <v>1819</v>
      </c>
      <c r="I597" s="61" t="s">
        <v>1321</v>
      </c>
      <c r="J597" s="62">
        <v>2192.1468089999998</v>
      </c>
      <c r="K597" s="62">
        <v>477.96595493000001</v>
      </c>
      <c r="L597" s="62">
        <f t="shared" si="10"/>
        <v>-1714.1808540699999</v>
      </c>
    </row>
    <row r="598" spans="1:12" ht="15" x14ac:dyDescent="0.2">
      <c r="A598" s="8"/>
      <c r="B598" s="28"/>
      <c r="C598" s="28"/>
      <c r="D598" s="13"/>
      <c r="E598" s="13"/>
      <c r="F598" s="13"/>
      <c r="G598" s="59"/>
      <c r="H598" s="60" t="s">
        <v>1820</v>
      </c>
      <c r="I598" s="61" t="s">
        <v>1322</v>
      </c>
      <c r="J598" s="62">
        <v>5679.112357</v>
      </c>
      <c r="K598" s="62">
        <v>126.20313886000001</v>
      </c>
      <c r="L598" s="62">
        <f t="shared" si="10"/>
        <v>-5552.9092181400001</v>
      </c>
    </row>
    <row r="599" spans="1:12" ht="15" x14ac:dyDescent="0.2">
      <c r="A599" s="8"/>
      <c r="B599" s="28"/>
      <c r="C599" s="28"/>
      <c r="D599" s="13"/>
      <c r="E599" s="13"/>
      <c r="F599" s="13"/>
      <c r="G599" s="59"/>
      <c r="H599" s="60" t="s">
        <v>1847</v>
      </c>
      <c r="I599" s="61" t="s">
        <v>1323</v>
      </c>
      <c r="J599" s="62">
        <v>329.303561</v>
      </c>
      <c r="K599" s="62">
        <v>383.08449586</v>
      </c>
      <c r="L599" s="62">
        <f t="shared" si="10"/>
        <v>53.780934860000002</v>
      </c>
    </row>
    <row r="600" spans="1:12" ht="15" x14ac:dyDescent="0.2">
      <c r="A600" s="8"/>
      <c r="B600" s="28"/>
      <c r="C600" s="28"/>
      <c r="D600" s="13"/>
      <c r="E600" s="13"/>
      <c r="F600" s="13"/>
      <c r="G600" s="59"/>
      <c r="H600" s="60" t="s">
        <v>1880</v>
      </c>
      <c r="I600" s="61" t="s">
        <v>1324</v>
      </c>
      <c r="J600" s="62">
        <v>495.55366199999997</v>
      </c>
      <c r="K600" s="62">
        <v>506.86197933</v>
      </c>
      <c r="L600" s="62">
        <f t="shared" si="10"/>
        <v>11.308317330000023</v>
      </c>
    </row>
    <row r="601" spans="1:12" ht="15" x14ac:dyDescent="0.2">
      <c r="A601" s="8"/>
      <c r="B601" s="28"/>
      <c r="C601" s="28"/>
      <c r="D601" s="13"/>
      <c r="E601" s="13"/>
      <c r="F601" s="13"/>
      <c r="G601" s="59"/>
      <c r="H601" s="60" t="s">
        <v>1840</v>
      </c>
      <c r="I601" s="61" t="s">
        <v>1325</v>
      </c>
      <c r="J601" s="62">
        <v>30.641795999999999</v>
      </c>
      <c r="K601" s="62">
        <v>23.031088849999996</v>
      </c>
      <c r="L601" s="62">
        <f t="shared" si="10"/>
        <v>-7.6107071500000032</v>
      </c>
    </row>
    <row r="602" spans="1:12" ht="15" x14ac:dyDescent="0.2">
      <c r="A602" s="8"/>
      <c r="B602" s="28"/>
      <c r="C602" s="28"/>
      <c r="D602" s="13"/>
      <c r="E602" s="13"/>
      <c r="F602" s="13"/>
      <c r="G602" s="59"/>
      <c r="H602" s="60" t="s">
        <v>1884</v>
      </c>
      <c r="I602" s="61" t="s">
        <v>1326</v>
      </c>
      <c r="J602" s="62">
        <v>6338.7975379999998</v>
      </c>
      <c r="K602" s="62">
        <v>1402.95974703</v>
      </c>
      <c r="L602" s="62">
        <f t="shared" si="10"/>
        <v>-4935.8377909699993</v>
      </c>
    </row>
    <row r="603" spans="1:12" ht="15" x14ac:dyDescent="0.2">
      <c r="A603" s="8"/>
      <c r="B603" s="28"/>
      <c r="C603" s="28"/>
      <c r="D603" s="13"/>
      <c r="E603" s="13"/>
      <c r="F603" s="13"/>
      <c r="G603" s="59"/>
      <c r="H603" s="60" t="s">
        <v>1885</v>
      </c>
      <c r="I603" s="61" t="s">
        <v>1327</v>
      </c>
      <c r="J603" s="62">
        <v>151.920885</v>
      </c>
      <c r="K603" s="62">
        <v>167.45448161000002</v>
      </c>
      <c r="L603" s="62">
        <f t="shared" si="10"/>
        <v>15.533596610000018</v>
      </c>
    </row>
    <row r="604" spans="1:12" ht="30" x14ac:dyDescent="0.2">
      <c r="A604" s="8"/>
      <c r="B604" s="28"/>
      <c r="C604" s="28"/>
      <c r="D604" s="13"/>
      <c r="E604" s="13"/>
      <c r="F604" s="13"/>
      <c r="G604" s="59"/>
      <c r="H604" s="60" t="s">
        <v>1886</v>
      </c>
      <c r="I604" s="61" t="s">
        <v>1328</v>
      </c>
      <c r="J604" s="62">
        <v>115.783199</v>
      </c>
      <c r="K604" s="62">
        <v>126.22074746000001</v>
      </c>
      <c r="L604" s="62">
        <f t="shared" si="10"/>
        <v>10.437548460000016</v>
      </c>
    </row>
    <row r="605" spans="1:12" ht="15" x14ac:dyDescent="0.2">
      <c r="A605" s="8"/>
      <c r="B605" s="28"/>
      <c r="C605" s="28"/>
      <c r="D605" s="13"/>
      <c r="E605" s="13"/>
      <c r="F605" s="13"/>
      <c r="G605" s="59"/>
      <c r="H605" s="60" t="s">
        <v>1919</v>
      </c>
      <c r="I605" s="61" t="s">
        <v>1329</v>
      </c>
      <c r="J605" s="62">
        <v>120.82716000000001</v>
      </c>
      <c r="K605" s="62">
        <v>322.22120358000012</v>
      </c>
      <c r="L605" s="62">
        <f t="shared" si="10"/>
        <v>201.39404358000013</v>
      </c>
    </row>
    <row r="606" spans="1:12" ht="30" x14ac:dyDescent="0.2">
      <c r="A606" s="8"/>
      <c r="B606" s="28"/>
      <c r="C606" s="28"/>
      <c r="D606" s="13"/>
      <c r="E606" s="13"/>
      <c r="F606" s="13"/>
      <c r="G606" s="59"/>
      <c r="H606" s="60" t="s">
        <v>1921</v>
      </c>
      <c r="I606" s="61" t="s">
        <v>1330</v>
      </c>
      <c r="J606" s="62">
        <v>55.233438</v>
      </c>
      <c r="K606" s="62">
        <v>32.321975130000006</v>
      </c>
      <c r="L606" s="62">
        <f t="shared" si="10"/>
        <v>-22.911462869999994</v>
      </c>
    </row>
    <row r="607" spans="1:12" ht="15" x14ac:dyDescent="0.2">
      <c r="A607" s="8"/>
      <c r="B607" s="28"/>
      <c r="C607" s="28"/>
      <c r="D607" s="13"/>
      <c r="E607" s="13"/>
      <c r="F607" s="13"/>
      <c r="G607" s="59"/>
      <c r="H607" s="60" t="s">
        <v>1924</v>
      </c>
      <c r="I607" s="61" t="s">
        <v>1331</v>
      </c>
      <c r="J607" s="62">
        <v>4.4874919999999996</v>
      </c>
      <c r="K607" s="62">
        <v>0.77747675999999999</v>
      </c>
      <c r="L607" s="62">
        <f t="shared" si="10"/>
        <v>-3.7100152399999997</v>
      </c>
    </row>
    <row r="608" spans="1:12" ht="15" x14ac:dyDescent="0.2">
      <c r="A608" s="8"/>
      <c r="B608" s="28"/>
      <c r="C608" s="28"/>
      <c r="D608" s="13"/>
      <c r="E608" s="13"/>
      <c r="F608" s="13"/>
      <c r="G608" s="59"/>
      <c r="H608" s="60" t="s">
        <v>1925</v>
      </c>
      <c r="I608" s="61" t="s">
        <v>1319</v>
      </c>
      <c r="J608" s="62">
        <v>11.387638000000001</v>
      </c>
      <c r="K608" s="62">
        <v>15.979642460000001</v>
      </c>
      <c r="L608" s="62">
        <f t="shared" si="10"/>
        <v>4.5920044600000001</v>
      </c>
    </row>
    <row r="609" spans="1:12" ht="15" x14ac:dyDescent="0.2">
      <c r="A609" s="8"/>
      <c r="B609" s="28"/>
      <c r="C609" s="28"/>
      <c r="D609" s="13"/>
      <c r="E609" s="13"/>
      <c r="F609" s="13"/>
      <c r="G609" s="59"/>
      <c r="H609" s="60" t="s">
        <v>1844</v>
      </c>
      <c r="I609" s="61" t="s">
        <v>1332</v>
      </c>
      <c r="J609" s="62">
        <v>17.660337999999999</v>
      </c>
      <c r="K609" s="62">
        <v>8.8721690500000001</v>
      </c>
      <c r="L609" s="62">
        <f t="shared" si="10"/>
        <v>-8.7881689499999993</v>
      </c>
    </row>
    <row r="610" spans="1:12" ht="15" x14ac:dyDescent="0.2">
      <c r="A610" s="8"/>
      <c r="B610" s="28"/>
      <c r="C610" s="28"/>
      <c r="D610" s="13"/>
      <c r="E610" s="13"/>
      <c r="F610" s="13"/>
      <c r="G610" s="59"/>
      <c r="H610" s="60" t="s">
        <v>1930</v>
      </c>
      <c r="I610" s="61" t="s">
        <v>1333</v>
      </c>
      <c r="J610" s="62">
        <v>30.526247999999999</v>
      </c>
      <c r="K610" s="62">
        <v>14.174140679999999</v>
      </c>
      <c r="L610" s="62">
        <f t="shared" si="10"/>
        <v>-16.352107320000002</v>
      </c>
    </row>
    <row r="611" spans="1:12" ht="15" x14ac:dyDescent="0.2">
      <c r="A611" s="8"/>
      <c r="B611" s="28"/>
      <c r="C611" s="28"/>
      <c r="D611" s="13"/>
      <c r="E611" s="13"/>
      <c r="F611" s="13"/>
      <c r="G611" s="59"/>
      <c r="H611" s="60" t="s">
        <v>1931</v>
      </c>
      <c r="I611" s="61" t="s">
        <v>1334</v>
      </c>
      <c r="J611" s="62">
        <v>42.506307999999997</v>
      </c>
      <c r="K611" s="62">
        <v>25.020347989999998</v>
      </c>
      <c r="L611" s="62">
        <f t="shared" si="10"/>
        <v>-17.485960009999999</v>
      </c>
    </row>
    <row r="612" spans="1:12" ht="15" x14ac:dyDescent="0.2">
      <c r="A612" s="8"/>
      <c r="B612" s="28"/>
      <c r="C612" s="28"/>
      <c r="D612" s="13"/>
      <c r="E612" s="13"/>
      <c r="F612" s="13"/>
      <c r="G612" s="59"/>
      <c r="H612" s="60" t="s">
        <v>1932</v>
      </c>
      <c r="I612" s="61" t="s">
        <v>1335</v>
      </c>
      <c r="J612" s="62">
        <v>14.221399</v>
      </c>
      <c r="K612" s="62">
        <v>7.0661388399999998</v>
      </c>
      <c r="L612" s="62">
        <f t="shared" si="10"/>
        <v>-7.1552601600000001</v>
      </c>
    </row>
    <row r="613" spans="1:12" ht="15" x14ac:dyDescent="0.2">
      <c r="A613" s="8"/>
      <c r="B613" s="28"/>
      <c r="C613" s="28"/>
      <c r="D613" s="13"/>
      <c r="E613" s="13"/>
      <c r="F613" s="13"/>
      <c r="G613" s="59"/>
      <c r="H613" s="60" t="s">
        <v>1845</v>
      </c>
      <c r="I613" s="61" t="s">
        <v>1336</v>
      </c>
      <c r="J613" s="62">
        <v>25.117954999999998</v>
      </c>
      <c r="K613" s="62">
        <v>45.012581239999996</v>
      </c>
      <c r="L613" s="62">
        <f t="shared" si="10"/>
        <v>19.894626239999997</v>
      </c>
    </row>
    <row r="614" spans="1:12" ht="15" x14ac:dyDescent="0.2">
      <c r="A614" s="8"/>
      <c r="B614" s="28"/>
      <c r="C614" s="28"/>
      <c r="D614" s="13"/>
      <c r="E614" s="13"/>
      <c r="F614" s="13"/>
      <c r="G614" s="59"/>
      <c r="H614" s="60" t="s">
        <v>1941</v>
      </c>
      <c r="I614" s="61" t="s">
        <v>1337</v>
      </c>
      <c r="J614" s="62">
        <v>13.157812</v>
      </c>
      <c r="K614" s="62">
        <v>4.8511522200000003</v>
      </c>
      <c r="L614" s="62">
        <f t="shared" si="10"/>
        <v>-8.3066597800000004</v>
      </c>
    </row>
    <row r="615" spans="1:12" ht="15" x14ac:dyDescent="0.2">
      <c r="A615" s="8"/>
      <c r="B615" s="28"/>
      <c r="C615" s="28"/>
      <c r="D615" s="13"/>
      <c r="E615" s="13"/>
      <c r="F615" s="13"/>
      <c r="G615" s="59"/>
      <c r="H615" s="60" t="s">
        <v>1944</v>
      </c>
      <c r="I615" s="61" t="s">
        <v>1338</v>
      </c>
      <c r="J615" s="62">
        <v>26.519914</v>
      </c>
      <c r="K615" s="62">
        <v>149.46247273999995</v>
      </c>
      <c r="L615" s="62">
        <f t="shared" si="10"/>
        <v>122.94255873999995</v>
      </c>
    </row>
    <row r="616" spans="1:12" ht="15" x14ac:dyDescent="0.2">
      <c r="A616" s="8"/>
      <c r="B616" s="28"/>
      <c r="C616" s="28"/>
      <c r="D616" s="13"/>
      <c r="E616" s="13"/>
      <c r="F616" s="13"/>
      <c r="G616" s="59"/>
      <c r="H616" s="60" t="s">
        <v>2065</v>
      </c>
      <c r="I616" s="61" t="s">
        <v>1339</v>
      </c>
      <c r="J616" s="62">
        <v>54.889203999999999</v>
      </c>
      <c r="K616" s="62">
        <v>333.74361600999964</v>
      </c>
      <c r="L616" s="62">
        <f t="shared" si="10"/>
        <v>278.85441200999963</v>
      </c>
    </row>
    <row r="617" spans="1:12" ht="15" x14ac:dyDescent="0.2">
      <c r="A617" s="8"/>
      <c r="B617" s="28"/>
      <c r="C617" s="28"/>
      <c r="D617" s="13"/>
      <c r="E617" s="13"/>
      <c r="F617" s="13"/>
      <c r="G617" s="59"/>
      <c r="H617" s="60" t="s">
        <v>2066</v>
      </c>
      <c r="I617" s="61" t="s">
        <v>1340</v>
      </c>
      <c r="J617" s="62">
        <v>44.532665000000001</v>
      </c>
      <c r="K617" s="62">
        <v>295.96581449999996</v>
      </c>
      <c r="L617" s="62">
        <f t="shared" si="10"/>
        <v>251.43314949999996</v>
      </c>
    </row>
    <row r="618" spans="1:12" ht="15" x14ac:dyDescent="0.2">
      <c r="A618" s="8"/>
      <c r="B618" s="28"/>
      <c r="C618" s="28"/>
      <c r="D618" s="13"/>
      <c r="E618" s="13"/>
      <c r="F618" s="13"/>
      <c r="G618" s="59"/>
      <c r="H618" s="60" t="s">
        <v>2067</v>
      </c>
      <c r="I618" s="61" t="s">
        <v>1341</v>
      </c>
      <c r="J618" s="62">
        <v>521.37965899999995</v>
      </c>
      <c r="K618" s="62">
        <v>653.34981654999967</v>
      </c>
      <c r="L618" s="62">
        <f t="shared" si="10"/>
        <v>131.97015754999973</v>
      </c>
    </row>
    <row r="619" spans="1:12" ht="15" x14ac:dyDescent="0.2">
      <c r="A619" s="8"/>
      <c r="B619" s="28"/>
      <c r="C619" s="28"/>
      <c r="D619" s="13"/>
      <c r="E619" s="13"/>
      <c r="F619" s="13"/>
      <c r="G619" s="59"/>
      <c r="H619" s="60" t="s">
        <v>2068</v>
      </c>
      <c r="I619" s="61" t="s">
        <v>1342</v>
      </c>
      <c r="J619" s="62">
        <v>43.142865</v>
      </c>
      <c r="K619" s="62">
        <v>159.92921641000001</v>
      </c>
      <c r="L619" s="62">
        <f t="shared" si="10"/>
        <v>116.78635141000001</v>
      </c>
    </row>
    <row r="620" spans="1:12" ht="15" x14ac:dyDescent="0.2">
      <c r="A620" s="8"/>
      <c r="B620" s="28"/>
      <c r="C620" s="28"/>
      <c r="D620" s="13"/>
      <c r="E620" s="13"/>
      <c r="F620" s="13"/>
      <c r="G620" s="59"/>
      <c r="H620" s="60" t="s">
        <v>2069</v>
      </c>
      <c r="I620" s="61" t="s">
        <v>1343</v>
      </c>
      <c r="J620" s="62">
        <v>32.233407</v>
      </c>
      <c r="K620" s="62">
        <v>170.08834236999996</v>
      </c>
      <c r="L620" s="62">
        <f t="shared" si="10"/>
        <v>137.85493536999996</v>
      </c>
    </row>
    <row r="621" spans="1:12" ht="15" x14ac:dyDescent="0.2">
      <c r="A621" s="8"/>
      <c r="B621" s="28"/>
      <c r="C621" s="28"/>
      <c r="D621" s="13"/>
      <c r="E621" s="13"/>
      <c r="F621" s="13"/>
      <c r="G621" s="59"/>
      <c r="H621" s="60" t="s">
        <v>2070</v>
      </c>
      <c r="I621" s="61" t="s">
        <v>1344</v>
      </c>
      <c r="J621" s="62">
        <v>1250.4927049999999</v>
      </c>
      <c r="K621" s="62">
        <v>4134.0807564700035</v>
      </c>
      <c r="L621" s="62">
        <f t="shared" si="10"/>
        <v>2883.5880514700038</v>
      </c>
    </row>
    <row r="622" spans="1:12" ht="15" x14ac:dyDescent="0.2">
      <c r="A622" s="8"/>
      <c r="B622" s="28"/>
      <c r="C622" s="28"/>
      <c r="D622" s="13"/>
      <c r="E622" s="13"/>
      <c r="F622" s="13"/>
      <c r="G622" s="59"/>
      <c r="H622" s="60" t="s">
        <v>2071</v>
      </c>
      <c r="I622" s="61" t="s">
        <v>1345</v>
      </c>
      <c r="J622" s="62">
        <v>44.668712999999997</v>
      </c>
      <c r="K622" s="62">
        <v>300.27906387000002</v>
      </c>
      <c r="L622" s="62">
        <f t="shared" si="10"/>
        <v>255.61035087000002</v>
      </c>
    </row>
    <row r="623" spans="1:12" ht="15" x14ac:dyDescent="0.2">
      <c r="A623" s="8"/>
      <c r="B623" s="28"/>
      <c r="C623" s="28"/>
      <c r="D623" s="13"/>
      <c r="E623" s="13"/>
      <c r="F623" s="13"/>
      <c r="G623" s="59"/>
      <c r="H623" s="60" t="s">
        <v>2072</v>
      </c>
      <c r="I623" s="61" t="s">
        <v>1346</v>
      </c>
      <c r="J623" s="62">
        <v>427.25858799999997</v>
      </c>
      <c r="K623" s="62">
        <v>749.6586496599997</v>
      </c>
      <c r="L623" s="62">
        <f t="shared" si="10"/>
        <v>322.40006165999972</v>
      </c>
    </row>
    <row r="624" spans="1:12" ht="15" x14ac:dyDescent="0.2">
      <c r="A624" s="8"/>
      <c r="B624" s="28"/>
      <c r="C624" s="28"/>
      <c r="D624" s="13"/>
      <c r="E624" s="13"/>
      <c r="F624" s="13"/>
      <c r="G624" s="59"/>
      <c r="H624" s="60" t="s">
        <v>2073</v>
      </c>
      <c r="I624" s="61" t="s">
        <v>1347</v>
      </c>
      <c r="J624" s="62">
        <v>696.54087400000003</v>
      </c>
      <c r="K624" s="62">
        <v>1782.756624000001</v>
      </c>
      <c r="L624" s="62">
        <f t="shared" si="10"/>
        <v>1086.215750000001</v>
      </c>
    </row>
    <row r="625" spans="1:12" ht="15" x14ac:dyDescent="0.2">
      <c r="A625" s="8"/>
      <c r="B625" s="28"/>
      <c r="C625" s="28"/>
      <c r="D625" s="13"/>
      <c r="E625" s="13"/>
      <c r="F625" s="13"/>
      <c r="G625" s="59"/>
      <c r="H625" s="60" t="s">
        <v>2074</v>
      </c>
      <c r="I625" s="61" t="s">
        <v>1348</v>
      </c>
      <c r="J625" s="62">
        <v>329.94883299999998</v>
      </c>
      <c r="K625" s="62">
        <v>774.79532056000005</v>
      </c>
      <c r="L625" s="62">
        <f t="shared" si="10"/>
        <v>444.84648756000007</v>
      </c>
    </row>
    <row r="626" spans="1:12" ht="15" x14ac:dyDescent="0.2">
      <c r="A626" s="8"/>
      <c r="B626" s="28"/>
      <c r="C626" s="28"/>
      <c r="D626" s="13"/>
      <c r="E626" s="13"/>
      <c r="F626" s="13"/>
      <c r="G626" s="59"/>
      <c r="H626" s="60" t="s">
        <v>2075</v>
      </c>
      <c r="I626" s="61" t="s">
        <v>1349</v>
      </c>
      <c r="J626" s="62">
        <v>945.37170900000001</v>
      </c>
      <c r="K626" s="62">
        <v>793.65964991000033</v>
      </c>
      <c r="L626" s="62">
        <f t="shared" si="10"/>
        <v>-151.71205908999968</v>
      </c>
    </row>
    <row r="627" spans="1:12" ht="15" x14ac:dyDescent="0.2">
      <c r="A627" s="8"/>
      <c r="B627" s="28"/>
      <c r="C627" s="28"/>
      <c r="D627" s="13"/>
      <c r="E627" s="13"/>
      <c r="F627" s="13"/>
      <c r="G627" s="59"/>
      <c r="H627" s="60" t="s">
        <v>2076</v>
      </c>
      <c r="I627" s="61" t="s">
        <v>1350</v>
      </c>
      <c r="J627" s="62">
        <v>44.495092999999997</v>
      </c>
      <c r="K627" s="62">
        <v>832.73300971000003</v>
      </c>
      <c r="L627" s="62">
        <f t="shared" si="10"/>
        <v>788.23791671000004</v>
      </c>
    </row>
    <row r="628" spans="1:12" ht="15" x14ac:dyDescent="0.2">
      <c r="A628" s="8"/>
      <c r="B628" s="28"/>
      <c r="C628" s="28"/>
      <c r="D628" s="13"/>
      <c r="E628" s="13"/>
      <c r="F628" s="13"/>
      <c r="G628" s="59"/>
      <c r="H628" s="60" t="s">
        <v>2077</v>
      </c>
      <c r="I628" s="61" t="s">
        <v>1351</v>
      </c>
      <c r="J628" s="62">
        <v>45.139294999999997</v>
      </c>
      <c r="K628" s="62">
        <v>274.55962677000002</v>
      </c>
      <c r="L628" s="62">
        <f t="shared" si="10"/>
        <v>229.42033177000002</v>
      </c>
    </row>
    <row r="629" spans="1:12" ht="15" x14ac:dyDescent="0.2">
      <c r="A629" s="8"/>
      <c r="B629" s="28"/>
      <c r="C629" s="28"/>
      <c r="D629" s="13"/>
      <c r="E629" s="13"/>
      <c r="F629" s="13"/>
      <c r="G629" s="59"/>
      <c r="H629" s="60" t="s">
        <v>2078</v>
      </c>
      <c r="I629" s="61" t="s">
        <v>1352</v>
      </c>
      <c r="J629" s="62">
        <v>195.838131</v>
      </c>
      <c r="K629" s="62">
        <v>649.56162746000052</v>
      </c>
      <c r="L629" s="62">
        <f t="shared" si="10"/>
        <v>453.72349646000055</v>
      </c>
    </row>
    <row r="630" spans="1:12" ht="15" x14ac:dyDescent="0.2">
      <c r="A630" s="8"/>
      <c r="B630" s="28"/>
      <c r="C630" s="28"/>
      <c r="D630" s="13"/>
      <c r="E630" s="13"/>
      <c r="F630" s="13"/>
      <c r="G630" s="59"/>
      <c r="H630" s="60" t="s">
        <v>2079</v>
      </c>
      <c r="I630" s="61" t="s">
        <v>1353</v>
      </c>
      <c r="J630" s="62">
        <v>28.964390999999999</v>
      </c>
      <c r="K630" s="62">
        <v>192.55289377999995</v>
      </c>
      <c r="L630" s="62">
        <f t="shared" si="10"/>
        <v>163.58850277999994</v>
      </c>
    </row>
    <row r="631" spans="1:12" ht="15" x14ac:dyDescent="0.2">
      <c r="A631" s="8"/>
      <c r="B631" s="28"/>
      <c r="C631" s="28"/>
      <c r="D631" s="13"/>
      <c r="E631" s="13"/>
      <c r="F631" s="13"/>
      <c r="G631" s="59"/>
      <c r="H631" s="60" t="s">
        <v>2080</v>
      </c>
      <c r="I631" s="61" t="s">
        <v>1354</v>
      </c>
      <c r="J631" s="62">
        <v>416.748132</v>
      </c>
      <c r="K631" s="62">
        <v>574.33669337999959</v>
      </c>
      <c r="L631" s="62">
        <f t="shared" si="10"/>
        <v>157.58856137999959</v>
      </c>
    </row>
    <row r="632" spans="1:12" ht="15" x14ac:dyDescent="0.2">
      <c r="A632" s="8"/>
      <c r="B632" s="28"/>
      <c r="C632" s="28"/>
      <c r="D632" s="13"/>
      <c r="E632" s="13"/>
      <c r="F632" s="13"/>
      <c r="G632" s="59"/>
      <c r="H632" s="60" t="s">
        <v>2081</v>
      </c>
      <c r="I632" s="61" t="s">
        <v>1355</v>
      </c>
      <c r="J632" s="62">
        <v>870.58179399999995</v>
      </c>
      <c r="K632" s="62">
        <v>1141.2699100300006</v>
      </c>
      <c r="L632" s="62">
        <f t="shared" si="10"/>
        <v>270.68811603000063</v>
      </c>
    </row>
    <row r="633" spans="1:12" ht="15" x14ac:dyDescent="0.2">
      <c r="A633" s="8"/>
      <c r="B633" s="28"/>
      <c r="C633" s="28"/>
      <c r="D633" s="13"/>
      <c r="E633" s="13"/>
      <c r="F633" s="13"/>
      <c r="G633" s="59"/>
      <c r="H633" s="60" t="s">
        <v>2082</v>
      </c>
      <c r="I633" s="61" t="s">
        <v>1356</v>
      </c>
      <c r="J633" s="62">
        <v>4558.8998439999996</v>
      </c>
      <c r="K633" s="62">
        <v>4052.4688533499975</v>
      </c>
      <c r="L633" s="62">
        <f t="shared" si="10"/>
        <v>-506.43099065000206</v>
      </c>
    </row>
    <row r="634" spans="1:12" ht="15" x14ac:dyDescent="0.2">
      <c r="A634" s="8"/>
      <c r="B634" s="28"/>
      <c r="C634" s="28"/>
      <c r="D634" s="13"/>
      <c r="E634" s="13"/>
      <c r="F634" s="13"/>
      <c r="G634" s="59"/>
      <c r="H634" s="60" t="s">
        <v>2083</v>
      </c>
      <c r="I634" s="61" t="s">
        <v>1357</v>
      </c>
      <c r="J634" s="62">
        <v>728.52349500000003</v>
      </c>
      <c r="K634" s="62">
        <v>955.47174724000035</v>
      </c>
      <c r="L634" s="62">
        <f t="shared" si="10"/>
        <v>226.94825224000033</v>
      </c>
    </row>
    <row r="635" spans="1:12" ht="15" x14ac:dyDescent="0.2">
      <c r="A635" s="8"/>
      <c r="B635" s="28"/>
      <c r="C635" s="28"/>
      <c r="D635" s="13"/>
      <c r="E635" s="13"/>
      <c r="F635" s="13"/>
      <c r="G635" s="59"/>
      <c r="H635" s="60" t="s">
        <v>2084</v>
      </c>
      <c r="I635" s="61" t="s">
        <v>1358</v>
      </c>
      <c r="J635" s="62">
        <v>38.714618999999999</v>
      </c>
      <c r="K635" s="62">
        <v>164.09056880000009</v>
      </c>
      <c r="L635" s="62">
        <f t="shared" si="10"/>
        <v>125.37594980000009</v>
      </c>
    </row>
    <row r="636" spans="1:12" ht="15" x14ac:dyDescent="0.2">
      <c r="A636" s="8"/>
      <c r="B636" s="28"/>
      <c r="C636" s="28"/>
      <c r="D636" s="13"/>
      <c r="E636" s="13"/>
      <c r="F636" s="13"/>
      <c r="G636" s="59"/>
      <c r="H636" s="60" t="s">
        <v>2085</v>
      </c>
      <c r="I636" s="61" t="s">
        <v>1359</v>
      </c>
      <c r="J636" s="62">
        <v>37.866188999999999</v>
      </c>
      <c r="K636" s="62">
        <v>164.56799583999995</v>
      </c>
      <c r="L636" s="62">
        <f t="shared" si="10"/>
        <v>126.70180683999996</v>
      </c>
    </row>
    <row r="637" spans="1:12" ht="15" x14ac:dyDescent="0.2">
      <c r="A637" s="8"/>
      <c r="B637" s="28"/>
      <c r="C637" s="28"/>
      <c r="D637" s="13"/>
      <c r="E637" s="13"/>
      <c r="F637" s="13"/>
      <c r="G637" s="59"/>
      <c r="H637" s="60" t="s">
        <v>2086</v>
      </c>
      <c r="I637" s="61" t="s">
        <v>1360</v>
      </c>
      <c r="J637" s="62">
        <v>1386.3061600000001</v>
      </c>
      <c r="K637" s="62">
        <v>1666.4398559300007</v>
      </c>
      <c r="L637" s="62">
        <f t="shared" si="10"/>
        <v>280.13369593000061</v>
      </c>
    </row>
    <row r="638" spans="1:12" ht="15" x14ac:dyDescent="0.2">
      <c r="A638" s="8"/>
      <c r="B638" s="28"/>
      <c r="C638" s="28"/>
      <c r="D638" s="13"/>
      <c r="E638" s="13"/>
      <c r="F638" s="13"/>
      <c r="G638" s="59"/>
      <c r="H638" s="60" t="s">
        <v>2087</v>
      </c>
      <c r="I638" s="61" t="s">
        <v>1361</v>
      </c>
      <c r="J638" s="62">
        <v>594.48172899999997</v>
      </c>
      <c r="K638" s="62">
        <v>848.74172430000033</v>
      </c>
      <c r="L638" s="62">
        <f t="shared" si="10"/>
        <v>254.25999530000036</v>
      </c>
    </row>
    <row r="639" spans="1:12" ht="15" x14ac:dyDescent="0.2">
      <c r="A639" s="8"/>
      <c r="B639" s="28"/>
      <c r="C639" s="28"/>
      <c r="D639" s="13"/>
      <c r="E639" s="13"/>
      <c r="F639" s="13"/>
      <c r="G639" s="59"/>
      <c r="H639" s="60" t="s">
        <v>2088</v>
      </c>
      <c r="I639" s="61" t="s">
        <v>1362</v>
      </c>
      <c r="J639" s="62">
        <v>349.02698400000003</v>
      </c>
      <c r="K639" s="62">
        <v>955.17650955999954</v>
      </c>
      <c r="L639" s="62">
        <f t="shared" si="10"/>
        <v>606.14952555999957</v>
      </c>
    </row>
    <row r="640" spans="1:12" ht="15" x14ac:dyDescent="0.2">
      <c r="A640" s="8"/>
      <c r="B640" s="28"/>
      <c r="C640" s="28"/>
      <c r="D640" s="13"/>
      <c r="E640" s="13"/>
      <c r="F640" s="13"/>
      <c r="G640" s="59"/>
      <c r="H640" s="60" t="s">
        <v>2089</v>
      </c>
      <c r="I640" s="61" t="s">
        <v>1363</v>
      </c>
      <c r="J640" s="62">
        <v>829.27023699999995</v>
      </c>
      <c r="K640" s="62">
        <v>3151.3196551000051</v>
      </c>
      <c r="L640" s="62">
        <f t="shared" si="10"/>
        <v>2322.0494181000049</v>
      </c>
    </row>
    <row r="641" spans="1:12" ht="15" x14ac:dyDescent="0.2">
      <c r="A641" s="8"/>
      <c r="B641" s="28"/>
      <c r="C641" s="28"/>
      <c r="D641" s="13"/>
      <c r="E641" s="13"/>
      <c r="F641" s="13"/>
      <c r="G641" s="59"/>
      <c r="H641" s="60" t="s">
        <v>2090</v>
      </c>
      <c r="I641" s="61" t="s">
        <v>1364</v>
      </c>
      <c r="J641" s="62">
        <v>559.49863500000004</v>
      </c>
      <c r="K641" s="62">
        <v>768.65911647000019</v>
      </c>
      <c r="L641" s="62">
        <f t="shared" si="10"/>
        <v>209.16048147000015</v>
      </c>
    </row>
    <row r="642" spans="1:12" ht="15" x14ac:dyDescent="0.2">
      <c r="A642" s="8"/>
      <c r="B642" s="28"/>
      <c r="C642" s="28"/>
      <c r="D642" s="13"/>
      <c r="E642" s="13"/>
      <c r="F642" s="13"/>
      <c r="G642" s="59"/>
      <c r="H642" s="60" t="s">
        <v>2091</v>
      </c>
      <c r="I642" s="61" t="s">
        <v>1365</v>
      </c>
      <c r="J642" s="62">
        <v>541.07662900000003</v>
      </c>
      <c r="K642" s="62">
        <v>576.26018498000019</v>
      </c>
      <c r="L642" s="62">
        <f t="shared" si="10"/>
        <v>35.183555980000165</v>
      </c>
    </row>
    <row r="643" spans="1:12" ht="15" x14ac:dyDescent="0.2">
      <c r="A643" s="8"/>
      <c r="B643" s="28"/>
      <c r="C643" s="28"/>
      <c r="D643" s="13"/>
      <c r="E643" s="13"/>
      <c r="F643" s="13"/>
      <c r="G643" s="59"/>
      <c r="H643" s="60" t="s">
        <v>2092</v>
      </c>
      <c r="I643" s="61" t="s">
        <v>1366</v>
      </c>
      <c r="J643" s="62">
        <v>452.85288700000001</v>
      </c>
      <c r="K643" s="62">
        <v>1734.7862333399987</v>
      </c>
      <c r="L643" s="62">
        <f t="shared" si="10"/>
        <v>1281.9333463399987</v>
      </c>
    </row>
    <row r="644" spans="1:12" ht="15" x14ac:dyDescent="0.2">
      <c r="A644" s="8"/>
      <c r="B644" s="28"/>
      <c r="C644" s="28"/>
      <c r="D644" s="13"/>
      <c r="E644" s="13"/>
      <c r="F644" s="13"/>
      <c r="G644" s="59"/>
      <c r="H644" s="60" t="s">
        <v>2093</v>
      </c>
      <c r="I644" s="61" t="s">
        <v>1367</v>
      </c>
      <c r="J644" s="62">
        <v>41.007157999999997</v>
      </c>
      <c r="K644" s="62">
        <v>233.06912058999984</v>
      </c>
      <c r="L644" s="62">
        <f t="shared" si="10"/>
        <v>192.06196258999984</v>
      </c>
    </row>
    <row r="645" spans="1:12" ht="15" x14ac:dyDescent="0.2">
      <c r="A645" s="8"/>
      <c r="B645" s="28"/>
      <c r="C645" s="28"/>
      <c r="D645" s="13"/>
      <c r="E645" s="13"/>
      <c r="F645" s="13"/>
      <c r="G645" s="59"/>
      <c r="H645" s="60" t="s">
        <v>2094</v>
      </c>
      <c r="I645" s="61" t="s">
        <v>1368</v>
      </c>
      <c r="J645" s="62">
        <v>34.143582000000002</v>
      </c>
      <c r="K645" s="62">
        <v>217.84628894999986</v>
      </c>
      <c r="L645" s="62">
        <f t="shared" si="10"/>
        <v>183.70270694999985</v>
      </c>
    </row>
    <row r="646" spans="1:12" ht="15" x14ac:dyDescent="0.2">
      <c r="A646" s="8"/>
      <c r="B646" s="28"/>
      <c r="C646" s="28"/>
      <c r="D646" s="13"/>
      <c r="E646" s="13"/>
      <c r="F646" s="13"/>
      <c r="G646" s="59"/>
      <c r="H646" s="60" t="s">
        <v>1846</v>
      </c>
      <c r="I646" s="61" t="s">
        <v>1776</v>
      </c>
      <c r="J646" s="62">
        <v>69.537864999999996</v>
      </c>
      <c r="K646" s="62">
        <v>36.250493449999993</v>
      </c>
      <c r="L646" s="62">
        <f t="shared" si="10"/>
        <v>-33.287371550000003</v>
      </c>
    </row>
    <row r="647" spans="1:12" ht="15" x14ac:dyDescent="0.2">
      <c r="A647" s="8"/>
      <c r="B647" s="28"/>
      <c r="C647" s="28"/>
      <c r="D647" s="13"/>
      <c r="E647" s="13"/>
      <c r="F647" s="13"/>
      <c r="G647" s="59"/>
      <c r="H647" s="60" t="s">
        <v>2047</v>
      </c>
      <c r="I647" s="61" t="s">
        <v>1235</v>
      </c>
      <c r="J647" s="62">
        <v>54.721586000000002</v>
      </c>
      <c r="K647" s="62">
        <v>65.811517240000001</v>
      </c>
      <c r="L647" s="62">
        <f t="shared" si="10"/>
        <v>11.089931239999999</v>
      </c>
    </row>
    <row r="648" spans="1:12" ht="15" x14ac:dyDescent="0.2">
      <c r="A648" s="8"/>
      <c r="B648" s="28"/>
      <c r="C648" s="28"/>
      <c r="D648" s="13"/>
      <c r="E648" s="13"/>
      <c r="F648" s="13"/>
      <c r="G648" s="59"/>
      <c r="H648" s="60" t="s">
        <v>2048</v>
      </c>
      <c r="I648" s="61" t="s">
        <v>1186</v>
      </c>
      <c r="J648" s="62">
        <v>386.49702400000001</v>
      </c>
      <c r="K648" s="62">
        <v>270.89531050000011</v>
      </c>
      <c r="L648" s="62">
        <f t="shared" si="10"/>
        <v>-115.6017134999999</v>
      </c>
    </row>
    <row r="649" spans="1:12" ht="15" x14ac:dyDescent="0.2">
      <c r="A649" s="8"/>
      <c r="B649" s="28"/>
      <c r="C649" s="28"/>
      <c r="D649" s="13"/>
      <c r="E649" s="13"/>
      <c r="F649" s="13"/>
      <c r="G649" s="59"/>
      <c r="H649" s="60" t="s">
        <v>2049</v>
      </c>
      <c r="I649" s="61" t="s">
        <v>1369</v>
      </c>
      <c r="J649" s="62">
        <v>118.152147</v>
      </c>
      <c r="K649" s="62">
        <v>161.05935241</v>
      </c>
      <c r="L649" s="62">
        <f t="shared" ref="L649:L712" si="11">+K649-J649</f>
        <v>42.907205410000003</v>
      </c>
    </row>
    <row r="650" spans="1:12" ht="15" x14ac:dyDescent="0.2">
      <c r="A650" s="8"/>
      <c r="B650" s="28"/>
      <c r="C650" s="28"/>
      <c r="D650" s="13"/>
      <c r="E650" s="13"/>
      <c r="F650" s="13"/>
      <c r="G650" s="59"/>
      <c r="H650" s="60" t="s">
        <v>2050</v>
      </c>
      <c r="I650" s="61" t="s">
        <v>1370</v>
      </c>
      <c r="J650" s="62">
        <v>164.980707</v>
      </c>
      <c r="K650" s="62">
        <v>118.66369417000001</v>
      </c>
      <c r="L650" s="62">
        <f t="shared" si="11"/>
        <v>-46.317012829999982</v>
      </c>
    </row>
    <row r="651" spans="1:12" ht="15" x14ac:dyDescent="0.2">
      <c r="A651" s="8"/>
      <c r="B651" s="28"/>
      <c r="C651" s="28"/>
      <c r="D651" s="13"/>
      <c r="E651" s="13"/>
      <c r="F651" s="13"/>
      <c r="G651" s="55" t="s">
        <v>41</v>
      </c>
      <c r="H651" s="56"/>
      <c r="I651" s="57"/>
      <c r="J651" s="58">
        <v>4758.6228570000003</v>
      </c>
      <c r="K651" s="58">
        <v>3387.9744718800011</v>
      </c>
      <c r="L651" s="58">
        <f t="shared" si="11"/>
        <v>-1370.6483851199991</v>
      </c>
    </row>
    <row r="652" spans="1:12" ht="15" x14ac:dyDescent="0.2">
      <c r="A652" s="8"/>
      <c r="B652" s="28"/>
      <c r="C652" s="28"/>
      <c r="D652" s="13"/>
      <c r="E652" s="13"/>
      <c r="F652" s="13"/>
      <c r="G652" s="59"/>
      <c r="H652" s="60" t="s">
        <v>42</v>
      </c>
      <c r="I652" s="61" t="s">
        <v>120</v>
      </c>
      <c r="J652" s="62">
        <v>118.292316</v>
      </c>
      <c r="K652" s="62">
        <v>107.35304050000003</v>
      </c>
      <c r="L652" s="62">
        <f t="shared" si="11"/>
        <v>-10.939275499999965</v>
      </c>
    </row>
    <row r="653" spans="1:12" ht="15" x14ac:dyDescent="0.2">
      <c r="A653" s="8"/>
      <c r="B653" s="28"/>
      <c r="C653" s="28"/>
      <c r="D653" s="13"/>
      <c r="E653" s="13"/>
      <c r="F653" s="13"/>
      <c r="G653" s="59"/>
      <c r="H653" s="60" t="s">
        <v>78</v>
      </c>
      <c r="I653" s="61" t="s">
        <v>121</v>
      </c>
      <c r="J653" s="62">
        <v>4312.6783109999997</v>
      </c>
      <c r="K653" s="62">
        <v>2856.206818220001</v>
      </c>
      <c r="L653" s="62">
        <f t="shared" si="11"/>
        <v>-1456.4714927799987</v>
      </c>
    </row>
    <row r="654" spans="1:12" ht="15" x14ac:dyDescent="0.2">
      <c r="A654" s="8"/>
      <c r="B654" s="28"/>
      <c r="C654" s="28"/>
      <c r="D654" s="13"/>
      <c r="E654" s="13"/>
      <c r="F654" s="13"/>
      <c r="G654" s="59"/>
      <c r="H654" s="60" t="s">
        <v>44</v>
      </c>
      <c r="I654" s="61" t="s">
        <v>122</v>
      </c>
      <c r="J654" s="62">
        <v>33.127786</v>
      </c>
      <c r="K654" s="62">
        <v>31.387582819999995</v>
      </c>
      <c r="L654" s="62">
        <f t="shared" si="11"/>
        <v>-1.7402031800000053</v>
      </c>
    </row>
    <row r="655" spans="1:12" ht="15" x14ac:dyDescent="0.2">
      <c r="A655" s="8"/>
      <c r="B655" s="28"/>
      <c r="C655" s="28"/>
      <c r="D655" s="13"/>
      <c r="E655" s="13"/>
      <c r="F655" s="13"/>
      <c r="G655" s="59"/>
      <c r="H655" s="60" t="s">
        <v>88</v>
      </c>
      <c r="I655" s="61" t="s">
        <v>2095</v>
      </c>
      <c r="J655" s="62">
        <v>294.52444400000002</v>
      </c>
      <c r="K655" s="62">
        <v>393.02703034000018</v>
      </c>
      <c r="L655" s="62">
        <f t="shared" si="11"/>
        <v>98.502586340000164</v>
      </c>
    </row>
    <row r="656" spans="1:12" ht="15" x14ac:dyDescent="0.2">
      <c r="A656" s="8"/>
      <c r="B656" s="28"/>
      <c r="C656" s="28"/>
      <c r="D656" s="13"/>
      <c r="E656" s="13"/>
      <c r="F656" s="13"/>
      <c r="G656" s="55" t="s">
        <v>70</v>
      </c>
      <c r="H656" s="56"/>
      <c r="I656" s="57"/>
      <c r="J656" s="58">
        <v>4354.6777819999998</v>
      </c>
      <c r="K656" s="58">
        <v>4959.8710909800002</v>
      </c>
      <c r="L656" s="58">
        <f t="shared" si="11"/>
        <v>605.19330898000044</v>
      </c>
    </row>
    <row r="657" spans="1:12" ht="15" x14ac:dyDescent="0.2">
      <c r="A657" s="8"/>
      <c r="B657" s="28"/>
      <c r="C657" s="28"/>
      <c r="D657" s="13"/>
      <c r="E657" s="13"/>
      <c r="F657" s="13"/>
      <c r="G657" s="59"/>
      <c r="H657" s="60" t="s">
        <v>123</v>
      </c>
      <c r="I657" s="61" t="s">
        <v>124</v>
      </c>
      <c r="J657" s="62">
        <v>19.023619</v>
      </c>
      <c r="K657" s="62">
        <v>10.699053599999999</v>
      </c>
      <c r="L657" s="62">
        <f t="shared" si="11"/>
        <v>-8.3245654000000009</v>
      </c>
    </row>
    <row r="658" spans="1:12" ht="15" x14ac:dyDescent="0.2">
      <c r="A658" s="8"/>
      <c r="B658" s="28"/>
      <c r="C658" s="28"/>
      <c r="D658" s="13"/>
      <c r="E658" s="13"/>
      <c r="F658" s="13"/>
      <c r="G658" s="59"/>
      <c r="H658" s="60" t="s">
        <v>127</v>
      </c>
      <c r="I658" s="61" t="s">
        <v>128</v>
      </c>
      <c r="J658" s="62">
        <v>98.901418000000007</v>
      </c>
      <c r="K658" s="62">
        <v>84.604460999999986</v>
      </c>
      <c r="L658" s="62">
        <f t="shared" si="11"/>
        <v>-14.29695700000002</v>
      </c>
    </row>
    <row r="659" spans="1:12" ht="30" x14ac:dyDescent="0.2">
      <c r="A659" s="8"/>
      <c r="B659" s="28"/>
      <c r="C659" s="28"/>
      <c r="D659" s="13"/>
      <c r="E659" s="13"/>
      <c r="F659" s="13"/>
      <c r="G659" s="59"/>
      <c r="H659" s="60" t="s">
        <v>129</v>
      </c>
      <c r="I659" s="61" t="s">
        <v>2436</v>
      </c>
      <c r="J659" s="62">
        <v>52.131310999999997</v>
      </c>
      <c r="K659" s="62">
        <v>28.727012999999999</v>
      </c>
      <c r="L659" s="62">
        <f t="shared" si="11"/>
        <v>-23.404297999999997</v>
      </c>
    </row>
    <row r="660" spans="1:12" ht="15" x14ac:dyDescent="0.2">
      <c r="A660" s="8"/>
      <c r="B660" s="28"/>
      <c r="C660" s="28"/>
      <c r="D660" s="13"/>
      <c r="E660" s="13"/>
      <c r="F660" s="13"/>
      <c r="G660" s="59"/>
      <c r="H660" s="60" t="s">
        <v>130</v>
      </c>
      <c r="I660" s="61" t="s">
        <v>131</v>
      </c>
      <c r="J660" s="62">
        <v>2223.6049539999999</v>
      </c>
      <c r="K660" s="62">
        <v>2268.6244886500008</v>
      </c>
      <c r="L660" s="62">
        <f t="shared" si="11"/>
        <v>45.019534650000878</v>
      </c>
    </row>
    <row r="661" spans="1:12" ht="15" x14ac:dyDescent="0.2">
      <c r="A661" s="8"/>
      <c r="B661" s="28"/>
      <c r="C661" s="28"/>
      <c r="D661" s="13"/>
      <c r="E661" s="13"/>
      <c r="F661" s="13"/>
      <c r="G661" s="59"/>
      <c r="H661" s="60" t="s">
        <v>132</v>
      </c>
      <c r="I661" s="61" t="s">
        <v>133</v>
      </c>
      <c r="J661" s="62">
        <v>43.481245999999999</v>
      </c>
      <c r="K661" s="62">
        <v>40.734408120000005</v>
      </c>
      <c r="L661" s="62">
        <f t="shared" si="11"/>
        <v>-2.746837879999994</v>
      </c>
    </row>
    <row r="662" spans="1:12" ht="15" x14ac:dyDescent="0.2">
      <c r="A662" s="8"/>
      <c r="B662" s="28"/>
      <c r="C662" s="28"/>
      <c r="D662" s="13"/>
      <c r="E662" s="13"/>
      <c r="F662" s="13"/>
      <c r="G662" s="59"/>
      <c r="H662" s="60" t="s">
        <v>134</v>
      </c>
      <c r="I662" s="61" t="s">
        <v>135</v>
      </c>
      <c r="J662" s="62">
        <v>738.12470800000006</v>
      </c>
      <c r="K662" s="62">
        <v>1368.6447156900001</v>
      </c>
      <c r="L662" s="62">
        <f t="shared" si="11"/>
        <v>630.52000769000006</v>
      </c>
    </row>
    <row r="663" spans="1:12" ht="15" x14ac:dyDescent="0.2">
      <c r="A663" s="8"/>
      <c r="B663" s="28"/>
      <c r="C663" s="28"/>
      <c r="D663" s="13"/>
      <c r="E663" s="13"/>
      <c r="F663" s="13"/>
      <c r="G663" s="59"/>
      <c r="H663" s="60" t="s">
        <v>136</v>
      </c>
      <c r="I663" s="61" t="s">
        <v>137</v>
      </c>
      <c r="J663" s="62">
        <v>168.82852600000001</v>
      </c>
      <c r="K663" s="62">
        <v>163.13905683999994</v>
      </c>
      <c r="L663" s="62">
        <f t="shared" si="11"/>
        <v>-5.6894691600000726</v>
      </c>
    </row>
    <row r="664" spans="1:12" ht="15" x14ac:dyDescent="0.2">
      <c r="A664" s="8"/>
      <c r="B664" s="28"/>
      <c r="C664" s="28"/>
      <c r="D664" s="13"/>
      <c r="E664" s="13"/>
      <c r="F664" s="13"/>
      <c r="G664" s="59"/>
      <c r="H664" s="60" t="s">
        <v>1732</v>
      </c>
      <c r="I664" s="61" t="s">
        <v>1733</v>
      </c>
      <c r="J664" s="62">
        <v>1010.582</v>
      </c>
      <c r="K664" s="62">
        <v>994.69789407999997</v>
      </c>
      <c r="L664" s="62">
        <f t="shared" si="11"/>
        <v>-15.884105920000025</v>
      </c>
    </row>
    <row r="665" spans="1:12" ht="15" x14ac:dyDescent="0.2">
      <c r="A665" s="8"/>
      <c r="B665" s="28"/>
      <c r="C665" s="28"/>
      <c r="D665" s="13"/>
      <c r="E665" s="29">
        <v>10</v>
      </c>
      <c r="F665" s="30" t="s">
        <v>138</v>
      </c>
      <c r="G665" s="31"/>
      <c r="H665" s="32"/>
      <c r="I665" s="33"/>
      <c r="J665" s="34">
        <v>3035.6992850000001</v>
      </c>
      <c r="K665" s="34">
        <v>3776.5145211599988</v>
      </c>
      <c r="L665" s="34">
        <f t="shared" si="11"/>
        <v>740.81523615999868</v>
      </c>
    </row>
    <row r="666" spans="1:12" ht="15" x14ac:dyDescent="0.2">
      <c r="A666" s="8"/>
      <c r="B666" s="28"/>
      <c r="C666" s="28"/>
      <c r="D666" s="13"/>
      <c r="E666" s="13"/>
      <c r="F666" s="13"/>
      <c r="G666" s="55" t="s">
        <v>2</v>
      </c>
      <c r="H666" s="56"/>
      <c r="I666" s="57"/>
      <c r="J666" s="58">
        <v>2046.0936180000001</v>
      </c>
      <c r="K666" s="58">
        <v>2758.6295291099982</v>
      </c>
      <c r="L666" s="58">
        <f t="shared" si="11"/>
        <v>712.5359111099981</v>
      </c>
    </row>
    <row r="667" spans="1:12" ht="15" x14ac:dyDescent="0.2">
      <c r="A667" s="8"/>
      <c r="B667" s="28"/>
      <c r="C667" s="28"/>
      <c r="D667" s="13"/>
      <c r="E667" s="13"/>
      <c r="F667" s="13"/>
      <c r="G667" s="59"/>
      <c r="H667" s="60" t="s">
        <v>1815</v>
      </c>
      <c r="I667" s="61" t="s">
        <v>1197</v>
      </c>
      <c r="J667" s="62">
        <v>56.886487000000002</v>
      </c>
      <c r="K667" s="62">
        <v>47.529943999999965</v>
      </c>
      <c r="L667" s="62">
        <f t="shared" si="11"/>
        <v>-9.3565430000000376</v>
      </c>
    </row>
    <row r="668" spans="1:12" ht="15" x14ac:dyDescent="0.2">
      <c r="A668" s="8"/>
      <c r="B668" s="28"/>
      <c r="C668" s="28"/>
      <c r="D668" s="13"/>
      <c r="E668" s="13"/>
      <c r="F668" s="13"/>
      <c r="G668" s="59"/>
      <c r="H668" s="60" t="s">
        <v>1818</v>
      </c>
      <c r="I668" s="61" t="s">
        <v>2096</v>
      </c>
      <c r="J668" s="62">
        <v>32.400410999999998</v>
      </c>
      <c r="K668" s="62">
        <v>37.148617360000003</v>
      </c>
      <c r="L668" s="62">
        <f t="shared" si="11"/>
        <v>4.7482063600000046</v>
      </c>
    </row>
    <row r="669" spans="1:12" ht="15" x14ac:dyDescent="0.2">
      <c r="A669" s="8"/>
      <c r="B669" s="28"/>
      <c r="C669" s="28"/>
      <c r="D669" s="13"/>
      <c r="E669" s="13"/>
      <c r="F669" s="13"/>
      <c r="G669" s="59"/>
      <c r="H669" s="60" t="s">
        <v>1832</v>
      </c>
      <c r="I669" s="61" t="s">
        <v>2097</v>
      </c>
      <c r="J669" s="62">
        <v>1013.222294</v>
      </c>
      <c r="K669" s="62">
        <v>1693.2974769100001</v>
      </c>
      <c r="L669" s="62">
        <f t="shared" si="11"/>
        <v>680.07518291000008</v>
      </c>
    </row>
    <row r="670" spans="1:12" ht="15" x14ac:dyDescent="0.2">
      <c r="A670" s="8"/>
      <c r="B670" s="28"/>
      <c r="C670" s="28"/>
      <c r="D670" s="13"/>
      <c r="E670" s="13"/>
      <c r="F670" s="13"/>
      <c r="G670" s="59"/>
      <c r="H670" s="60" t="s">
        <v>1833</v>
      </c>
      <c r="I670" s="61" t="s">
        <v>2113</v>
      </c>
      <c r="J670" s="62">
        <v>0</v>
      </c>
      <c r="K670" s="62">
        <v>9.0855073699999984</v>
      </c>
      <c r="L670" s="62">
        <f t="shared" si="11"/>
        <v>9.0855073699999984</v>
      </c>
    </row>
    <row r="671" spans="1:12" ht="15" x14ac:dyDescent="0.2">
      <c r="A671" s="8"/>
      <c r="B671" s="28"/>
      <c r="C671" s="28"/>
      <c r="D671" s="13"/>
      <c r="E671" s="13"/>
      <c r="F671" s="13"/>
      <c r="G671" s="59"/>
      <c r="H671" s="60" t="s">
        <v>1878</v>
      </c>
      <c r="I671" s="61" t="s">
        <v>2543</v>
      </c>
      <c r="J671" s="62">
        <v>0</v>
      </c>
      <c r="K671" s="62">
        <v>1.1774288799999999</v>
      </c>
      <c r="L671" s="62">
        <f t="shared" si="11"/>
        <v>1.1774288799999999</v>
      </c>
    </row>
    <row r="672" spans="1:12" ht="15" x14ac:dyDescent="0.2">
      <c r="A672" s="8"/>
      <c r="B672" s="28"/>
      <c r="C672" s="28"/>
      <c r="D672" s="13"/>
      <c r="E672" s="13"/>
      <c r="F672" s="13"/>
      <c r="G672" s="59"/>
      <c r="H672" s="60" t="s">
        <v>2544</v>
      </c>
      <c r="I672" s="61" t="s">
        <v>1371</v>
      </c>
      <c r="J672" s="62">
        <v>0</v>
      </c>
      <c r="K672" s="62">
        <v>2.5803405400000003</v>
      </c>
      <c r="L672" s="62">
        <f t="shared" si="11"/>
        <v>2.5803405400000003</v>
      </c>
    </row>
    <row r="673" spans="1:12" ht="15" x14ac:dyDescent="0.2">
      <c r="A673" s="8"/>
      <c r="B673" s="28"/>
      <c r="C673" s="28"/>
      <c r="D673" s="13"/>
      <c r="E673" s="13"/>
      <c r="F673" s="13"/>
      <c r="G673" s="59"/>
      <c r="H673" s="60" t="s">
        <v>2545</v>
      </c>
      <c r="I673" s="61" t="s">
        <v>1373</v>
      </c>
      <c r="J673" s="62">
        <v>0</v>
      </c>
      <c r="K673" s="62">
        <v>0.78058424000000004</v>
      </c>
      <c r="L673" s="62">
        <f t="shared" si="11"/>
        <v>0.78058424000000004</v>
      </c>
    </row>
    <row r="674" spans="1:12" ht="15" x14ac:dyDescent="0.2">
      <c r="A674" s="8"/>
      <c r="B674" s="28"/>
      <c r="C674" s="28"/>
      <c r="D674" s="13"/>
      <c r="E674" s="13"/>
      <c r="F674" s="13"/>
      <c r="G674" s="59"/>
      <c r="H674" s="60" t="s">
        <v>1919</v>
      </c>
      <c r="I674" s="61" t="s">
        <v>2437</v>
      </c>
      <c r="J674" s="62">
        <v>45.159191</v>
      </c>
      <c r="K674" s="62">
        <v>29.710932010000004</v>
      </c>
      <c r="L674" s="62">
        <f t="shared" si="11"/>
        <v>-15.448258989999996</v>
      </c>
    </row>
    <row r="675" spans="1:12" ht="15" x14ac:dyDescent="0.2">
      <c r="A675" s="8"/>
      <c r="B675" s="28"/>
      <c r="C675" s="28"/>
      <c r="D675" s="13"/>
      <c r="E675" s="13"/>
      <c r="F675" s="13"/>
      <c r="G675" s="59"/>
      <c r="H675" s="60" t="s">
        <v>1920</v>
      </c>
      <c r="I675" s="61" t="s">
        <v>1374</v>
      </c>
      <c r="J675" s="62">
        <v>22.126822000000001</v>
      </c>
      <c r="K675" s="62">
        <v>20.50773723</v>
      </c>
      <c r="L675" s="62">
        <f t="shared" si="11"/>
        <v>-1.6190847700000006</v>
      </c>
    </row>
    <row r="676" spans="1:12" ht="15" x14ac:dyDescent="0.2">
      <c r="A676" s="8"/>
      <c r="B676" s="28"/>
      <c r="C676" s="28"/>
      <c r="D676" s="13"/>
      <c r="E676" s="13"/>
      <c r="F676" s="13"/>
      <c r="G676" s="59"/>
      <c r="H676" s="60" t="s">
        <v>1922</v>
      </c>
      <c r="I676" s="61" t="s">
        <v>1375</v>
      </c>
      <c r="J676" s="62">
        <v>20.831320000000002</v>
      </c>
      <c r="K676" s="62">
        <v>20.139585119999996</v>
      </c>
      <c r="L676" s="62">
        <f t="shared" si="11"/>
        <v>-0.6917348800000056</v>
      </c>
    </row>
    <row r="677" spans="1:12" ht="15" x14ac:dyDescent="0.2">
      <c r="A677" s="8"/>
      <c r="B677" s="28"/>
      <c r="C677" s="28"/>
      <c r="D677" s="13"/>
      <c r="E677" s="13"/>
      <c r="F677" s="13"/>
      <c r="G677" s="59"/>
      <c r="H677" s="60" t="s">
        <v>1924</v>
      </c>
      <c r="I677" s="67" t="s">
        <v>2105</v>
      </c>
      <c r="J677" s="62">
        <v>25.194064999999998</v>
      </c>
      <c r="K677" s="62">
        <v>23.912333789999998</v>
      </c>
      <c r="L677" s="62">
        <f t="shared" si="11"/>
        <v>-1.2817312100000002</v>
      </c>
    </row>
    <row r="678" spans="1:12" ht="15" x14ac:dyDescent="0.2">
      <c r="A678" s="8"/>
      <c r="B678" s="28"/>
      <c r="C678" s="28"/>
      <c r="D678" s="13"/>
      <c r="E678" s="13"/>
      <c r="F678" s="13"/>
      <c r="G678" s="59"/>
      <c r="H678" s="60" t="s">
        <v>1925</v>
      </c>
      <c r="I678" s="61" t="s">
        <v>1376</v>
      </c>
      <c r="J678" s="62">
        <v>21.149062000000001</v>
      </c>
      <c r="K678" s="62">
        <v>20.102598889999989</v>
      </c>
      <c r="L678" s="62">
        <f t="shared" si="11"/>
        <v>-1.0464631100000119</v>
      </c>
    </row>
    <row r="679" spans="1:12" ht="15" x14ac:dyDescent="0.2">
      <c r="A679" s="8"/>
      <c r="B679" s="28"/>
      <c r="C679" s="28"/>
      <c r="D679" s="13"/>
      <c r="E679" s="13"/>
      <c r="F679" s="13"/>
      <c r="G679" s="59"/>
      <c r="H679" s="60" t="s">
        <v>1926</v>
      </c>
      <c r="I679" s="61" t="s">
        <v>1377</v>
      </c>
      <c r="J679" s="62">
        <v>41.027715000000001</v>
      </c>
      <c r="K679" s="62">
        <v>43.838618779999983</v>
      </c>
      <c r="L679" s="62">
        <f t="shared" si="11"/>
        <v>2.8109037799999825</v>
      </c>
    </row>
    <row r="680" spans="1:12" ht="15" x14ac:dyDescent="0.2">
      <c r="A680" s="8"/>
      <c r="B680" s="28"/>
      <c r="C680" s="28"/>
      <c r="D680" s="13"/>
      <c r="E680" s="13"/>
      <c r="F680" s="13"/>
      <c r="G680" s="59"/>
      <c r="H680" s="60" t="s">
        <v>1928</v>
      </c>
      <c r="I680" s="61" t="s">
        <v>1371</v>
      </c>
      <c r="J680" s="62">
        <v>21.665566999999999</v>
      </c>
      <c r="K680" s="62">
        <v>30.172019240000001</v>
      </c>
      <c r="L680" s="62">
        <f t="shared" si="11"/>
        <v>8.5064522400000016</v>
      </c>
    </row>
    <row r="681" spans="1:12" ht="15" x14ac:dyDescent="0.2">
      <c r="A681" s="8"/>
      <c r="B681" s="28"/>
      <c r="C681" s="28"/>
      <c r="D681" s="13"/>
      <c r="E681" s="13"/>
      <c r="F681" s="13"/>
      <c r="G681" s="59"/>
      <c r="H681" s="60" t="s">
        <v>1929</v>
      </c>
      <c r="I681" s="61" t="s">
        <v>1373</v>
      </c>
      <c r="J681" s="62">
        <v>14.678884</v>
      </c>
      <c r="K681" s="62">
        <v>17.878940839999999</v>
      </c>
      <c r="L681" s="62">
        <f t="shared" si="11"/>
        <v>3.2000568399999985</v>
      </c>
    </row>
    <row r="682" spans="1:12" ht="15" x14ac:dyDescent="0.2">
      <c r="A682" s="8"/>
      <c r="B682" s="28"/>
      <c r="C682" s="28"/>
      <c r="D682" s="13"/>
      <c r="E682" s="13"/>
      <c r="F682" s="13"/>
      <c r="G682" s="59"/>
      <c r="H682" s="60" t="s">
        <v>2106</v>
      </c>
      <c r="I682" s="61" t="s">
        <v>2107</v>
      </c>
      <c r="J682" s="62">
        <v>23.290662000000001</v>
      </c>
      <c r="K682" s="62">
        <v>12.31353614</v>
      </c>
      <c r="L682" s="62">
        <f t="shared" si="11"/>
        <v>-10.977125860000001</v>
      </c>
    </row>
    <row r="683" spans="1:12" ht="30" x14ac:dyDescent="0.2">
      <c r="A683" s="8"/>
      <c r="B683" s="28"/>
      <c r="C683" s="28"/>
      <c r="D683" s="13"/>
      <c r="E683" s="13"/>
      <c r="F683" s="13"/>
      <c r="G683" s="59"/>
      <c r="H683" s="60" t="s">
        <v>2108</v>
      </c>
      <c r="I683" s="61" t="s">
        <v>1378</v>
      </c>
      <c r="J683" s="62">
        <v>12.705465</v>
      </c>
      <c r="K683" s="62">
        <v>10.77171369</v>
      </c>
      <c r="L683" s="62">
        <f t="shared" si="11"/>
        <v>-1.9337513099999999</v>
      </c>
    </row>
    <row r="684" spans="1:12" ht="30" x14ac:dyDescent="0.2">
      <c r="A684" s="8"/>
      <c r="B684" s="28"/>
      <c r="C684" s="28"/>
      <c r="D684" s="13"/>
      <c r="E684" s="13"/>
      <c r="F684" s="13"/>
      <c r="G684" s="59"/>
      <c r="H684" s="60" t="s">
        <v>2109</v>
      </c>
      <c r="I684" s="61" t="s">
        <v>1379</v>
      </c>
      <c r="J684" s="62">
        <v>4.7616579999999997</v>
      </c>
      <c r="K684" s="62">
        <v>3.6762812799999995</v>
      </c>
      <c r="L684" s="62">
        <f t="shared" si="11"/>
        <v>-1.0853767200000002</v>
      </c>
    </row>
    <row r="685" spans="1:12" ht="30" x14ac:dyDescent="0.2">
      <c r="A685" s="8"/>
      <c r="B685" s="28"/>
      <c r="C685" s="28"/>
      <c r="D685" s="13"/>
      <c r="E685" s="13"/>
      <c r="F685" s="13"/>
      <c r="G685" s="59"/>
      <c r="H685" s="60" t="s">
        <v>2110</v>
      </c>
      <c r="I685" s="61" t="s">
        <v>2438</v>
      </c>
      <c r="J685" s="62">
        <v>4.0475139999999996</v>
      </c>
      <c r="K685" s="62">
        <v>4.1310837400000002</v>
      </c>
      <c r="L685" s="62">
        <f t="shared" si="11"/>
        <v>8.3569740000000614E-2</v>
      </c>
    </row>
    <row r="686" spans="1:12" ht="15" x14ac:dyDescent="0.2">
      <c r="A686" s="8"/>
      <c r="B686" s="28"/>
      <c r="C686" s="28"/>
      <c r="D686" s="13"/>
      <c r="E686" s="13"/>
      <c r="F686" s="13"/>
      <c r="G686" s="59"/>
      <c r="H686" s="60" t="s">
        <v>2111</v>
      </c>
      <c r="I686" s="61" t="s">
        <v>1380</v>
      </c>
      <c r="J686" s="62">
        <v>1.761382</v>
      </c>
      <c r="K686" s="62">
        <v>0.38416454999999999</v>
      </c>
      <c r="L686" s="62">
        <f t="shared" si="11"/>
        <v>-1.3772174500000001</v>
      </c>
    </row>
    <row r="687" spans="1:12" ht="15" x14ac:dyDescent="0.2">
      <c r="A687" s="8"/>
      <c r="B687" s="28"/>
      <c r="C687" s="28"/>
      <c r="D687" s="13"/>
      <c r="E687" s="13"/>
      <c r="F687" s="13"/>
      <c r="G687" s="59"/>
      <c r="H687" s="60" t="s">
        <v>2112</v>
      </c>
      <c r="I687" s="61" t="s">
        <v>2113</v>
      </c>
      <c r="J687" s="62">
        <v>65.131379999999993</v>
      </c>
      <c r="K687" s="62">
        <v>62.454871770000004</v>
      </c>
      <c r="L687" s="62">
        <f t="shared" si="11"/>
        <v>-2.6765082299999889</v>
      </c>
    </row>
    <row r="688" spans="1:12" ht="15" x14ac:dyDescent="0.2">
      <c r="A688" s="8"/>
      <c r="B688" s="28"/>
      <c r="C688" s="28"/>
      <c r="D688" s="13"/>
      <c r="E688" s="13"/>
      <c r="F688" s="13"/>
      <c r="G688" s="59"/>
      <c r="H688" s="60" t="s">
        <v>1844</v>
      </c>
      <c r="I688" s="61" t="s">
        <v>1381</v>
      </c>
      <c r="J688" s="62">
        <v>196.51128600000001</v>
      </c>
      <c r="K688" s="62">
        <v>126.97830718000006</v>
      </c>
      <c r="L688" s="62">
        <f t="shared" si="11"/>
        <v>-69.532978819999954</v>
      </c>
    </row>
    <row r="689" spans="1:12" ht="15" x14ac:dyDescent="0.2">
      <c r="A689" s="8"/>
      <c r="B689" s="28"/>
      <c r="C689" s="28"/>
      <c r="D689" s="13"/>
      <c r="E689" s="13"/>
      <c r="F689" s="13"/>
      <c r="G689" s="59"/>
      <c r="H689" s="60" t="s">
        <v>1930</v>
      </c>
      <c r="I689" s="61" t="s">
        <v>2114</v>
      </c>
      <c r="J689" s="62">
        <v>68.299031999999997</v>
      </c>
      <c r="K689" s="62">
        <v>99.087431949999981</v>
      </c>
      <c r="L689" s="62">
        <f t="shared" si="11"/>
        <v>30.788399949999985</v>
      </c>
    </row>
    <row r="690" spans="1:12" ht="30" x14ac:dyDescent="0.2">
      <c r="A690" s="8"/>
      <c r="B690" s="28"/>
      <c r="C690" s="28"/>
      <c r="D690" s="13"/>
      <c r="E690" s="13"/>
      <c r="F690" s="13"/>
      <c r="G690" s="59"/>
      <c r="H690" s="60" t="s">
        <v>1931</v>
      </c>
      <c r="I690" s="61" t="s">
        <v>1382</v>
      </c>
      <c r="J690" s="62">
        <v>28.346979000000001</v>
      </c>
      <c r="K690" s="62">
        <v>120.22681781000001</v>
      </c>
      <c r="L690" s="62">
        <f t="shared" si="11"/>
        <v>91.87983881000001</v>
      </c>
    </row>
    <row r="691" spans="1:12" ht="30" x14ac:dyDescent="0.2">
      <c r="A691" s="8"/>
      <c r="B691" s="28"/>
      <c r="C691" s="28"/>
      <c r="D691" s="13"/>
      <c r="E691" s="13"/>
      <c r="F691" s="13"/>
      <c r="G691" s="59"/>
      <c r="H691" s="60" t="s">
        <v>1934</v>
      </c>
      <c r="I691" s="61" t="s">
        <v>2115</v>
      </c>
      <c r="J691" s="62">
        <v>16.557653999999999</v>
      </c>
      <c r="K691" s="62">
        <v>11.103143170000001</v>
      </c>
      <c r="L691" s="62">
        <f t="shared" si="11"/>
        <v>-5.4545108299999985</v>
      </c>
    </row>
    <row r="692" spans="1:12" ht="15" x14ac:dyDescent="0.2">
      <c r="A692" s="8"/>
      <c r="B692" s="28"/>
      <c r="C692" s="28"/>
      <c r="D692" s="13"/>
      <c r="E692" s="13"/>
      <c r="F692" s="13"/>
      <c r="G692" s="59"/>
      <c r="H692" s="60" t="s">
        <v>1935</v>
      </c>
      <c r="I692" s="61" t="s">
        <v>2116</v>
      </c>
      <c r="J692" s="62">
        <v>14.498117000000001</v>
      </c>
      <c r="K692" s="62">
        <v>11.154004740000001</v>
      </c>
      <c r="L692" s="62">
        <f t="shared" si="11"/>
        <v>-3.3441122599999993</v>
      </c>
    </row>
    <row r="693" spans="1:12" ht="15" x14ac:dyDescent="0.2">
      <c r="A693" s="8"/>
      <c r="B693" s="28"/>
      <c r="C693" s="28"/>
      <c r="D693" s="13"/>
      <c r="E693" s="13"/>
      <c r="F693" s="13"/>
      <c r="G693" s="59"/>
      <c r="H693" s="60" t="s">
        <v>1936</v>
      </c>
      <c r="I693" s="67" t="s">
        <v>2105</v>
      </c>
      <c r="J693" s="62">
        <v>0</v>
      </c>
      <c r="K693" s="62">
        <v>5.5481950199999996</v>
      </c>
      <c r="L693" s="62">
        <f t="shared" si="11"/>
        <v>5.5481950199999996</v>
      </c>
    </row>
    <row r="694" spans="1:12" ht="15" x14ac:dyDescent="0.2">
      <c r="A694" s="8"/>
      <c r="B694" s="28"/>
      <c r="C694" s="28"/>
      <c r="D694" s="13"/>
      <c r="E694" s="13"/>
      <c r="F694" s="13"/>
      <c r="G694" s="59"/>
      <c r="H694" s="60" t="s">
        <v>2006</v>
      </c>
      <c r="I694" s="61" t="s">
        <v>2117</v>
      </c>
      <c r="J694" s="62">
        <v>13.330733</v>
      </c>
      <c r="K694" s="62">
        <v>14.806884100000001</v>
      </c>
      <c r="L694" s="62">
        <f t="shared" si="11"/>
        <v>1.4761511000000009</v>
      </c>
    </row>
    <row r="695" spans="1:12" ht="30" x14ac:dyDescent="0.2">
      <c r="A695" s="8"/>
      <c r="B695" s="28"/>
      <c r="C695" s="28"/>
      <c r="D695" s="13"/>
      <c r="E695" s="13"/>
      <c r="F695" s="13"/>
      <c r="G695" s="59"/>
      <c r="H695" s="60" t="s">
        <v>2008</v>
      </c>
      <c r="I695" s="61" t="s">
        <v>1383</v>
      </c>
      <c r="J695" s="62">
        <v>9.3394709999999996</v>
      </c>
      <c r="K695" s="62">
        <v>5.500810529999999</v>
      </c>
      <c r="L695" s="62">
        <f t="shared" si="11"/>
        <v>-3.8386604700000007</v>
      </c>
    </row>
    <row r="696" spans="1:12" ht="15" x14ac:dyDescent="0.2">
      <c r="A696" s="8"/>
      <c r="B696" s="28"/>
      <c r="C696" s="28"/>
      <c r="D696" s="13"/>
      <c r="E696" s="13"/>
      <c r="F696" s="13"/>
      <c r="G696" s="59"/>
      <c r="H696" s="60" t="s">
        <v>2010</v>
      </c>
      <c r="I696" s="61" t="s">
        <v>2118</v>
      </c>
      <c r="J696" s="62">
        <v>6.3786810000000003</v>
      </c>
      <c r="K696" s="62">
        <v>4.5426562499999994</v>
      </c>
      <c r="L696" s="62">
        <f t="shared" si="11"/>
        <v>-1.8360247500000009</v>
      </c>
    </row>
    <row r="697" spans="1:12" ht="15" x14ac:dyDescent="0.2">
      <c r="A697" s="8"/>
      <c r="B697" s="28"/>
      <c r="C697" s="28"/>
      <c r="D697" s="13"/>
      <c r="E697" s="13"/>
      <c r="F697" s="13"/>
      <c r="G697" s="59"/>
      <c r="H697" s="60" t="s">
        <v>2119</v>
      </c>
      <c r="I697" s="61" t="s">
        <v>2120</v>
      </c>
      <c r="J697" s="62">
        <v>5.9057510000000004</v>
      </c>
      <c r="K697" s="62">
        <v>4.1306679100000006</v>
      </c>
      <c r="L697" s="62">
        <f t="shared" si="11"/>
        <v>-1.7750830899999999</v>
      </c>
    </row>
    <row r="698" spans="1:12" ht="15" x14ac:dyDescent="0.2">
      <c r="A698" s="8"/>
      <c r="B698" s="28"/>
      <c r="C698" s="28"/>
      <c r="D698" s="13"/>
      <c r="E698" s="13"/>
      <c r="F698" s="13"/>
      <c r="G698" s="59"/>
      <c r="H698" s="60" t="s">
        <v>2121</v>
      </c>
      <c r="I698" s="61" t="s">
        <v>1372</v>
      </c>
      <c r="J698" s="62">
        <v>21.671265999999999</v>
      </c>
      <c r="K698" s="62">
        <v>22.933092199999997</v>
      </c>
      <c r="L698" s="62">
        <f t="shared" si="11"/>
        <v>1.261826199999998</v>
      </c>
    </row>
    <row r="699" spans="1:12" ht="15" x14ac:dyDescent="0.2">
      <c r="A699" s="8"/>
      <c r="B699" s="28"/>
      <c r="C699" s="28"/>
      <c r="D699" s="13"/>
      <c r="E699" s="13"/>
      <c r="F699" s="13"/>
      <c r="G699" s="59"/>
      <c r="H699" s="60" t="s">
        <v>1845</v>
      </c>
      <c r="I699" s="61" t="s">
        <v>2439</v>
      </c>
      <c r="J699" s="62">
        <v>12.960763</v>
      </c>
      <c r="K699" s="62">
        <v>10.035642400000004</v>
      </c>
      <c r="L699" s="62">
        <f t="shared" si="11"/>
        <v>-2.9251205999999961</v>
      </c>
    </row>
    <row r="700" spans="1:12" ht="15" x14ac:dyDescent="0.2">
      <c r="A700" s="8"/>
      <c r="B700" s="28"/>
      <c r="C700" s="28"/>
      <c r="D700" s="13"/>
      <c r="E700" s="13"/>
      <c r="F700" s="13"/>
      <c r="G700" s="59"/>
      <c r="H700" s="60" t="s">
        <v>1940</v>
      </c>
      <c r="I700" s="61" t="s">
        <v>1384</v>
      </c>
      <c r="J700" s="62">
        <v>22.109784999999999</v>
      </c>
      <c r="K700" s="62">
        <v>20.519030489999999</v>
      </c>
      <c r="L700" s="62">
        <f t="shared" si="11"/>
        <v>-1.59075451</v>
      </c>
    </row>
    <row r="701" spans="1:12" ht="15" x14ac:dyDescent="0.2">
      <c r="A701" s="8"/>
      <c r="B701" s="28"/>
      <c r="C701" s="28"/>
      <c r="D701" s="13"/>
      <c r="E701" s="13"/>
      <c r="F701" s="13"/>
      <c r="G701" s="59"/>
      <c r="H701" s="60" t="s">
        <v>1941</v>
      </c>
      <c r="I701" s="61" t="s">
        <v>1385</v>
      </c>
      <c r="J701" s="62">
        <v>13.157615</v>
      </c>
      <c r="K701" s="62">
        <v>20.295445179999998</v>
      </c>
      <c r="L701" s="62">
        <f t="shared" si="11"/>
        <v>7.1378301799999981</v>
      </c>
    </row>
    <row r="702" spans="1:12" ht="30" x14ac:dyDescent="0.2">
      <c r="A702" s="8"/>
      <c r="B702" s="28"/>
      <c r="C702" s="28"/>
      <c r="D702" s="13"/>
      <c r="E702" s="13"/>
      <c r="F702" s="13"/>
      <c r="G702" s="59"/>
      <c r="H702" s="60" t="s">
        <v>2032</v>
      </c>
      <c r="I702" s="61" t="s">
        <v>2277</v>
      </c>
      <c r="J702" s="62">
        <v>0.95674999999999999</v>
      </c>
      <c r="K702" s="62">
        <v>2.2848500999999999</v>
      </c>
      <c r="L702" s="62">
        <f t="shared" si="11"/>
        <v>1.3281000999999999</v>
      </c>
    </row>
    <row r="703" spans="1:12" ht="15" x14ac:dyDescent="0.2">
      <c r="A703" s="8"/>
      <c r="B703" s="28"/>
      <c r="C703" s="28"/>
      <c r="D703" s="13"/>
      <c r="E703" s="13"/>
      <c r="F703" s="13"/>
      <c r="G703" s="59"/>
      <c r="H703" s="60" t="s">
        <v>1846</v>
      </c>
      <c r="I703" s="61" t="s">
        <v>1776</v>
      </c>
      <c r="J703" s="62">
        <v>25.755882</v>
      </c>
      <c r="K703" s="62">
        <v>24.159695700000004</v>
      </c>
      <c r="L703" s="62">
        <f t="shared" si="11"/>
        <v>-1.5961862999999958</v>
      </c>
    </row>
    <row r="704" spans="1:12" ht="15" x14ac:dyDescent="0.2">
      <c r="A704" s="8"/>
      <c r="B704" s="28"/>
      <c r="C704" s="28"/>
      <c r="D704" s="13"/>
      <c r="E704" s="13"/>
      <c r="F704" s="13"/>
      <c r="G704" s="59"/>
      <c r="H704" s="60" t="s">
        <v>2047</v>
      </c>
      <c r="I704" s="61" t="s">
        <v>1186</v>
      </c>
      <c r="J704" s="62">
        <v>82.523505</v>
      </c>
      <c r="K704" s="62">
        <v>71.598160199999981</v>
      </c>
      <c r="L704" s="62">
        <f t="shared" si="11"/>
        <v>-10.925344800000019</v>
      </c>
    </row>
    <row r="705" spans="1:12" ht="15" x14ac:dyDescent="0.2">
      <c r="A705" s="8"/>
      <c r="B705" s="28"/>
      <c r="C705" s="28"/>
      <c r="D705" s="13"/>
      <c r="E705" s="13"/>
      <c r="F705" s="13"/>
      <c r="G705" s="59"/>
      <c r="H705" s="60" t="s">
        <v>2048</v>
      </c>
      <c r="I705" s="61" t="s">
        <v>2122</v>
      </c>
      <c r="J705" s="62">
        <v>28.890612000000001</v>
      </c>
      <c r="K705" s="62">
        <v>33.658465579999998</v>
      </c>
      <c r="L705" s="62">
        <f t="shared" si="11"/>
        <v>4.767853579999997</v>
      </c>
    </row>
    <row r="706" spans="1:12" ht="15" x14ac:dyDescent="0.2">
      <c r="A706" s="8"/>
      <c r="B706" s="28"/>
      <c r="C706" s="28"/>
      <c r="D706" s="13"/>
      <c r="E706" s="13"/>
      <c r="F706" s="13"/>
      <c r="G706" s="59"/>
      <c r="H706" s="60" t="s">
        <v>2049</v>
      </c>
      <c r="I706" s="61" t="s">
        <v>2123</v>
      </c>
      <c r="J706" s="62">
        <v>27.4514</v>
      </c>
      <c r="K706" s="62">
        <v>31.046944290000003</v>
      </c>
      <c r="L706" s="62">
        <f t="shared" si="11"/>
        <v>3.595544290000003</v>
      </c>
    </row>
    <row r="707" spans="1:12" ht="15" x14ac:dyDescent="0.2">
      <c r="A707" s="8"/>
      <c r="B707" s="28"/>
      <c r="C707" s="28"/>
      <c r="D707" s="13"/>
      <c r="E707" s="13"/>
      <c r="F707" s="13"/>
      <c r="G707" s="59"/>
      <c r="H707" s="60" t="s">
        <v>2050</v>
      </c>
      <c r="I707" s="61" t="s">
        <v>1448</v>
      </c>
      <c r="J707" s="62">
        <v>25.408456999999999</v>
      </c>
      <c r="K707" s="62">
        <v>27.424967939999995</v>
      </c>
      <c r="L707" s="62">
        <f t="shared" si="11"/>
        <v>2.0165109399999963</v>
      </c>
    </row>
    <row r="708" spans="1:12" ht="15" x14ac:dyDescent="0.2">
      <c r="A708" s="8"/>
      <c r="B708" s="28"/>
      <c r="C708" s="28"/>
      <c r="D708" s="13"/>
      <c r="E708" s="13"/>
      <c r="F708" s="13"/>
      <c r="G708" s="55" t="s">
        <v>41</v>
      </c>
      <c r="H708" s="56"/>
      <c r="I708" s="57"/>
      <c r="J708" s="58">
        <v>42.338112000000002</v>
      </c>
      <c r="K708" s="58">
        <v>38.011502759999992</v>
      </c>
      <c r="L708" s="58">
        <f t="shared" si="11"/>
        <v>-4.3266092400000105</v>
      </c>
    </row>
    <row r="709" spans="1:12" ht="15" x14ac:dyDescent="0.2">
      <c r="A709" s="8"/>
      <c r="B709" s="28"/>
      <c r="C709" s="28"/>
      <c r="D709" s="13"/>
      <c r="E709" s="13"/>
      <c r="F709" s="13"/>
      <c r="G709" s="59"/>
      <c r="H709" s="60" t="s">
        <v>76</v>
      </c>
      <c r="I709" s="61" t="s">
        <v>1715</v>
      </c>
      <c r="J709" s="62">
        <v>42.338112000000002</v>
      </c>
      <c r="K709" s="62">
        <v>38.011502759999992</v>
      </c>
      <c r="L709" s="62">
        <f t="shared" si="11"/>
        <v>-4.3266092400000105</v>
      </c>
    </row>
    <row r="710" spans="1:12" ht="15" x14ac:dyDescent="0.2">
      <c r="A710" s="8"/>
      <c r="B710" s="28"/>
      <c r="C710" s="28"/>
      <c r="D710" s="13"/>
      <c r="E710" s="13"/>
      <c r="F710" s="13"/>
      <c r="G710" s="55" t="s">
        <v>70</v>
      </c>
      <c r="H710" s="56"/>
      <c r="I710" s="57"/>
      <c r="J710" s="58">
        <v>947.26755500000002</v>
      </c>
      <c r="K710" s="58">
        <v>979.87348929000075</v>
      </c>
      <c r="L710" s="58">
        <f t="shared" si="11"/>
        <v>32.605934290000732</v>
      </c>
    </row>
    <row r="711" spans="1:12" ht="15" x14ac:dyDescent="0.2">
      <c r="A711" s="8"/>
      <c r="B711" s="28"/>
      <c r="C711" s="28"/>
      <c r="D711" s="13"/>
      <c r="E711" s="13"/>
      <c r="F711" s="13"/>
      <c r="G711" s="59"/>
      <c r="H711" s="60" t="s">
        <v>139</v>
      </c>
      <c r="I711" s="61" t="s">
        <v>140</v>
      </c>
      <c r="J711" s="62">
        <v>128.581695</v>
      </c>
      <c r="K711" s="62">
        <v>129.53230078999999</v>
      </c>
      <c r="L711" s="62">
        <f t="shared" si="11"/>
        <v>0.95060578999999734</v>
      </c>
    </row>
    <row r="712" spans="1:12" ht="15" x14ac:dyDescent="0.2">
      <c r="A712" s="8"/>
      <c r="B712" s="28"/>
      <c r="C712" s="28"/>
      <c r="D712" s="13"/>
      <c r="E712" s="13"/>
      <c r="F712" s="13"/>
      <c r="G712" s="59"/>
      <c r="H712" s="60" t="s">
        <v>141</v>
      </c>
      <c r="I712" s="61" t="s">
        <v>142</v>
      </c>
      <c r="J712" s="62">
        <v>663.95180300000004</v>
      </c>
      <c r="K712" s="62">
        <v>695.60713150000083</v>
      </c>
      <c r="L712" s="62">
        <f t="shared" si="11"/>
        <v>31.655328500000792</v>
      </c>
    </row>
    <row r="713" spans="1:12" ht="15" x14ac:dyDescent="0.2">
      <c r="A713" s="8"/>
      <c r="B713" s="28"/>
      <c r="C713" s="28"/>
      <c r="D713" s="13"/>
      <c r="E713" s="13"/>
      <c r="F713" s="13"/>
      <c r="G713" s="59"/>
      <c r="H713" s="60" t="s">
        <v>143</v>
      </c>
      <c r="I713" s="61" t="s">
        <v>144</v>
      </c>
      <c r="J713" s="62">
        <v>154.73405700000001</v>
      </c>
      <c r="K713" s="62">
        <v>154.73405700000004</v>
      </c>
      <c r="L713" s="62">
        <f t="shared" ref="L713:L776" si="12">+K713-J713</f>
        <v>0</v>
      </c>
    </row>
    <row r="714" spans="1:12" ht="15" x14ac:dyDescent="0.2">
      <c r="A714" s="8"/>
      <c r="B714" s="28"/>
      <c r="C714" s="28"/>
      <c r="D714" s="13"/>
      <c r="E714" s="29">
        <v>11</v>
      </c>
      <c r="F714" s="30" t="s">
        <v>145</v>
      </c>
      <c r="G714" s="31"/>
      <c r="H714" s="32"/>
      <c r="I714" s="33"/>
      <c r="J714" s="34">
        <v>241208.34805999999</v>
      </c>
      <c r="K714" s="34">
        <v>256372.66041215998</v>
      </c>
      <c r="L714" s="34">
        <f t="shared" si="12"/>
        <v>15164.312352159992</v>
      </c>
    </row>
    <row r="715" spans="1:12" ht="15" x14ac:dyDescent="0.2">
      <c r="A715" s="8"/>
      <c r="B715" s="28"/>
      <c r="C715" s="28"/>
      <c r="D715" s="13"/>
      <c r="E715" s="13"/>
      <c r="F715" s="13"/>
      <c r="G715" s="55" t="s">
        <v>2</v>
      </c>
      <c r="H715" s="56"/>
      <c r="I715" s="57"/>
      <c r="J715" s="58">
        <v>111844.836446</v>
      </c>
      <c r="K715" s="58">
        <v>116737.32941265999</v>
      </c>
      <c r="L715" s="58">
        <f t="shared" si="12"/>
        <v>4892.4929666599928</v>
      </c>
    </row>
    <row r="716" spans="1:12" ht="15" x14ac:dyDescent="0.2">
      <c r="A716" s="8"/>
      <c r="B716" s="28"/>
      <c r="C716" s="28"/>
      <c r="D716" s="13"/>
      <c r="E716" s="13"/>
      <c r="F716" s="13"/>
      <c r="G716" s="59"/>
      <c r="H716" s="60" t="s">
        <v>1815</v>
      </c>
      <c r="I716" s="61" t="s">
        <v>1197</v>
      </c>
      <c r="J716" s="62">
        <v>61.666820999999999</v>
      </c>
      <c r="K716" s="62">
        <v>46.635810509999992</v>
      </c>
      <c r="L716" s="62">
        <f t="shared" si="12"/>
        <v>-15.031010490000007</v>
      </c>
    </row>
    <row r="717" spans="1:12" ht="15" x14ac:dyDescent="0.2">
      <c r="A717" s="8"/>
      <c r="B717" s="28"/>
      <c r="C717" s="28"/>
      <c r="D717" s="13"/>
      <c r="E717" s="13"/>
      <c r="F717" s="13"/>
      <c r="G717" s="59"/>
      <c r="H717" s="60" t="s">
        <v>1818</v>
      </c>
      <c r="I717" s="61" t="s">
        <v>1198</v>
      </c>
      <c r="J717" s="62">
        <v>42.68824</v>
      </c>
      <c r="K717" s="62">
        <v>33.298879839999998</v>
      </c>
      <c r="L717" s="62">
        <f t="shared" si="12"/>
        <v>-9.3893601600000025</v>
      </c>
    </row>
    <row r="718" spans="1:12" ht="15" x14ac:dyDescent="0.2">
      <c r="A718" s="8"/>
      <c r="B718" s="28"/>
      <c r="C718" s="28"/>
      <c r="D718" s="13"/>
      <c r="E718" s="13"/>
      <c r="F718" s="13"/>
      <c r="G718" s="59"/>
      <c r="H718" s="60" t="s">
        <v>1829</v>
      </c>
      <c r="I718" s="61" t="s">
        <v>2440</v>
      </c>
      <c r="J718" s="62">
        <v>39.360100000000003</v>
      </c>
      <c r="K718" s="62">
        <v>40.608415169999994</v>
      </c>
      <c r="L718" s="62">
        <f t="shared" si="12"/>
        <v>1.2483151699999908</v>
      </c>
    </row>
    <row r="719" spans="1:12" ht="15" x14ac:dyDescent="0.2">
      <c r="A719" s="8"/>
      <c r="B719" s="28"/>
      <c r="C719" s="28"/>
      <c r="D719" s="13"/>
      <c r="E719" s="13"/>
      <c r="F719" s="13"/>
      <c r="G719" s="59"/>
      <c r="H719" s="60" t="s">
        <v>1831</v>
      </c>
      <c r="I719" s="61" t="s">
        <v>1431</v>
      </c>
      <c r="J719" s="62">
        <v>0</v>
      </c>
      <c r="K719" s="62">
        <v>0.95608819999999994</v>
      </c>
      <c r="L719" s="62">
        <f t="shared" si="12"/>
        <v>0.95608819999999994</v>
      </c>
    </row>
    <row r="720" spans="1:12" ht="15" x14ac:dyDescent="0.2">
      <c r="A720" s="8"/>
      <c r="B720" s="28"/>
      <c r="C720" s="28"/>
      <c r="D720" s="13"/>
      <c r="E720" s="13"/>
      <c r="F720" s="13"/>
      <c r="G720" s="59"/>
      <c r="H720" s="60" t="s">
        <v>1832</v>
      </c>
      <c r="I720" s="61" t="s">
        <v>2441</v>
      </c>
      <c r="J720" s="62">
        <v>35.392999000000003</v>
      </c>
      <c r="K720" s="62">
        <v>22.170635219999998</v>
      </c>
      <c r="L720" s="62">
        <f t="shared" si="12"/>
        <v>-13.222363780000006</v>
      </c>
    </row>
    <row r="721" spans="1:12" ht="15" x14ac:dyDescent="0.2">
      <c r="A721" s="8"/>
      <c r="B721" s="28"/>
      <c r="C721" s="28"/>
      <c r="D721" s="13"/>
      <c r="E721" s="13"/>
      <c r="F721" s="13"/>
      <c r="G721" s="59"/>
      <c r="H721" s="60" t="s">
        <v>1833</v>
      </c>
      <c r="I721" s="61" t="s">
        <v>1386</v>
      </c>
      <c r="J721" s="62">
        <v>12.016693999999999</v>
      </c>
      <c r="K721" s="62">
        <v>3.76587871</v>
      </c>
      <c r="L721" s="62">
        <f t="shared" si="12"/>
        <v>-8.2508152899999985</v>
      </c>
    </row>
    <row r="722" spans="1:12" ht="30" x14ac:dyDescent="0.2">
      <c r="A722" s="8"/>
      <c r="B722" s="28"/>
      <c r="C722" s="28"/>
      <c r="D722" s="13"/>
      <c r="E722" s="13"/>
      <c r="F722" s="13"/>
      <c r="G722" s="59"/>
      <c r="H722" s="60" t="s">
        <v>1841</v>
      </c>
      <c r="I722" s="61" t="s">
        <v>1387</v>
      </c>
      <c r="J722" s="62">
        <v>3.0018259999999999</v>
      </c>
      <c r="K722" s="62">
        <v>3.66523354</v>
      </c>
      <c r="L722" s="62">
        <f t="shared" si="12"/>
        <v>0.66340754000000013</v>
      </c>
    </row>
    <row r="723" spans="1:12" ht="30" x14ac:dyDescent="0.2">
      <c r="A723" s="8"/>
      <c r="B723" s="28"/>
      <c r="C723" s="28"/>
      <c r="D723" s="13"/>
      <c r="E723" s="13"/>
      <c r="F723" s="13"/>
      <c r="G723" s="59"/>
      <c r="H723" s="60" t="s">
        <v>1835</v>
      </c>
      <c r="I723" s="61" t="s">
        <v>2442</v>
      </c>
      <c r="J723" s="62">
        <v>1.2053130000000001</v>
      </c>
      <c r="K723" s="62">
        <v>11.951288990000002</v>
      </c>
      <c r="L723" s="62">
        <f t="shared" si="12"/>
        <v>10.745975990000002</v>
      </c>
    </row>
    <row r="724" spans="1:12" ht="15" x14ac:dyDescent="0.2">
      <c r="A724" s="8"/>
      <c r="B724" s="28"/>
      <c r="C724" s="28"/>
      <c r="D724" s="13"/>
      <c r="E724" s="13"/>
      <c r="F724" s="13"/>
      <c r="G724" s="59"/>
      <c r="H724" s="60" t="s">
        <v>1836</v>
      </c>
      <c r="I724" s="61" t="s">
        <v>1388</v>
      </c>
      <c r="J724" s="62">
        <v>40.369140000000002</v>
      </c>
      <c r="K724" s="62">
        <v>27.28885129</v>
      </c>
      <c r="L724" s="62">
        <f t="shared" si="12"/>
        <v>-13.080288710000001</v>
      </c>
    </row>
    <row r="725" spans="1:12" ht="30" x14ac:dyDescent="0.2">
      <c r="A725" s="8"/>
      <c r="B725" s="28"/>
      <c r="C725" s="28"/>
      <c r="D725" s="13"/>
      <c r="E725" s="13"/>
      <c r="F725" s="13"/>
      <c r="G725" s="59"/>
      <c r="H725" s="60" t="s">
        <v>1863</v>
      </c>
      <c r="I725" s="61" t="s">
        <v>1389</v>
      </c>
      <c r="J725" s="62">
        <v>3.8103579999999999</v>
      </c>
      <c r="K725" s="62">
        <v>1.35686073</v>
      </c>
      <c r="L725" s="62">
        <f t="shared" si="12"/>
        <v>-2.4534972699999997</v>
      </c>
    </row>
    <row r="726" spans="1:12" ht="30" x14ac:dyDescent="0.2">
      <c r="A726" s="8"/>
      <c r="B726" s="28"/>
      <c r="C726" s="28"/>
      <c r="D726" s="13"/>
      <c r="E726" s="13"/>
      <c r="F726" s="13"/>
      <c r="G726" s="59"/>
      <c r="H726" s="60" t="s">
        <v>1837</v>
      </c>
      <c r="I726" s="61" t="s">
        <v>1390</v>
      </c>
      <c r="J726" s="62">
        <v>3.9296489999999999</v>
      </c>
      <c r="K726" s="62">
        <v>1.7656267100000005</v>
      </c>
      <c r="L726" s="62">
        <f t="shared" si="12"/>
        <v>-2.1640222899999992</v>
      </c>
    </row>
    <row r="727" spans="1:12" ht="30" x14ac:dyDescent="0.2">
      <c r="A727" s="8"/>
      <c r="B727" s="28"/>
      <c r="C727" s="28"/>
      <c r="D727" s="13"/>
      <c r="E727" s="13"/>
      <c r="F727" s="13"/>
      <c r="G727" s="59"/>
      <c r="H727" s="60" t="s">
        <v>1838</v>
      </c>
      <c r="I727" s="61" t="s">
        <v>1391</v>
      </c>
      <c r="J727" s="62">
        <v>3.3619059999999998</v>
      </c>
      <c r="K727" s="62">
        <v>1.40570577</v>
      </c>
      <c r="L727" s="62">
        <f t="shared" si="12"/>
        <v>-1.9562002299999999</v>
      </c>
    </row>
    <row r="728" spans="1:12" ht="30" x14ac:dyDescent="0.2">
      <c r="A728" s="8"/>
      <c r="B728" s="28"/>
      <c r="C728" s="28"/>
      <c r="D728" s="13"/>
      <c r="E728" s="13"/>
      <c r="F728" s="13"/>
      <c r="G728" s="59"/>
      <c r="H728" s="60" t="s">
        <v>1839</v>
      </c>
      <c r="I728" s="61" t="s">
        <v>1392</v>
      </c>
      <c r="J728" s="62">
        <v>3.8306369999999998</v>
      </c>
      <c r="K728" s="62">
        <v>1.7439548799999998</v>
      </c>
      <c r="L728" s="62">
        <f t="shared" si="12"/>
        <v>-2.0866821199999999</v>
      </c>
    </row>
    <row r="729" spans="1:12" ht="30" x14ac:dyDescent="0.2">
      <c r="A729" s="8"/>
      <c r="B729" s="28"/>
      <c r="C729" s="28"/>
      <c r="D729" s="13"/>
      <c r="E729" s="13"/>
      <c r="F729" s="13"/>
      <c r="G729" s="59"/>
      <c r="H729" s="60" t="s">
        <v>1843</v>
      </c>
      <c r="I729" s="61" t="s">
        <v>1393</v>
      </c>
      <c r="J729" s="62">
        <v>3.8075839999999999</v>
      </c>
      <c r="K729" s="62">
        <v>1.5663019699999998</v>
      </c>
      <c r="L729" s="62">
        <f t="shared" si="12"/>
        <v>-2.2412820299999998</v>
      </c>
    </row>
    <row r="730" spans="1:12" ht="30" x14ac:dyDescent="0.2">
      <c r="A730" s="8"/>
      <c r="B730" s="28"/>
      <c r="C730" s="28"/>
      <c r="D730" s="13"/>
      <c r="E730" s="13"/>
      <c r="F730" s="13"/>
      <c r="G730" s="59"/>
      <c r="H730" s="60" t="s">
        <v>2055</v>
      </c>
      <c r="I730" s="61" t="s">
        <v>1394</v>
      </c>
      <c r="J730" s="62">
        <v>3.3812899999999999</v>
      </c>
      <c r="K730" s="62">
        <v>1.0581872400000001</v>
      </c>
      <c r="L730" s="62">
        <f t="shared" si="12"/>
        <v>-2.3231027599999998</v>
      </c>
    </row>
    <row r="731" spans="1:12" ht="30" x14ac:dyDescent="0.2">
      <c r="A731" s="8"/>
      <c r="B731" s="28"/>
      <c r="C731" s="28"/>
      <c r="D731" s="13"/>
      <c r="E731" s="13"/>
      <c r="F731" s="13"/>
      <c r="G731" s="59"/>
      <c r="H731" s="60" t="s">
        <v>1979</v>
      </c>
      <c r="I731" s="61" t="s">
        <v>1395</v>
      </c>
      <c r="J731" s="62">
        <v>5.5368729999999999</v>
      </c>
      <c r="K731" s="62">
        <v>2.5087348199999999</v>
      </c>
      <c r="L731" s="62">
        <f t="shared" si="12"/>
        <v>-3.02813818</v>
      </c>
    </row>
    <row r="732" spans="1:12" ht="30" x14ac:dyDescent="0.2">
      <c r="A732" s="8"/>
      <c r="B732" s="28"/>
      <c r="C732" s="28"/>
      <c r="D732" s="13"/>
      <c r="E732" s="13"/>
      <c r="F732" s="13"/>
      <c r="G732" s="59"/>
      <c r="H732" s="60" t="s">
        <v>1980</v>
      </c>
      <c r="I732" s="61" t="s">
        <v>1396</v>
      </c>
      <c r="J732" s="62">
        <v>3.5012569999999998</v>
      </c>
      <c r="K732" s="62">
        <v>1.3507483099999997</v>
      </c>
      <c r="L732" s="62">
        <f t="shared" si="12"/>
        <v>-2.1505086900000001</v>
      </c>
    </row>
    <row r="733" spans="1:12" ht="30" x14ac:dyDescent="0.2">
      <c r="A733" s="8"/>
      <c r="B733" s="28"/>
      <c r="C733" s="28"/>
      <c r="D733" s="13"/>
      <c r="E733" s="13"/>
      <c r="F733" s="13"/>
      <c r="G733" s="59"/>
      <c r="H733" s="60" t="s">
        <v>1865</v>
      </c>
      <c r="I733" s="61" t="s">
        <v>1397</v>
      </c>
      <c r="J733" s="62">
        <v>4.0147529999999998</v>
      </c>
      <c r="K733" s="62">
        <v>1.72526695</v>
      </c>
      <c r="L733" s="62">
        <f t="shared" si="12"/>
        <v>-2.2894860499999998</v>
      </c>
    </row>
    <row r="734" spans="1:12" ht="30" x14ac:dyDescent="0.2">
      <c r="A734" s="8"/>
      <c r="B734" s="28"/>
      <c r="C734" s="28"/>
      <c r="D734" s="13"/>
      <c r="E734" s="13"/>
      <c r="F734" s="13"/>
      <c r="G734" s="59"/>
      <c r="H734" s="60" t="s">
        <v>1866</v>
      </c>
      <c r="I734" s="61" t="s">
        <v>1398</v>
      </c>
      <c r="J734" s="62">
        <v>3.3122410000000002</v>
      </c>
      <c r="K734" s="62">
        <v>1.4189176199999995</v>
      </c>
      <c r="L734" s="62">
        <f t="shared" si="12"/>
        <v>-1.8933233800000007</v>
      </c>
    </row>
    <row r="735" spans="1:12" ht="30" x14ac:dyDescent="0.2">
      <c r="A735" s="8"/>
      <c r="B735" s="28"/>
      <c r="C735" s="28"/>
      <c r="D735" s="13"/>
      <c r="E735" s="13"/>
      <c r="F735" s="13"/>
      <c r="G735" s="59"/>
      <c r="H735" s="60" t="s">
        <v>1867</v>
      </c>
      <c r="I735" s="61" t="s">
        <v>1399</v>
      </c>
      <c r="J735" s="62">
        <v>4.2499659999999997</v>
      </c>
      <c r="K735" s="62">
        <v>1.8510401099999998</v>
      </c>
      <c r="L735" s="62">
        <f t="shared" si="12"/>
        <v>-2.3989258900000001</v>
      </c>
    </row>
    <row r="736" spans="1:12" ht="30" x14ac:dyDescent="0.2">
      <c r="A736" s="8"/>
      <c r="B736" s="28"/>
      <c r="C736" s="28"/>
      <c r="D736" s="13"/>
      <c r="E736" s="13"/>
      <c r="F736" s="13"/>
      <c r="G736" s="59"/>
      <c r="H736" s="60" t="s">
        <v>1868</v>
      </c>
      <c r="I736" s="61" t="s">
        <v>1400</v>
      </c>
      <c r="J736" s="62">
        <v>4.6741320000000002</v>
      </c>
      <c r="K736" s="62">
        <v>2.6426702699999995</v>
      </c>
      <c r="L736" s="62">
        <f t="shared" si="12"/>
        <v>-2.0314617300000006</v>
      </c>
    </row>
    <row r="737" spans="1:12" ht="30" x14ac:dyDescent="0.2">
      <c r="A737" s="8"/>
      <c r="B737" s="28"/>
      <c r="C737" s="28"/>
      <c r="D737" s="13"/>
      <c r="E737" s="13"/>
      <c r="F737" s="13"/>
      <c r="G737" s="59"/>
      <c r="H737" s="60" t="s">
        <v>1869</v>
      </c>
      <c r="I737" s="61" t="s">
        <v>1401</v>
      </c>
      <c r="J737" s="62">
        <v>4.3073410000000001</v>
      </c>
      <c r="K737" s="62">
        <v>1.67321868</v>
      </c>
      <c r="L737" s="62">
        <f t="shared" si="12"/>
        <v>-2.6341223200000004</v>
      </c>
    </row>
    <row r="738" spans="1:12" ht="30" x14ac:dyDescent="0.2">
      <c r="A738" s="8"/>
      <c r="B738" s="28"/>
      <c r="C738" s="28"/>
      <c r="D738" s="13"/>
      <c r="E738" s="13"/>
      <c r="F738" s="13"/>
      <c r="G738" s="59"/>
      <c r="H738" s="60" t="s">
        <v>1981</v>
      </c>
      <c r="I738" s="61" t="s">
        <v>1402</v>
      </c>
      <c r="J738" s="62">
        <v>3.9035220000000002</v>
      </c>
      <c r="K738" s="62">
        <v>2.0637341199999999</v>
      </c>
      <c r="L738" s="62">
        <f t="shared" si="12"/>
        <v>-1.8397878800000003</v>
      </c>
    </row>
    <row r="739" spans="1:12" ht="30" x14ac:dyDescent="0.2">
      <c r="A739" s="8"/>
      <c r="B739" s="28"/>
      <c r="C739" s="28"/>
      <c r="D739" s="13"/>
      <c r="E739" s="13"/>
      <c r="F739" s="13"/>
      <c r="G739" s="59"/>
      <c r="H739" s="60" t="s">
        <v>1982</v>
      </c>
      <c r="I739" s="61" t="s">
        <v>1403</v>
      </c>
      <c r="J739" s="62">
        <v>3.8570289999999998</v>
      </c>
      <c r="K739" s="62">
        <v>1.8512672699999999</v>
      </c>
      <c r="L739" s="62">
        <f t="shared" si="12"/>
        <v>-2.0057617299999997</v>
      </c>
    </row>
    <row r="740" spans="1:12" ht="30" x14ac:dyDescent="0.2">
      <c r="A740" s="8"/>
      <c r="B740" s="28"/>
      <c r="C740" s="28"/>
      <c r="D740" s="13"/>
      <c r="E740" s="13"/>
      <c r="F740" s="13"/>
      <c r="G740" s="59"/>
      <c r="H740" s="60" t="s">
        <v>1983</v>
      </c>
      <c r="I740" s="61" t="s">
        <v>1404</v>
      </c>
      <c r="J740" s="62">
        <v>4.277876</v>
      </c>
      <c r="K740" s="62">
        <v>2.2167453299999997</v>
      </c>
      <c r="L740" s="62">
        <f t="shared" si="12"/>
        <v>-2.0611306700000003</v>
      </c>
    </row>
    <row r="741" spans="1:12" ht="30" x14ac:dyDescent="0.2">
      <c r="A741" s="8"/>
      <c r="B741" s="28"/>
      <c r="C741" s="28"/>
      <c r="D741" s="13"/>
      <c r="E741" s="13"/>
      <c r="F741" s="13"/>
      <c r="G741" s="59"/>
      <c r="H741" s="60" t="s">
        <v>1984</v>
      </c>
      <c r="I741" s="61" t="s">
        <v>1405</v>
      </c>
      <c r="J741" s="62">
        <v>3.7114340000000001</v>
      </c>
      <c r="K741" s="62">
        <v>1.78674647</v>
      </c>
      <c r="L741" s="62">
        <f t="shared" si="12"/>
        <v>-1.9246875300000001</v>
      </c>
    </row>
    <row r="742" spans="1:12" ht="30" x14ac:dyDescent="0.2">
      <c r="A742" s="8"/>
      <c r="B742" s="28"/>
      <c r="C742" s="28"/>
      <c r="D742" s="13"/>
      <c r="E742" s="13"/>
      <c r="F742" s="13"/>
      <c r="G742" s="59"/>
      <c r="H742" s="60" t="s">
        <v>1985</v>
      </c>
      <c r="I742" s="61" t="s">
        <v>1406</v>
      </c>
      <c r="J742" s="62">
        <v>3.4941360000000001</v>
      </c>
      <c r="K742" s="62">
        <v>1.14043319</v>
      </c>
      <c r="L742" s="62">
        <f t="shared" si="12"/>
        <v>-2.3537028100000001</v>
      </c>
    </row>
    <row r="743" spans="1:12" ht="30" x14ac:dyDescent="0.2">
      <c r="A743" s="8"/>
      <c r="B743" s="28"/>
      <c r="C743" s="28"/>
      <c r="D743" s="13"/>
      <c r="E743" s="13"/>
      <c r="F743" s="13"/>
      <c r="G743" s="59"/>
      <c r="H743" s="60" t="s">
        <v>1870</v>
      </c>
      <c r="I743" s="61" t="s">
        <v>1407</v>
      </c>
      <c r="J743" s="62">
        <v>5.425751</v>
      </c>
      <c r="K743" s="62">
        <v>3.1748227300000003</v>
      </c>
      <c r="L743" s="62">
        <f t="shared" si="12"/>
        <v>-2.2509282699999997</v>
      </c>
    </row>
    <row r="744" spans="1:12" ht="30" x14ac:dyDescent="0.2">
      <c r="A744" s="8"/>
      <c r="B744" s="28"/>
      <c r="C744" s="28"/>
      <c r="D744" s="13"/>
      <c r="E744" s="13"/>
      <c r="F744" s="13"/>
      <c r="G744" s="59"/>
      <c r="H744" s="60" t="s">
        <v>1871</v>
      </c>
      <c r="I744" s="61" t="s">
        <v>1408</v>
      </c>
      <c r="J744" s="62">
        <v>3.8725100000000001</v>
      </c>
      <c r="K744" s="62">
        <v>1.6761645999999999</v>
      </c>
      <c r="L744" s="62">
        <f t="shared" si="12"/>
        <v>-2.1963454000000002</v>
      </c>
    </row>
    <row r="745" spans="1:12" ht="30" x14ac:dyDescent="0.2">
      <c r="A745" s="8"/>
      <c r="B745" s="28"/>
      <c r="C745" s="28"/>
      <c r="D745" s="13"/>
      <c r="E745" s="13"/>
      <c r="F745" s="13"/>
      <c r="G745" s="59"/>
      <c r="H745" s="60" t="s">
        <v>1872</v>
      </c>
      <c r="I745" s="61" t="s">
        <v>1409</v>
      </c>
      <c r="J745" s="62">
        <v>3.9472269999999998</v>
      </c>
      <c r="K745" s="62">
        <v>2.1582349499999998</v>
      </c>
      <c r="L745" s="62">
        <f t="shared" si="12"/>
        <v>-1.7889920500000001</v>
      </c>
    </row>
    <row r="746" spans="1:12" ht="30" x14ac:dyDescent="0.2">
      <c r="A746" s="8"/>
      <c r="B746" s="28"/>
      <c r="C746" s="28"/>
      <c r="D746" s="13"/>
      <c r="E746" s="13"/>
      <c r="F746" s="13"/>
      <c r="G746" s="59"/>
      <c r="H746" s="60" t="s">
        <v>1873</v>
      </c>
      <c r="I746" s="61" t="s">
        <v>1410</v>
      </c>
      <c r="J746" s="62">
        <v>3.3249960000000001</v>
      </c>
      <c r="K746" s="62">
        <v>1.48782207</v>
      </c>
      <c r="L746" s="62">
        <f t="shared" si="12"/>
        <v>-1.8371739300000001</v>
      </c>
    </row>
    <row r="747" spans="1:12" ht="30" x14ac:dyDescent="0.2">
      <c r="A747" s="8"/>
      <c r="B747" s="28"/>
      <c r="C747" s="28"/>
      <c r="D747" s="13"/>
      <c r="E747" s="13"/>
      <c r="F747" s="13"/>
      <c r="G747" s="59"/>
      <c r="H747" s="60" t="s">
        <v>1874</v>
      </c>
      <c r="I747" s="61" t="s">
        <v>1411</v>
      </c>
      <c r="J747" s="62">
        <v>3.6369720000000001</v>
      </c>
      <c r="K747" s="62">
        <v>1.6402676299999999</v>
      </c>
      <c r="L747" s="62">
        <f t="shared" si="12"/>
        <v>-1.9967043700000002</v>
      </c>
    </row>
    <row r="748" spans="1:12" ht="30" x14ac:dyDescent="0.2">
      <c r="A748" s="8"/>
      <c r="B748" s="28"/>
      <c r="C748" s="28"/>
      <c r="D748" s="13"/>
      <c r="E748" s="13"/>
      <c r="F748" s="13"/>
      <c r="G748" s="59"/>
      <c r="H748" s="60" t="s">
        <v>2056</v>
      </c>
      <c r="I748" s="61" t="s">
        <v>1412</v>
      </c>
      <c r="J748" s="62">
        <v>3.796659</v>
      </c>
      <c r="K748" s="62">
        <v>1.3211610199999999</v>
      </c>
      <c r="L748" s="62">
        <f t="shared" si="12"/>
        <v>-2.4754979800000001</v>
      </c>
    </row>
    <row r="749" spans="1:12" ht="30" x14ac:dyDescent="0.2">
      <c r="A749" s="8"/>
      <c r="B749" s="28"/>
      <c r="C749" s="28"/>
      <c r="D749" s="13"/>
      <c r="E749" s="13"/>
      <c r="F749" s="13"/>
      <c r="G749" s="59"/>
      <c r="H749" s="60" t="s">
        <v>2057</v>
      </c>
      <c r="I749" s="61" t="s">
        <v>1413</v>
      </c>
      <c r="J749" s="62">
        <v>3.7385760000000001</v>
      </c>
      <c r="K749" s="62">
        <v>1.7418704899999999</v>
      </c>
      <c r="L749" s="62">
        <f t="shared" si="12"/>
        <v>-1.9967055100000002</v>
      </c>
    </row>
    <row r="750" spans="1:12" ht="30" x14ac:dyDescent="0.2">
      <c r="A750" s="8"/>
      <c r="B750" s="28"/>
      <c r="C750" s="28"/>
      <c r="D750" s="13"/>
      <c r="E750" s="13"/>
      <c r="F750" s="13"/>
      <c r="G750" s="59"/>
      <c r="H750" s="60" t="s">
        <v>2058</v>
      </c>
      <c r="I750" s="61" t="s">
        <v>1414</v>
      </c>
      <c r="J750" s="62">
        <v>4.2368079999999999</v>
      </c>
      <c r="K750" s="62">
        <v>2.4044668999999996</v>
      </c>
      <c r="L750" s="62">
        <f t="shared" si="12"/>
        <v>-1.8323411000000003</v>
      </c>
    </row>
    <row r="751" spans="1:12" ht="30" x14ac:dyDescent="0.2">
      <c r="A751" s="8"/>
      <c r="B751" s="28"/>
      <c r="C751" s="28"/>
      <c r="D751" s="13"/>
      <c r="E751" s="13"/>
      <c r="F751" s="13"/>
      <c r="G751" s="59"/>
      <c r="H751" s="60" t="s">
        <v>2059</v>
      </c>
      <c r="I751" s="61" t="s">
        <v>1415</v>
      </c>
      <c r="J751" s="62">
        <v>3.746651</v>
      </c>
      <c r="K751" s="62">
        <v>1.4554045800000002</v>
      </c>
      <c r="L751" s="62">
        <f t="shared" si="12"/>
        <v>-2.2912464199999998</v>
      </c>
    </row>
    <row r="752" spans="1:12" ht="30" x14ac:dyDescent="0.2">
      <c r="A752" s="8"/>
      <c r="B752" s="28"/>
      <c r="C752" s="28"/>
      <c r="D752" s="13"/>
      <c r="E752" s="13"/>
      <c r="F752" s="13"/>
      <c r="G752" s="59"/>
      <c r="H752" s="60" t="s">
        <v>2060</v>
      </c>
      <c r="I752" s="61" t="s">
        <v>1416</v>
      </c>
      <c r="J752" s="62">
        <v>4.0746010000000004</v>
      </c>
      <c r="K752" s="62">
        <v>1.7248870299999999</v>
      </c>
      <c r="L752" s="62">
        <f t="shared" si="12"/>
        <v>-2.3497139700000007</v>
      </c>
    </row>
    <row r="753" spans="1:12" ht="30" x14ac:dyDescent="0.2">
      <c r="A753" s="8"/>
      <c r="B753" s="28"/>
      <c r="C753" s="28"/>
      <c r="D753" s="13"/>
      <c r="E753" s="13"/>
      <c r="F753" s="13"/>
      <c r="G753" s="59"/>
      <c r="H753" s="60" t="s">
        <v>2061</v>
      </c>
      <c r="I753" s="61" t="s">
        <v>1417</v>
      </c>
      <c r="J753" s="62">
        <v>5.2379930000000003</v>
      </c>
      <c r="K753" s="62">
        <v>2.6652947600000001</v>
      </c>
      <c r="L753" s="62">
        <f t="shared" si="12"/>
        <v>-2.5726982400000002</v>
      </c>
    </row>
    <row r="754" spans="1:12" ht="30" x14ac:dyDescent="0.2">
      <c r="A754" s="8"/>
      <c r="B754" s="28"/>
      <c r="C754" s="28"/>
      <c r="D754" s="13"/>
      <c r="E754" s="13"/>
      <c r="F754" s="13"/>
      <c r="G754" s="59"/>
      <c r="H754" s="60" t="s">
        <v>2062</v>
      </c>
      <c r="I754" s="61" t="s">
        <v>1418</v>
      </c>
      <c r="J754" s="62">
        <v>4.6432359999999999</v>
      </c>
      <c r="K754" s="62">
        <v>2.1885909799999999</v>
      </c>
      <c r="L754" s="62">
        <f t="shared" si="12"/>
        <v>-2.4546450200000001</v>
      </c>
    </row>
    <row r="755" spans="1:12" ht="30" x14ac:dyDescent="0.2">
      <c r="A755" s="8"/>
      <c r="B755" s="28"/>
      <c r="C755" s="28"/>
      <c r="D755" s="13"/>
      <c r="E755" s="13"/>
      <c r="F755" s="13"/>
      <c r="G755" s="59"/>
      <c r="H755" s="60" t="s">
        <v>2063</v>
      </c>
      <c r="I755" s="61" t="s">
        <v>1419</v>
      </c>
      <c r="J755" s="62">
        <v>3.78247</v>
      </c>
      <c r="K755" s="62">
        <v>1.79466887</v>
      </c>
      <c r="L755" s="62">
        <f t="shared" si="12"/>
        <v>-1.98780113</v>
      </c>
    </row>
    <row r="756" spans="1:12" ht="15" x14ac:dyDescent="0.2">
      <c r="A756" s="8"/>
      <c r="B756" s="28"/>
      <c r="C756" s="28"/>
      <c r="D756" s="13"/>
      <c r="E756" s="13"/>
      <c r="F756" s="13"/>
      <c r="G756" s="59"/>
      <c r="H756" s="60" t="s">
        <v>2064</v>
      </c>
      <c r="I756" s="61" t="s">
        <v>2443</v>
      </c>
      <c r="J756" s="62">
        <v>9.9606539999999999</v>
      </c>
      <c r="K756" s="62">
        <v>5.0763528100000004</v>
      </c>
      <c r="L756" s="62">
        <f t="shared" si="12"/>
        <v>-4.8843011899999995</v>
      </c>
    </row>
    <row r="757" spans="1:12" ht="30" x14ac:dyDescent="0.2">
      <c r="A757" s="8"/>
      <c r="B757" s="28"/>
      <c r="C757" s="28"/>
      <c r="D757" s="13"/>
      <c r="E757" s="13"/>
      <c r="F757" s="13"/>
      <c r="G757" s="59"/>
      <c r="H757" s="60" t="s">
        <v>2099</v>
      </c>
      <c r="I757" s="61" t="s">
        <v>2444</v>
      </c>
      <c r="J757" s="62">
        <v>305.72387500000002</v>
      </c>
      <c r="K757" s="62">
        <v>156.18628074</v>
      </c>
      <c r="L757" s="62">
        <f t="shared" si="12"/>
        <v>-149.53759426000002</v>
      </c>
    </row>
    <row r="758" spans="1:12" ht="30" x14ac:dyDescent="0.2">
      <c r="A758" s="8"/>
      <c r="B758" s="28"/>
      <c r="C758" s="28"/>
      <c r="D758" s="13"/>
      <c r="E758" s="13"/>
      <c r="F758" s="13"/>
      <c r="G758" s="59"/>
      <c r="H758" s="60" t="s">
        <v>2129</v>
      </c>
      <c r="I758" s="61" t="s">
        <v>2546</v>
      </c>
      <c r="J758" s="62">
        <v>0</v>
      </c>
      <c r="K758" s="62">
        <v>5.6310203100000003</v>
      </c>
      <c r="L758" s="62">
        <f t="shared" si="12"/>
        <v>5.6310203100000003</v>
      </c>
    </row>
    <row r="759" spans="1:12" ht="15" x14ac:dyDescent="0.2">
      <c r="A759" s="8"/>
      <c r="B759" s="28"/>
      <c r="C759" s="28"/>
      <c r="D759" s="13"/>
      <c r="E759" s="13"/>
      <c r="F759" s="13"/>
      <c r="G759" s="59"/>
      <c r="H759" s="60" t="s">
        <v>2445</v>
      </c>
      <c r="I759" s="67" t="s">
        <v>2446</v>
      </c>
      <c r="J759" s="62">
        <v>0</v>
      </c>
      <c r="K759" s="62">
        <v>76.780099000000007</v>
      </c>
      <c r="L759" s="62">
        <f t="shared" si="12"/>
        <v>76.780099000000007</v>
      </c>
    </row>
    <row r="760" spans="1:12" ht="15" x14ac:dyDescent="0.2">
      <c r="A760" s="8"/>
      <c r="B760" s="28"/>
      <c r="C760" s="28"/>
      <c r="D760" s="13"/>
      <c r="E760" s="13"/>
      <c r="F760" s="13"/>
      <c r="G760" s="59"/>
      <c r="H760" s="60" t="s">
        <v>1817</v>
      </c>
      <c r="I760" s="61" t="s">
        <v>1421</v>
      </c>
      <c r="J760" s="62">
        <v>33.889682999999998</v>
      </c>
      <c r="K760" s="62">
        <v>15.07736197</v>
      </c>
      <c r="L760" s="62">
        <f t="shared" si="12"/>
        <v>-18.81232103</v>
      </c>
    </row>
    <row r="761" spans="1:12" ht="30" x14ac:dyDescent="0.2">
      <c r="A761" s="8"/>
      <c r="B761" s="28"/>
      <c r="C761" s="28"/>
      <c r="D761" s="13"/>
      <c r="E761" s="13"/>
      <c r="F761" s="13"/>
      <c r="G761" s="59"/>
      <c r="H761" s="60" t="s">
        <v>1819</v>
      </c>
      <c r="I761" s="61" t="s">
        <v>1422</v>
      </c>
      <c r="J761" s="62">
        <v>48.802785</v>
      </c>
      <c r="K761" s="62">
        <v>39.571436370000001</v>
      </c>
      <c r="L761" s="62">
        <f t="shared" si="12"/>
        <v>-9.2313486299999994</v>
      </c>
    </row>
    <row r="762" spans="1:12" ht="15" x14ac:dyDescent="0.2">
      <c r="A762" s="8"/>
      <c r="B762" s="28"/>
      <c r="C762" s="28"/>
      <c r="D762" s="13"/>
      <c r="E762" s="13"/>
      <c r="F762" s="13"/>
      <c r="G762" s="59"/>
      <c r="H762" s="60" t="s">
        <v>1820</v>
      </c>
      <c r="I762" s="61" t="s">
        <v>1423</v>
      </c>
      <c r="J762" s="62">
        <v>43.875315999999998</v>
      </c>
      <c r="K762" s="62">
        <v>37.291891270000001</v>
      </c>
      <c r="L762" s="62">
        <f t="shared" si="12"/>
        <v>-6.5834247299999973</v>
      </c>
    </row>
    <row r="763" spans="1:12" ht="15" x14ac:dyDescent="0.2">
      <c r="A763" s="8"/>
      <c r="B763" s="28"/>
      <c r="C763" s="28"/>
      <c r="D763" s="13"/>
      <c r="E763" s="13"/>
      <c r="F763" s="13"/>
      <c r="G763" s="59"/>
      <c r="H763" s="60" t="s">
        <v>1847</v>
      </c>
      <c r="I763" s="61" t="s">
        <v>1424</v>
      </c>
      <c r="J763" s="62">
        <v>93.033021000000005</v>
      </c>
      <c r="K763" s="62">
        <v>24.605395190000007</v>
      </c>
      <c r="L763" s="62">
        <f t="shared" si="12"/>
        <v>-68.427625809999995</v>
      </c>
    </row>
    <row r="764" spans="1:12" ht="15" x14ac:dyDescent="0.2">
      <c r="A764" s="8"/>
      <c r="B764" s="28"/>
      <c r="C764" s="28"/>
      <c r="D764" s="13"/>
      <c r="E764" s="13"/>
      <c r="F764" s="13"/>
      <c r="G764" s="59"/>
      <c r="H764" s="60" t="s">
        <v>1881</v>
      </c>
      <c r="I764" s="61" t="s">
        <v>1425</v>
      </c>
      <c r="J764" s="62">
        <v>173.384726</v>
      </c>
      <c r="K764" s="62">
        <v>46.580870870000005</v>
      </c>
      <c r="L764" s="62">
        <f t="shared" si="12"/>
        <v>-126.80385512999999</v>
      </c>
    </row>
    <row r="765" spans="1:12" ht="30" x14ac:dyDescent="0.2">
      <c r="A765" s="8"/>
      <c r="B765" s="28"/>
      <c r="C765" s="28"/>
      <c r="D765" s="13"/>
      <c r="E765" s="13"/>
      <c r="F765" s="13"/>
      <c r="G765" s="59"/>
      <c r="H765" s="60" t="s">
        <v>1969</v>
      </c>
      <c r="I765" s="61" t="s">
        <v>1426</v>
      </c>
      <c r="J765" s="62">
        <v>40.542971999999999</v>
      </c>
      <c r="K765" s="62">
        <v>20.479156020000005</v>
      </c>
      <c r="L765" s="62">
        <f t="shared" si="12"/>
        <v>-20.063815979999994</v>
      </c>
    </row>
    <row r="766" spans="1:12" ht="15" x14ac:dyDescent="0.2">
      <c r="A766" s="8"/>
      <c r="B766" s="28"/>
      <c r="C766" s="28"/>
      <c r="D766" s="13"/>
      <c r="E766" s="13"/>
      <c r="F766" s="13"/>
      <c r="G766" s="59"/>
      <c r="H766" s="60" t="s">
        <v>1840</v>
      </c>
      <c r="I766" s="61" t="s">
        <v>1427</v>
      </c>
      <c r="J766" s="62">
        <v>10038.45752</v>
      </c>
      <c r="K766" s="62">
        <v>10416.536128889993</v>
      </c>
      <c r="L766" s="62">
        <f t="shared" si="12"/>
        <v>378.07860888999312</v>
      </c>
    </row>
    <row r="767" spans="1:12" ht="15" x14ac:dyDescent="0.2">
      <c r="A767" s="8"/>
      <c r="B767" s="28"/>
      <c r="C767" s="28"/>
      <c r="D767" s="13"/>
      <c r="E767" s="13"/>
      <c r="F767" s="13"/>
      <c r="G767" s="59"/>
      <c r="H767" s="60" t="s">
        <v>1883</v>
      </c>
      <c r="I767" s="61" t="s">
        <v>2447</v>
      </c>
      <c r="J767" s="62">
        <v>12.284568999999999</v>
      </c>
      <c r="K767" s="62">
        <v>12.302381809999996</v>
      </c>
      <c r="L767" s="62">
        <f t="shared" si="12"/>
        <v>1.7812809999997015E-2</v>
      </c>
    </row>
    <row r="768" spans="1:12" ht="15" x14ac:dyDescent="0.2">
      <c r="A768" s="8"/>
      <c r="B768" s="28"/>
      <c r="C768" s="28"/>
      <c r="D768" s="13"/>
      <c r="E768" s="13"/>
      <c r="F768" s="13"/>
      <c r="G768" s="59"/>
      <c r="H768" s="60" t="s">
        <v>1884</v>
      </c>
      <c r="I768" s="61" t="s">
        <v>1428</v>
      </c>
      <c r="J768" s="62">
        <v>180.343346</v>
      </c>
      <c r="K768" s="62">
        <v>49.572130289999997</v>
      </c>
      <c r="L768" s="62">
        <f t="shared" si="12"/>
        <v>-130.77121571000001</v>
      </c>
    </row>
    <row r="769" spans="1:12" ht="15" x14ac:dyDescent="0.2">
      <c r="A769" s="8"/>
      <c r="B769" s="28"/>
      <c r="C769" s="28"/>
      <c r="D769" s="13"/>
      <c r="E769" s="13"/>
      <c r="F769" s="13"/>
      <c r="G769" s="59"/>
      <c r="H769" s="60" t="s">
        <v>1885</v>
      </c>
      <c r="I769" s="61" t="s">
        <v>1429</v>
      </c>
      <c r="J769" s="62">
        <v>1347.6087480000001</v>
      </c>
      <c r="K769" s="62">
        <v>1266.7878413000001</v>
      </c>
      <c r="L769" s="62">
        <f t="shared" si="12"/>
        <v>-80.820906700000023</v>
      </c>
    </row>
    <row r="770" spans="1:12" ht="15" x14ac:dyDescent="0.2">
      <c r="A770" s="8"/>
      <c r="B770" s="28"/>
      <c r="C770" s="28"/>
      <c r="D770" s="13"/>
      <c r="E770" s="13"/>
      <c r="F770" s="13"/>
      <c r="G770" s="59"/>
      <c r="H770" s="60" t="s">
        <v>1886</v>
      </c>
      <c r="I770" s="67" t="s">
        <v>2448</v>
      </c>
      <c r="J770" s="62">
        <v>122.928037</v>
      </c>
      <c r="K770" s="62">
        <v>39.773400269999996</v>
      </c>
      <c r="L770" s="62">
        <f t="shared" si="12"/>
        <v>-83.154636730000007</v>
      </c>
    </row>
    <row r="771" spans="1:12" ht="15" x14ac:dyDescent="0.2">
      <c r="A771" s="8"/>
      <c r="B771" s="28"/>
      <c r="C771" s="28"/>
      <c r="D771" s="13"/>
      <c r="E771" s="13"/>
      <c r="F771" s="13"/>
      <c r="G771" s="59"/>
      <c r="H771" s="60" t="s">
        <v>2035</v>
      </c>
      <c r="I771" s="67" t="s">
        <v>2446</v>
      </c>
      <c r="J771" s="62">
        <v>87.482877000000002</v>
      </c>
      <c r="K771" s="62">
        <v>12.967439049999999</v>
      </c>
      <c r="L771" s="62">
        <f t="shared" si="12"/>
        <v>-74.515437950000006</v>
      </c>
    </row>
    <row r="772" spans="1:12" ht="15" x14ac:dyDescent="0.2">
      <c r="A772" s="8"/>
      <c r="B772" s="28"/>
      <c r="C772" s="28"/>
      <c r="D772" s="13"/>
      <c r="E772" s="13"/>
      <c r="F772" s="13"/>
      <c r="G772" s="59"/>
      <c r="H772" s="60" t="s">
        <v>1919</v>
      </c>
      <c r="I772" s="61" t="s">
        <v>1388</v>
      </c>
      <c r="J772" s="62">
        <v>0</v>
      </c>
      <c r="K772" s="62">
        <v>6.8169191200000014</v>
      </c>
      <c r="L772" s="62">
        <f t="shared" si="12"/>
        <v>6.8169191200000014</v>
      </c>
    </row>
    <row r="773" spans="1:12" ht="30" x14ac:dyDescent="0.2">
      <c r="A773" s="8"/>
      <c r="B773" s="28"/>
      <c r="C773" s="28"/>
      <c r="D773" s="13"/>
      <c r="E773" s="13"/>
      <c r="F773" s="13"/>
      <c r="G773" s="59"/>
      <c r="H773" s="60" t="s">
        <v>1920</v>
      </c>
      <c r="I773" s="61" t="s">
        <v>2444</v>
      </c>
      <c r="J773" s="62">
        <v>0</v>
      </c>
      <c r="K773" s="62">
        <v>61.767021810000003</v>
      </c>
      <c r="L773" s="62">
        <f t="shared" si="12"/>
        <v>61.767021810000003</v>
      </c>
    </row>
    <row r="774" spans="1:12" ht="30" x14ac:dyDescent="0.2">
      <c r="A774" s="8"/>
      <c r="B774" s="28"/>
      <c r="C774" s="28"/>
      <c r="D774" s="13"/>
      <c r="E774" s="13"/>
      <c r="F774" s="13"/>
      <c r="G774" s="59"/>
      <c r="H774" s="60" t="s">
        <v>1921</v>
      </c>
      <c r="I774" s="61" t="s">
        <v>2547</v>
      </c>
      <c r="J774" s="62">
        <v>0</v>
      </c>
      <c r="K774" s="62">
        <v>8.9190994799999999</v>
      </c>
      <c r="L774" s="62">
        <f t="shared" si="12"/>
        <v>8.9190994799999999</v>
      </c>
    </row>
    <row r="775" spans="1:12" ht="15" x14ac:dyDescent="0.2">
      <c r="A775" s="8"/>
      <c r="B775" s="28"/>
      <c r="C775" s="28"/>
      <c r="D775" s="13"/>
      <c r="E775" s="13"/>
      <c r="F775" s="13"/>
      <c r="G775" s="59"/>
      <c r="H775" s="60" t="s">
        <v>1922</v>
      </c>
      <c r="I775" s="61" t="s">
        <v>2443</v>
      </c>
      <c r="J775" s="62">
        <v>0</v>
      </c>
      <c r="K775" s="62">
        <v>3.4568642700000001</v>
      </c>
      <c r="L775" s="62">
        <f t="shared" si="12"/>
        <v>3.4568642700000001</v>
      </c>
    </row>
    <row r="776" spans="1:12" ht="30" x14ac:dyDescent="0.2">
      <c r="A776" s="8"/>
      <c r="B776" s="28"/>
      <c r="C776" s="28"/>
      <c r="D776" s="13"/>
      <c r="E776" s="13"/>
      <c r="F776" s="13"/>
      <c r="G776" s="59"/>
      <c r="H776" s="60" t="s">
        <v>1923</v>
      </c>
      <c r="I776" s="61" t="s">
        <v>2442</v>
      </c>
      <c r="J776" s="62">
        <v>0</v>
      </c>
      <c r="K776" s="62">
        <v>0.10654208</v>
      </c>
      <c r="L776" s="62">
        <f t="shared" si="12"/>
        <v>0.10654208</v>
      </c>
    </row>
    <row r="777" spans="1:12" ht="15" x14ac:dyDescent="0.2">
      <c r="A777" s="8"/>
      <c r="B777" s="28"/>
      <c r="C777" s="28"/>
      <c r="D777" s="13"/>
      <c r="E777" s="13"/>
      <c r="F777" s="13"/>
      <c r="G777" s="59"/>
      <c r="H777" s="60" t="s">
        <v>1924</v>
      </c>
      <c r="I777" s="61" t="s">
        <v>2441</v>
      </c>
      <c r="J777" s="62">
        <v>0</v>
      </c>
      <c r="K777" s="62">
        <v>4.5091257600000008</v>
      </c>
      <c r="L777" s="62">
        <f t="shared" ref="L777:L840" si="13">+K777-J777</f>
        <v>4.5091257600000008</v>
      </c>
    </row>
    <row r="778" spans="1:12" ht="15" x14ac:dyDescent="0.2">
      <c r="A778" s="8"/>
      <c r="B778" s="28"/>
      <c r="C778" s="28"/>
      <c r="D778" s="13"/>
      <c r="E778" s="13"/>
      <c r="F778" s="13"/>
      <c r="G778" s="59"/>
      <c r="H778" s="60" t="s">
        <v>1925</v>
      </c>
      <c r="I778" s="61" t="s">
        <v>1423</v>
      </c>
      <c r="J778" s="62">
        <v>0</v>
      </c>
      <c r="K778" s="62">
        <v>0.48696499999999998</v>
      </c>
      <c r="L778" s="62">
        <f t="shared" si="13"/>
        <v>0.48696499999999998</v>
      </c>
    </row>
    <row r="779" spans="1:12" ht="15" x14ac:dyDescent="0.2">
      <c r="A779" s="8"/>
      <c r="B779" s="28"/>
      <c r="C779" s="28"/>
      <c r="D779" s="13"/>
      <c r="E779" s="13"/>
      <c r="F779" s="13"/>
      <c r="G779" s="59"/>
      <c r="H779" s="60" t="s">
        <v>1844</v>
      </c>
      <c r="I779" s="61" t="s">
        <v>1430</v>
      </c>
      <c r="J779" s="62">
        <v>79.447044000000005</v>
      </c>
      <c r="K779" s="62">
        <v>24.922199539999998</v>
      </c>
      <c r="L779" s="62">
        <f t="shared" si="13"/>
        <v>-54.524844460000011</v>
      </c>
    </row>
    <row r="780" spans="1:12" ht="30" x14ac:dyDescent="0.2">
      <c r="A780" s="8"/>
      <c r="B780" s="28"/>
      <c r="C780" s="28"/>
      <c r="D780" s="13"/>
      <c r="E780" s="13"/>
      <c r="F780" s="13"/>
      <c r="G780" s="59"/>
      <c r="H780" s="60" t="s">
        <v>1931</v>
      </c>
      <c r="I780" s="61" t="s">
        <v>2449</v>
      </c>
      <c r="J780" s="62">
        <v>51750.580832</v>
      </c>
      <c r="K780" s="62">
        <v>52269.93345525</v>
      </c>
      <c r="L780" s="62">
        <f t="shared" si="13"/>
        <v>519.35262325000076</v>
      </c>
    </row>
    <row r="781" spans="1:12" ht="15" x14ac:dyDescent="0.2">
      <c r="A781" s="8"/>
      <c r="B781" s="28"/>
      <c r="C781" s="28"/>
      <c r="D781" s="13"/>
      <c r="E781" s="13"/>
      <c r="F781" s="13"/>
      <c r="G781" s="59"/>
      <c r="H781" s="60" t="s">
        <v>1932</v>
      </c>
      <c r="I781" s="61" t="s">
        <v>1431</v>
      </c>
      <c r="J781" s="62">
        <v>38.452764000000002</v>
      </c>
      <c r="K781" s="62">
        <v>21.604510670000007</v>
      </c>
      <c r="L781" s="62">
        <f t="shared" si="13"/>
        <v>-16.848253329999995</v>
      </c>
    </row>
    <row r="782" spans="1:12" ht="15" x14ac:dyDescent="0.2">
      <c r="A782" s="8"/>
      <c r="B782" s="28"/>
      <c r="C782" s="28"/>
      <c r="D782" s="13"/>
      <c r="E782" s="13"/>
      <c r="F782" s="13"/>
      <c r="G782" s="59"/>
      <c r="H782" s="60" t="s">
        <v>1934</v>
      </c>
      <c r="I782" s="61" t="s">
        <v>2450</v>
      </c>
      <c r="J782" s="62">
        <v>3861.3722349999998</v>
      </c>
      <c r="K782" s="62">
        <v>3834.4437991899999</v>
      </c>
      <c r="L782" s="62">
        <f t="shared" si="13"/>
        <v>-26.928435809999883</v>
      </c>
    </row>
    <row r="783" spans="1:12" ht="15" x14ac:dyDescent="0.2">
      <c r="A783" s="8"/>
      <c r="B783" s="28"/>
      <c r="C783" s="28"/>
      <c r="D783" s="13"/>
      <c r="E783" s="13"/>
      <c r="F783" s="13"/>
      <c r="G783" s="59"/>
      <c r="H783" s="60" t="s">
        <v>1935</v>
      </c>
      <c r="I783" s="61" t="s">
        <v>2451</v>
      </c>
      <c r="J783" s="62">
        <v>164.79203100000001</v>
      </c>
      <c r="K783" s="62">
        <v>12.183253980000002</v>
      </c>
      <c r="L783" s="62">
        <f t="shared" si="13"/>
        <v>-152.60877702000002</v>
      </c>
    </row>
    <row r="784" spans="1:12" ht="15" x14ac:dyDescent="0.2">
      <c r="A784" s="8"/>
      <c r="B784" s="28"/>
      <c r="C784" s="28"/>
      <c r="D784" s="13"/>
      <c r="E784" s="13"/>
      <c r="F784" s="13"/>
      <c r="G784" s="59"/>
      <c r="H784" s="60" t="s">
        <v>1845</v>
      </c>
      <c r="I784" s="61" t="s">
        <v>1432</v>
      </c>
      <c r="J784" s="62">
        <v>15931.455461</v>
      </c>
      <c r="K784" s="62">
        <v>15837.722881289994</v>
      </c>
      <c r="L784" s="62">
        <f t="shared" si="13"/>
        <v>-93.732579710005666</v>
      </c>
    </row>
    <row r="785" spans="1:12" ht="30" x14ac:dyDescent="0.2">
      <c r="A785" s="8"/>
      <c r="B785" s="28"/>
      <c r="C785" s="28"/>
      <c r="D785" s="13"/>
      <c r="E785" s="13"/>
      <c r="F785" s="13"/>
      <c r="G785" s="59"/>
      <c r="H785" s="60" t="s">
        <v>1940</v>
      </c>
      <c r="I785" s="61" t="s">
        <v>2452</v>
      </c>
      <c r="J785" s="62">
        <v>6345.149007</v>
      </c>
      <c r="K785" s="62">
        <v>6129.0570351899987</v>
      </c>
      <c r="L785" s="62">
        <f t="shared" si="13"/>
        <v>-216.09197181000127</v>
      </c>
    </row>
    <row r="786" spans="1:12" ht="30" x14ac:dyDescent="0.2">
      <c r="A786" s="8"/>
      <c r="B786" s="28"/>
      <c r="C786" s="28"/>
      <c r="D786" s="13"/>
      <c r="E786" s="13"/>
      <c r="F786" s="13"/>
      <c r="G786" s="59"/>
      <c r="H786" s="60" t="s">
        <v>1941</v>
      </c>
      <c r="I786" s="61" t="s">
        <v>2453</v>
      </c>
      <c r="J786" s="62">
        <v>12890.947607</v>
      </c>
      <c r="K786" s="62">
        <v>11589.28326756</v>
      </c>
      <c r="L786" s="62">
        <f t="shared" si="13"/>
        <v>-1301.6643394399998</v>
      </c>
    </row>
    <row r="787" spans="1:12" ht="15" x14ac:dyDescent="0.2">
      <c r="A787" s="8"/>
      <c r="B787" s="28"/>
      <c r="C787" s="28"/>
      <c r="D787" s="13"/>
      <c r="E787" s="13"/>
      <c r="F787" s="13"/>
      <c r="G787" s="59"/>
      <c r="H787" s="60" t="s">
        <v>1942</v>
      </c>
      <c r="I787" s="61" t="s">
        <v>1433</v>
      </c>
      <c r="J787" s="62">
        <v>2608.7155130000001</v>
      </c>
      <c r="K787" s="62">
        <v>1745.1565944700003</v>
      </c>
      <c r="L787" s="62">
        <f t="shared" si="13"/>
        <v>-863.5589185299998</v>
      </c>
    </row>
    <row r="788" spans="1:12" ht="15" x14ac:dyDescent="0.2">
      <c r="A788" s="8"/>
      <c r="B788" s="28"/>
      <c r="C788" s="28"/>
      <c r="D788" s="13"/>
      <c r="E788" s="13"/>
      <c r="F788" s="13"/>
      <c r="G788" s="59"/>
      <c r="H788" s="60" t="s">
        <v>2124</v>
      </c>
      <c r="I788" s="61" t="s">
        <v>1434</v>
      </c>
      <c r="J788" s="62">
        <v>648.47437600000001</v>
      </c>
      <c r="K788" s="62">
        <v>545.69224210999994</v>
      </c>
      <c r="L788" s="62">
        <f t="shared" si="13"/>
        <v>-102.78213389000007</v>
      </c>
    </row>
    <row r="789" spans="1:12" ht="15" x14ac:dyDescent="0.2">
      <c r="A789" s="8"/>
      <c r="B789" s="28"/>
      <c r="C789" s="28"/>
      <c r="D789" s="13"/>
      <c r="E789" s="13"/>
      <c r="F789" s="13"/>
      <c r="G789" s="59"/>
      <c r="H789" s="60" t="s">
        <v>1846</v>
      </c>
      <c r="I789" s="61" t="s">
        <v>1776</v>
      </c>
      <c r="J789" s="62">
        <v>2570.5302860000002</v>
      </c>
      <c r="K789" s="62">
        <v>9754.5994128700022</v>
      </c>
      <c r="L789" s="62">
        <f t="shared" si="13"/>
        <v>7184.069126870002</v>
      </c>
    </row>
    <row r="790" spans="1:12" ht="15" x14ac:dyDescent="0.2">
      <c r="A790" s="8"/>
      <c r="B790" s="28"/>
      <c r="C790" s="28"/>
      <c r="D790" s="13"/>
      <c r="E790" s="13"/>
      <c r="F790" s="13"/>
      <c r="G790" s="59"/>
      <c r="H790" s="60" t="s">
        <v>2047</v>
      </c>
      <c r="I790" s="61" t="s">
        <v>1435</v>
      </c>
      <c r="J790" s="62">
        <v>176.09104300000001</v>
      </c>
      <c r="K790" s="62">
        <v>88.579394739999998</v>
      </c>
      <c r="L790" s="62">
        <f t="shared" si="13"/>
        <v>-87.511648260000015</v>
      </c>
    </row>
    <row r="791" spans="1:12" ht="15" x14ac:dyDescent="0.2">
      <c r="A791" s="8"/>
      <c r="B791" s="28"/>
      <c r="C791" s="28"/>
      <c r="D791" s="13"/>
      <c r="E791" s="13"/>
      <c r="F791" s="13"/>
      <c r="G791" s="59"/>
      <c r="H791" s="60" t="s">
        <v>2048</v>
      </c>
      <c r="I791" s="61" t="s">
        <v>1436</v>
      </c>
      <c r="J791" s="62">
        <v>128.44342599999999</v>
      </c>
      <c r="K791" s="62">
        <v>638.27004140999986</v>
      </c>
      <c r="L791" s="62">
        <f t="shared" si="13"/>
        <v>509.82661540999987</v>
      </c>
    </row>
    <row r="792" spans="1:12" ht="15" x14ac:dyDescent="0.2">
      <c r="A792" s="8"/>
      <c r="B792" s="28"/>
      <c r="C792" s="28"/>
      <c r="D792" s="13"/>
      <c r="E792" s="13"/>
      <c r="F792" s="13"/>
      <c r="G792" s="59"/>
      <c r="H792" s="60" t="s">
        <v>2049</v>
      </c>
      <c r="I792" s="61" t="s">
        <v>1437</v>
      </c>
      <c r="J792" s="62">
        <v>1570.6258600000001</v>
      </c>
      <c r="K792" s="62">
        <v>1437.1603245000006</v>
      </c>
      <c r="L792" s="62">
        <f t="shared" si="13"/>
        <v>-133.46553549999953</v>
      </c>
    </row>
    <row r="793" spans="1:12" ht="30" x14ac:dyDescent="0.2">
      <c r="A793" s="8"/>
      <c r="B793" s="28"/>
      <c r="C793" s="28"/>
      <c r="D793" s="13"/>
      <c r="E793" s="13"/>
      <c r="F793" s="13"/>
      <c r="G793" s="59"/>
      <c r="H793" s="60" t="s">
        <v>2050</v>
      </c>
      <c r="I793" s="61" t="s">
        <v>1215</v>
      </c>
      <c r="J793" s="62">
        <v>166.013792</v>
      </c>
      <c r="K793" s="62">
        <v>200.19775617000002</v>
      </c>
      <c r="L793" s="62">
        <f t="shared" si="13"/>
        <v>34.183964170000024</v>
      </c>
    </row>
    <row r="794" spans="1:12" ht="30" x14ac:dyDescent="0.2">
      <c r="A794" s="8"/>
      <c r="B794" s="28"/>
      <c r="C794" s="28"/>
      <c r="D794" s="13"/>
      <c r="E794" s="13"/>
      <c r="F794" s="13"/>
      <c r="G794" s="59"/>
      <c r="H794" s="60" t="s">
        <v>2052</v>
      </c>
      <c r="I794" s="61" t="s">
        <v>1438</v>
      </c>
      <c r="J794" s="62">
        <v>15.299473000000001</v>
      </c>
      <c r="K794" s="62">
        <v>50.340621520000006</v>
      </c>
      <c r="L794" s="62">
        <f t="shared" si="13"/>
        <v>35.041148520000007</v>
      </c>
    </row>
    <row r="795" spans="1:12" ht="15" x14ac:dyDescent="0.2">
      <c r="A795" s="8"/>
      <c r="B795" s="28"/>
      <c r="C795" s="28"/>
      <c r="D795" s="13"/>
      <c r="E795" s="13"/>
      <c r="F795" s="13"/>
      <c r="G795" s="55" t="s">
        <v>41</v>
      </c>
      <c r="H795" s="56"/>
      <c r="I795" s="57"/>
      <c r="J795" s="58">
        <v>74166.055013000005</v>
      </c>
      <c r="K795" s="58">
        <v>82892.28290924005</v>
      </c>
      <c r="L795" s="58">
        <f t="shared" si="13"/>
        <v>8726.2278962400451</v>
      </c>
    </row>
    <row r="796" spans="1:12" ht="15" x14ac:dyDescent="0.2">
      <c r="A796" s="8"/>
      <c r="B796" s="28"/>
      <c r="C796" s="28"/>
      <c r="D796" s="13"/>
      <c r="E796" s="13"/>
      <c r="F796" s="13"/>
      <c r="G796" s="59"/>
      <c r="H796" s="60" t="s">
        <v>42</v>
      </c>
      <c r="I796" s="61" t="s">
        <v>146</v>
      </c>
      <c r="J796" s="62">
        <v>684.042058</v>
      </c>
      <c r="K796" s="62">
        <v>553.59464391000006</v>
      </c>
      <c r="L796" s="62">
        <f t="shared" si="13"/>
        <v>-130.44741408999994</v>
      </c>
    </row>
    <row r="797" spans="1:12" ht="15" x14ac:dyDescent="0.2">
      <c r="A797" s="8"/>
      <c r="B797" s="28"/>
      <c r="C797" s="28"/>
      <c r="D797" s="13"/>
      <c r="E797" s="13"/>
      <c r="F797" s="13"/>
      <c r="G797" s="59"/>
      <c r="H797" s="60" t="s">
        <v>76</v>
      </c>
      <c r="I797" s="61" t="s">
        <v>147</v>
      </c>
      <c r="J797" s="62">
        <v>12525.961347</v>
      </c>
      <c r="K797" s="62">
        <v>12025.305343029993</v>
      </c>
      <c r="L797" s="62">
        <f t="shared" si="13"/>
        <v>-500.65600397000708</v>
      </c>
    </row>
    <row r="798" spans="1:12" ht="15" x14ac:dyDescent="0.2">
      <c r="A798" s="8"/>
      <c r="B798" s="28"/>
      <c r="C798" s="28"/>
      <c r="D798" s="13"/>
      <c r="E798" s="13"/>
      <c r="F798" s="13"/>
      <c r="G798" s="59"/>
      <c r="H798" s="60" t="s">
        <v>148</v>
      </c>
      <c r="I798" s="61" t="s">
        <v>149</v>
      </c>
      <c r="J798" s="62">
        <v>444.81649800000002</v>
      </c>
      <c r="K798" s="62">
        <v>491.21533362000002</v>
      </c>
      <c r="L798" s="62">
        <f t="shared" si="13"/>
        <v>46.39883562</v>
      </c>
    </row>
    <row r="799" spans="1:12" ht="15" x14ac:dyDescent="0.2">
      <c r="A799" s="8"/>
      <c r="B799" s="28"/>
      <c r="C799" s="28"/>
      <c r="D799" s="13"/>
      <c r="E799" s="13"/>
      <c r="F799" s="13"/>
      <c r="G799" s="59"/>
      <c r="H799" s="60" t="s">
        <v>48</v>
      </c>
      <c r="I799" s="61" t="s">
        <v>150</v>
      </c>
      <c r="J799" s="62">
        <v>5.4241039999999998</v>
      </c>
      <c r="K799" s="62">
        <v>4.1740977199999989</v>
      </c>
      <c r="L799" s="62">
        <f t="shared" si="13"/>
        <v>-1.2500062800000009</v>
      </c>
    </row>
    <row r="800" spans="1:12" ht="15" x14ac:dyDescent="0.2">
      <c r="A800" s="8"/>
      <c r="B800" s="28"/>
      <c r="C800" s="28"/>
      <c r="D800" s="13"/>
      <c r="E800" s="13"/>
      <c r="F800" s="13"/>
      <c r="G800" s="59"/>
      <c r="H800" s="60" t="s">
        <v>53</v>
      </c>
      <c r="I800" s="61" t="s">
        <v>151</v>
      </c>
      <c r="J800" s="62">
        <v>194.56403900000001</v>
      </c>
      <c r="K800" s="62">
        <v>177.49318518999993</v>
      </c>
      <c r="L800" s="62">
        <f t="shared" si="13"/>
        <v>-17.070853810000074</v>
      </c>
    </row>
    <row r="801" spans="1:12" ht="15" x14ac:dyDescent="0.2">
      <c r="A801" s="8"/>
      <c r="B801" s="28"/>
      <c r="C801" s="28"/>
      <c r="D801" s="13"/>
      <c r="E801" s="13"/>
      <c r="F801" s="13"/>
      <c r="G801" s="59"/>
      <c r="H801" s="60" t="s">
        <v>55</v>
      </c>
      <c r="I801" s="61" t="s">
        <v>2125</v>
      </c>
      <c r="J801" s="62">
        <v>140.946764</v>
      </c>
      <c r="K801" s="62">
        <v>95.08342989999997</v>
      </c>
      <c r="L801" s="62">
        <f t="shared" si="13"/>
        <v>-45.863334100000031</v>
      </c>
    </row>
    <row r="802" spans="1:12" ht="15" x14ac:dyDescent="0.2">
      <c r="A802" s="8"/>
      <c r="B802" s="28"/>
      <c r="C802" s="28"/>
      <c r="D802" s="13"/>
      <c r="E802" s="13"/>
      <c r="F802" s="13"/>
      <c r="G802" s="59"/>
      <c r="H802" s="60" t="s">
        <v>56</v>
      </c>
      <c r="I802" s="61" t="s">
        <v>152</v>
      </c>
      <c r="J802" s="62">
        <v>12828.053658000001</v>
      </c>
      <c r="K802" s="62">
        <v>12855.043341380002</v>
      </c>
      <c r="L802" s="62">
        <f t="shared" si="13"/>
        <v>26.989683380001225</v>
      </c>
    </row>
    <row r="803" spans="1:12" ht="15" x14ac:dyDescent="0.2">
      <c r="A803" s="8"/>
      <c r="B803" s="28"/>
      <c r="C803" s="28"/>
      <c r="D803" s="13"/>
      <c r="E803" s="13"/>
      <c r="F803" s="13"/>
      <c r="G803" s="59"/>
      <c r="H803" s="60" t="s">
        <v>57</v>
      </c>
      <c r="I803" s="61" t="s">
        <v>153</v>
      </c>
      <c r="J803" s="62">
        <v>27.951619999999998</v>
      </c>
      <c r="K803" s="62">
        <v>117.01483621999998</v>
      </c>
      <c r="L803" s="62">
        <f t="shared" si="13"/>
        <v>89.063216219999987</v>
      </c>
    </row>
    <row r="804" spans="1:12" ht="15" x14ac:dyDescent="0.2">
      <c r="A804" s="8"/>
      <c r="B804" s="28"/>
      <c r="C804" s="28"/>
      <c r="D804" s="13"/>
      <c r="E804" s="13"/>
      <c r="F804" s="13"/>
      <c r="G804" s="59"/>
      <c r="H804" s="60" t="s">
        <v>59</v>
      </c>
      <c r="I804" s="61" t="s">
        <v>2126</v>
      </c>
      <c r="J804" s="62">
        <v>47314.294925000002</v>
      </c>
      <c r="K804" s="62">
        <v>56573.358698270051</v>
      </c>
      <c r="L804" s="62">
        <f t="shared" si="13"/>
        <v>9259.0637732700488</v>
      </c>
    </row>
    <row r="805" spans="1:12" ht="15" x14ac:dyDescent="0.2">
      <c r="A805" s="8"/>
      <c r="B805" s="28"/>
      <c r="C805" s="28"/>
      <c r="D805" s="13"/>
      <c r="E805" s="13"/>
      <c r="F805" s="13"/>
      <c r="G805" s="55" t="s">
        <v>70</v>
      </c>
      <c r="H805" s="56"/>
      <c r="I805" s="57"/>
      <c r="J805" s="58">
        <v>55197.456600999998</v>
      </c>
      <c r="K805" s="58">
        <v>56743.048090259996</v>
      </c>
      <c r="L805" s="58">
        <f t="shared" si="13"/>
        <v>1545.5914892599976</v>
      </c>
    </row>
    <row r="806" spans="1:12" ht="15" x14ac:dyDescent="0.2">
      <c r="A806" s="8"/>
      <c r="B806" s="28"/>
      <c r="C806" s="28"/>
      <c r="D806" s="13"/>
      <c r="E806" s="13"/>
      <c r="F806" s="13"/>
      <c r="G806" s="59"/>
      <c r="H806" s="60" t="s">
        <v>154</v>
      </c>
      <c r="I806" s="61" t="s">
        <v>155</v>
      </c>
      <c r="J806" s="62">
        <v>97.496284000000003</v>
      </c>
      <c r="K806" s="62">
        <v>113.28114362000001</v>
      </c>
      <c r="L806" s="62">
        <f t="shared" si="13"/>
        <v>15.784859620000006</v>
      </c>
    </row>
    <row r="807" spans="1:12" ht="15" x14ac:dyDescent="0.2">
      <c r="A807" s="8"/>
      <c r="B807" s="28"/>
      <c r="C807" s="28"/>
      <c r="D807" s="13"/>
      <c r="E807" s="13"/>
      <c r="F807" s="13"/>
      <c r="G807" s="59"/>
      <c r="H807" s="60" t="s">
        <v>156</v>
      </c>
      <c r="I807" s="61" t="s">
        <v>157</v>
      </c>
      <c r="J807" s="62">
        <v>6136.5125470000003</v>
      </c>
      <c r="K807" s="62">
        <v>6440.3835550000003</v>
      </c>
      <c r="L807" s="62">
        <f t="shared" si="13"/>
        <v>303.87100800000007</v>
      </c>
    </row>
    <row r="808" spans="1:12" ht="15" x14ac:dyDescent="0.2">
      <c r="A808" s="8"/>
      <c r="B808" s="28"/>
      <c r="C808" s="28"/>
      <c r="D808" s="13"/>
      <c r="E808" s="13"/>
      <c r="F808" s="13"/>
      <c r="G808" s="59"/>
      <c r="H808" s="60" t="s">
        <v>158</v>
      </c>
      <c r="I808" s="61" t="s">
        <v>159</v>
      </c>
      <c r="J808" s="62">
        <v>32532.952643000001</v>
      </c>
      <c r="K808" s="62">
        <v>34049.047023259991</v>
      </c>
      <c r="L808" s="62">
        <f t="shared" si="13"/>
        <v>1516.0943802599904</v>
      </c>
    </row>
    <row r="809" spans="1:12" ht="15" x14ac:dyDescent="0.2">
      <c r="A809" s="8"/>
      <c r="B809" s="28"/>
      <c r="C809" s="28"/>
      <c r="D809" s="13"/>
      <c r="E809" s="13"/>
      <c r="F809" s="13"/>
      <c r="G809" s="59"/>
      <c r="H809" s="60" t="s">
        <v>160</v>
      </c>
      <c r="I809" s="61" t="s">
        <v>161</v>
      </c>
      <c r="J809" s="62">
        <v>238.80565000000001</v>
      </c>
      <c r="K809" s="62">
        <v>222.97492456000009</v>
      </c>
      <c r="L809" s="62">
        <f t="shared" si="13"/>
        <v>-15.830725439999924</v>
      </c>
    </row>
    <row r="810" spans="1:12" ht="30" x14ac:dyDescent="0.2">
      <c r="A810" s="8"/>
      <c r="B810" s="28"/>
      <c r="C810" s="28"/>
      <c r="D810" s="13"/>
      <c r="E810" s="13"/>
      <c r="F810" s="13"/>
      <c r="G810" s="59"/>
      <c r="H810" s="60" t="s">
        <v>162</v>
      </c>
      <c r="I810" s="61" t="s">
        <v>163</v>
      </c>
      <c r="J810" s="62">
        <v>1811.1802009999999</v>
      </c>
      <c r="K810" s="62">
        <v>1800.16267969</v>
      </c>
      <c r="L810" s="62">
        <f t="shared" si="13"/>
        <v>-11.017521309999893</v>
      </c>
    </row>
    <row r="811" spans="1:12" ht="15" x14ac:dyDescent="0.2">
      <c r="A811" s="8"/>
      <c r="B811" s="28"/>
      <c r="C811" s="28"/>
      <c r="D811" s="13"/>
      <c r="E811" s="13"/>
      <c r="F811" s="13"/>
      <c r="G811" s="59"/>
      <c r="H811" s="60" t="s">
        <v>164</v>
      </c>
      <c r="I811" s="61" t="s">
        <v>165</v>
      </c>
      <c r="J811" s="62">
        <v>1177.093253</v>
      </c>
      <c r="K811" s="62">
        <v>1221.7968615299994</v>
      </c>
      <c r="L811" s="62">
        <f t="shared" si="13"/>
        <v>44.703608529999428</v>
      </c>
    </row>
    <row r="812" spans="1:12" ht="15" x14ac:dyDescent="0.2">
      <c r="A812" s="8"/>
      <c r="B812" s="28"/>
      <c r="C812" s="28"/>
      <c r="D812" s="13"/>
      <c r="E812" s="13"/>
      <c r="F812" s="13"/>
      <c r="G812" s="59"/>
      <c r="H812" s="60" t="s">
        <v>166</v>
      </c>
      <c r="I812" s="61" t="s">
        <v>167</v>
      </c>
      <c r="J812" s="62">
        <v>1072.114744</v>
      </c>
      <c r="K812" s="62">
        <v>1019.4937507100001</v>
      </c>
      <c r="L812" s="62">
        <f t="shared" si="13"/>
        <v>-52.620993289999888</v>
      </c>
    </row>
    <row r="813" spans="1:12" ht="30" x14ac:dyDescent="0.2">
      <c r="A813" s="8"/>
      <c r="B813" s="28"/>
      <c r="C813" s="28"/>
      <c r="D813" s="13"/>
      <c r="E813" s="13"/>
      <c r="F813" s="13"/>
      <c r="G813" s="59"/>
      <c r="H813" s="60" t="s">
        <v>168</v>
      </c>
      <c r="I813" s="61" t="s">
        <v>169</v>
      </c>
      <c r="J813" s="62">
        <v>195.15067300000001</v>
      </c>
      <c r="K813" s="62">
        <v>167.78621337000001</v>
      </c>
      <c r="L813" s="62">
        <f t="shared" si="13"/>
        <v>-27.364459629999999</v>
      </c>
    </row>
    <row r="814" spans="1:12" ht="15" x14ac:dyDescent="0.2">
      <c r="A814" s="8"/>
      <c r="B814" s="28"/>
      <c r="C814" s="28"/>
      <c r="D814" s="13"/>
      <c r="E814" s="13"/>
      <c r="F814" s="13"/>
      <c r="G814" s="59"/>
      <c r="H814" s="60" t="s">
        <v>170</v>
      </c>
      <c r="I814" s="61" t="s">
        <v>171</v>
      </c>
      <c r="J814" s="62">
        <v>1893.456954</v>
      </c>
      <c r="K814" s="62">
        <v>1756.44890693</v>
      </c>
      <c r="L814" s="62">
        <f t="shared" si="13"/>
        <v>-137.00804706999998</v>
      </c>
    </row>
    <row r="815" spans="1:12" ht="15" x14ac:dyDescent="0.2">
      <c r="A815" s="8"/>
      <c r="B815" s="28"/>
      <c r="C815" s="28"/>
      <c r="D815" s="13"/>
      <c r="E815" s="13"/>
      <c r="F815" s="13"/>
      <c r="G815" s="59"/>
      <c r="H815" s="60" t="s">
        <v>172</v>
      </c>
      <c r="I815" s="61" t="s">
        <v>173</v>
      </c>
      <c r="J815" s="62">
        <v>2813.5721920000001</v>
      </c>
      <c r="K815" s="62">
        <v>2960.1291213500003</v>
      </c>
      <c r="L815" s="62">
        <f t="shared" si="13"/>
        <v>146.55692935000025</v>
      </c>
    </row>
    <row r="816" spans="1:12" ht="15" x14ac:dyDescent="0.2">
      <c r="A816" s="8"/>
      <c r="B816" s="28"/>
      <c r="C816" s="28"/>
      <c r="D816" s="13"/>
      <c r="E816" s="13"/>
      <c r="F816" s="13"/>
      <c r="G816" s="59"/>
      <c r="H816" s="60" t="s">
        <v>174</v>
      </c>
      <c r="I816" s="61" t="s">
        <v>175</v>
      </c>
      <c r="J816" s="62">
        <v>3540.3366460000002</v>
      </c>
      <c r="K816" s="62">
        <v>3487.8943409099998</v>
      </c>
      <c r="L816" s="62">
        <f t="shared" si="13"/>
        <v>-52.442305090000445</v>
      </c>
    </row>
    <row r="817" spans="1:12" ht="15" x14ac:dyDescent="0.2">
      <c r="A817" s="8"/>
      <c r="B817" s="28"/>
      <c r="C817" s="28"/>
      <c r="D817" s="13"/>
      <c r="E817" s="13"/>
      <c r="F817" s="13"/>
      <c r="G817" s="59"/>
      <c r="H817" s="60" t="s">
        <v>176</v>
      </c>
      <c r="I817" s="61" t="s">
        <v>177</v>
      </c>
      <c r="J817" s="62">
        <v>520.28152999999998</v>
      </c>
      <c r="K817" s="62">
        <v>540.01643000000001</v>
      </c>
      <c r="L817" s="62">
        <f t="shared" si="13"/>
        <v>19.734900000000039</v>
      </c>
    </row>
    <row r="818" spans="1:12" ht="30" x14ac:dyDescent="0.2">
      <c r="A818" s="8"/>
      <c r="B818" s="28"/>
      <c r="C818" s="28"/>
      <c r="D818" s="13"/>
      <c r="E818" s="13"/>
      <c r="F818" s="13"/>
      <c r="G818" s="59"/>
      <c r="H818" s="60" t="s">
        <v>178</v>
      </c>
      <c r="I818" s="61" t="s">
        <v>179</v>
      </c>
      <c r="J818" s="62">
        <v>41.347512000000002</v>
      </c>
      <c r="K818" s="62">
        <v>37.69712775</v>
      </c>
      <c r="L818" s="62">
        <f t="shared" si="13"/>
        <v>-3.6503842500000019</v>
      </c>
    </row>
    <row r="819" spans="1:12" ht="15" x14ac:dyDescent="0.2">
      <c r="A819" s="8"/>
      <c r="B819" s="28"/>
      <c r="C819" s="28"/>
      <c r="D819" s="13"/>
      <c r="E819" s="13"/>
      <c r="F819" s="13"/>
      <c r="G819" s="59"/>
      <c r="H819" s="60" t="s">
        <v>180</v>
      </c>
      <c r="I819" s="61" t="s">
        <v>181</v>
      </c>
      <c r="J819" s="62">
        <v>1245.4205999999999</v>
      </c>
      <c r="K819" s="62">
        <v>1109.7890268700003</v>
      </c>
      <c r="L819" s="62">
        <f t="shared" si="13"/>
        <v>-135.63157312999965</v>
      </c>
    </row>
    <row r="820" spans="1:12" ht="15" x14ac:dyDescent="0.2">
      <c r="A820" s="8"/>
      <c r="B820" s="28"/>
      <c r="C820" s="28"/>
      <c r="D820" s="13"/>
      <c r="E820" s="13"/>
      <c r="F820" s="13"/>
      <c r="G820" s="59"/>
      <c r="H820" s="60" t="s">
        <v>182</v>
      </c>
      <c r="I820" s="61" t="s">
        <v>183</v>
      </c>
      <c r="J820" s="62">
        <v>135.54115400000001</v>
      </c>
      <c r="K820" s="62">
        <v>161.85253974</v>
      </c>
      <c r="L820" s="62">
        <f t="shared" si="13"/>
        <v>26.311385739999992</v>
      </c>
    </row>
    <row r="821" spans="1:12" ht="15" x14ac:dyDescent="0.2">
      <c r="A821" s="8"/>
      <c r="B821" s="28"/>
      <c r="C821" s="28"/>
      <c r="D821" s="13"/>
      <c r="E821" s="13"/>
      <c r="F821" s="13"/>
      <c r="G821" s="59"/>
      <c r="H821" s="60" t="s">
        <v>184</v>
      </c>
      <c r="I821" s="61" t="s">
        <v>185</v>
      </c>
      <c r="J821" s="62">
        <v>105.23846899999999</v>
      </c>
      <c r="K821" s="62">
        <v>43.779091999999991</v>
      </c>
      <c r="L821" s="62">
        <f t="shared" si="13"/>
        <v>-61.459377000000003</v>
      </c>
    </row>
    <row r="822" spans="1:12" ht="30" x14ac:dyDescent="0.2">
      <c r="A822" s="8"/>
      <c r="B822" s="28"/>
      <c r="C822" s="28"/>
      <c r="D822" s="13"/>
      <c r="E822" s="13"/>
      <c r="F822" s="13"/>
      <c r="G822" s="59"/>
      <c r="H822" s="60" t="s">
        <v>2127</v>
      </c>
      <c r="I822" s="61" t="s">
        <v>2128</v>
      </c>
      <c r="J822" s="62">
        <v>824.78062399999999</v>
      </c>
      <c r="K822" s="62">
        <v>789.56382011000005</v>
      </c>
      <c r="L822" s="62">
        <f t="shared" si="13"/>
        <v>-35.216803889999937</v>
      </c>
    </row>
    <row r="823" spans="1:12" ht="30" x14ac:dyDescent="0.2">
      <c r="A823" s="8"/>
      <c r="B823" s="28"/>
      <c r="C823" s="28"/>
      <c r="D823" s="13"/>
      <c r="E823" s="13"/>
      <c r="F823" s="13"/>
      <c r="G823" s="59"/>
      <c r="H823" s="60" t="s">
        <v>186</v>
      </c>
      <c r="I823" s="61" t="s">
        <v>187</v>
      </c>
      <c r="J823" s="62">
        <v>31.55284</v>
      </c>
      <c r="K823" s="62">
        <v>22.750657810000007</v>
      </c>
      <c r="L823" s="62">
        <f t="shared" si="13"/>
        <v>-8.8021821899999928</v>
      </c>
    </row>
    <row r="824" spans="1:12" ht="15" x14ac:dyDescent="0.2">
      <c r="A824" s="8"/>
      <c r="B824" s="28"/>
      <c r="C824" s="28"/>
      <c r="D824" s="13"/>
      <c r="E824" s="13"/>
      <c r="F824" s="13"/>
      <c r="G824" s="59"/>
      <c r="H824" s="60" t="s">
        <v>188</v>
      </c>
      <c r="I824" s="61" t="s">
        <v>189</v>
      </c>
      <c r="J824" s="62">
        <v>784.62208499999997</v>
      </c>
      <c r="K824" s="62">
        <v>798.20087504999992</v>
      </c>
      <c r="L824" s="62">
        <f t="shared" si="13"/>
        <v>13.578790049999952</v>
      </c>
    </row>
    <row r="825" spans="1:12" ht="15" x14ac:dyDescent="0.2">
      <c r="A825" s="8"/>
      <c r="B825" s="28"/>
      <c r="C825" s="28"/>
      <c r="D825" s="13"/>
      <c r="E825" s="29">
        <v>12</v>
      </c>
      <c r="F825" s="30" t="s">
        <v>190</v>
      </c>
      <c r="G825" s="31"/>
      <c r="H825" s="32"/>
      <c r="I825" s="33"/>
      <c r="J825" s="34">
        <v>101828.461584</v>
      </c>
      <c r="K825" s="34">
        <v>105674.00236613001</v>
      </c>
      <c r="L825" s="34">
        <f t="shared" si="13"/>
        <v>3845.5407821300032</v>
      </c>
    </row>
    <row r="826" spans="1:12" ht="15" x14ac:dyDescent="0.2">
      <c r="A826" s="8"/>
      <c r="B826" s="28"/>
      <c r="C826" s="28"/>
      <c r="D826" s="13"/>
      <c r="E826" s="13"/>
      <c r="F826" s="13"/>
      <c r="G826" s="55" t="s">
        <v>2</v>
      </c>
      <c r="H826" s="56"/>
      <c r="I826" s="57"/>
      <c r="J826" s="58">
        <v>13461.354882</v>
      </c>
      <c r="K826" s="58">
        <v>7445.9104175800012</v>
      </c>
      <c r="L826" s="58">
        <f t="shared" si="13"/>
        <v>-6015.4444644199984</v>
      </c>
    </row>
    <row r="827" spans="1:12" ht="15" x14ac:dyDescent="0.2">
      <c r="A827" s="8"/>
      <c r="B827" s="28"/>
      <c r="C827" s="28"/>
      <c r="D827" s="13"/>
      <c r="E827" s="13"/>
      <c r="F827" s="13"/>
      <c r="G827" s="59"/>
      <c r="H827" s="60" t="s">
        <v>1815</v>
      </c>
      <c r="I827" s="61" t="s">
        <v>1197</v>
      </c>
      <c r="J827" s="62">
        <v>63.089134000000001</v>
      </c>
      <c r="K827" s="62">
        <v>61.175750840000006</v>
      </c>
      <c r="L827" s="62">
        <f t="shared" si="13"/>
        <v>-1.9133831599999951</v>
      </c>
    </row>
    <row r="828" spans="1:12" ht="15" x14ac:dyDescent="0.2">
      <c r="A828" s="8"/>
      <c r="B828" s="28"/>
      <c r="C828" s="28"/>
      <c r="D828" s="13"/>
      <c r="E828" s="13"/>
      <c r="F828" s="13"/>
      <c r="G828" s="59"/>
      <c r="H828" s="60" t="s">
        <v>1829</v>
      </c>
      <c r="I828" s="61" t="s">
        <v>1307</v>
      </c>
      <c r="J828" s="62">
        <v>52.058090999999997</v>
      </c>
      <c r="K828" s="62">
        <v>44.51585867</v>
      </c>
      <c r="L828" s="62">
        <f t="shared" si="13"/>
        <v>-7.5422323299999974</v>
      </c>
    </row>
    <row r="829" spans="1:12" ht="15" x14ac:dyDescent="0.2">
      <c r="A829" s="8"/>
      <c r="B829" s="28"/>
      <c r="C829" s="28"/>
      <c r="D829" s="13"/>
      <c r="E829" s="13"/>
      <c r="F829" s="13"/>
      <c r="G829" s="59"/>
      <c r="H829" s="60" t="s">
        <v>1830</v>
      </c>
      <c r="I829" s="61" t="s">
        <v>1198</v>
      </c>
      <c r="J829" s="62">
        <v>41.901632999999997</v>
      </c>
      <c r="K829" s="62">
        <v>37.934338409999988</v>
      </c>
      <c r="L829" s="62">
        <f t="shared" si="13"/>
        <v>-3.9672945900000087</v>
      </c>
    </row>
    <row r="830" spans="1:12" ht="15" x14ac:dyDescent="0.2">
      <c r="A830" s="8"/>
      <c r="B830" s="28"/>
      <c r="C830" s="28"/>
      <c r="D830" s="13"/>
      <c r="E830" s="13"/>
      <c r="F830" s="13"/>
      <c r="G830" s="59"/>
      <c r="H830" s="60" t="s">
        <v>1832</v>
      </c>
      <c r="I830" s="61" t="s">
        <v>1439</v>
      </c>
      <c r="J830" s="62">
        <v>5.5773440000000001</v>
      </c>
      <c r="K830" s="62">
        <v>7.5981684399999994</v>
      </c>
      <c r="L830" s="62">
        <f t="shared" si="13"/>
        <v>2.0208244399999993</v>
      </c>
    </row>
    <row r="831" spans="1:12" ht="30" x14ac:dyDescent="0.2">
      <c r="A831" s="8"/>
      <c r="B831" s="28"/>
      <c r="C831" s="28"/>
      <c r="D831" s="13"/>
      <c r="E831" s="13"/>
      <c r="F831" s="13"/>
      <c r="G831" s="59"/>
      <c r="H831" s="60" t="s">
        <v>2098</v>
      </c>
      <c r="I831" s="61" t="s">
        <v>1440</v>
      </c>
      <c r="J831" s="62">
        <v>6132.0592569999999</v>
      </c>
      <c r="K831" s="62">
        <v>2000.7779352999996</v>
      </c>
      <c r="L831" s="62">
        <f t="shared" si="13"/>
        <v>-4131.2813217000003</v>
      </c>
    </row>
    <row r="832" spans="1:12" ht="15" x14ac:dyDescent="0.2">
      <c r="A832" s="8"/>
      <c r="B832" s="28"/>
      <c r="C832" s="28"/>
      <c r="D832" s="13"/>
      <c r="E832" s="13"/>
      <c r="F832" s="13"/>
      <c r="G832" s="59"/>
      <c r="H832" s="60" t="s">
        <v>1875</v>
      </c>
      <c r="I832" s="61" t="s">
        <v>1441</v>
      </c>
      <c r="J832" s="62">
        <v>26.766397000000001</v>
      </c>
      <c r="K832" s="62">
        <v>24.548671020000008</v>
      </c>
      <c r="L832" s="62">
        <f t="shared" si="13"/>
        <v>-2.2177259799999938</v>
      </c>
    </row>
    <row r="833" spans="1:12" ht="15" x14ac:dyDescent="0.2">
      <c r="A833" s="8"/>
      <c r="B833" s="28"/>
      <c r="C833" s="28"/>
      <c r="D833" s="13"/>
      <c r="E833" s="13"/>
      <c r="F833" s="13"/>
      <c r="G833" s="59"/>
      <c r="H833" s="60" t="s">
        <v>2129</v>
      </c>
      <c r="I833" s="61" t="s">
        <v>1442</v>
      </c>
      <c r="J833" s="62">
        <v>21.436057999999999</v>
      </c>
      <c r="K833" s="62">
        <v>19.47291903</v>
      </c>
      <c r="L833" s="62">
        <f t="shared" si="13"/>
        <v>-1.9631389699999993</v>
      </c>
    </row>
    <row r="834" spans="1:12" ht="15" x14ac:dyDescent="0.2">
      <c r="A834" s="8"/>
      <c r="B834" s="28"/>
      <c r="C834" s="28"/>
      <c r="D834" s="13"/>
      <c r="E834" s="13"/>
      <c r="F834" s="13"/>
      <c r="G834" s="59"/>
      <c r="H834" s="60" t="s">
        <v>2100</v>
      </c>
      <c r="I834" s="61" t="s">
        <v>1420</v>
      </c>
      <c r="J834" s="62">
        <v>272.98862700000001</v>
      </c>
      <c r="K834" s="62">
        <v>232.05285849000003</v>
      </c>
      <c r="L834" s="62">
        <f t="shared" si="13"/>
        <v>-40.935768509999974</v>
      </c>
    </row>
    <row r="835" spans="1:12" ht="15" x14ac:dyDescent="0.2">
      <c r="A835" s="8"/>
      <c r="B835" s="28"/>
      <c r="C835" s="28"/>
      <c r="D835" s="13"/>
      <c r="E835" s="13"/>
      <c r="F835" s="13"/>
      <c r="G835" s="59"/>
      <c r="H835" s="60" t="s">
        <v>1840</v>
      </c>
      <c r="I835" s="61" t="s">
        <v>1443</v>
      </c>
      <c r="J835" s="62">
        <v>28.190570000000001</v>
      </c>
      <c r="K835" s="62">
        <v>29.889193449999997</v>
      </c>
      <c r="L835" s="62">
        <f t="shared" si="13"/>
        <v>1.6986234499999959</v>
      </c>
    </row>
    <row r="836" spans="1:12" ht="15" x14ac:dyDescent="0.2">
      <c r="A836" s="8"/>
      <c r="B836" s="28"/>
      <c r="C836" s="28"/>
      <c r="D836" s="13"/>
      <c r="E836" s="13"/>
      <c r="F836" s="13"/>
      <c r="G836" s="59"/>
      <c r="H836" s="60" t="s">
        <v>1883</v>
      </c>
      <c r="I836" s="61" t="s">
        <v>1444</v>
      </c>
      <c r="J836" s="62">
        <v>306.95211599999999</v>
      </c>
      <c r="K836" s="62">
        <v>307.05569657000018</v>
      </c>
      <c r="L836" s="62">
        <f t="shared" si="13"/>
        <v>0.10358057000019016</v>
      </c>
    </row>
    <row r="837" spans="1:12" ht="15" x14ac:dyDescent="0.2">
      <c r="A837" s="8"/>
      <c r="B837" s="28"/>
      <c r="C837" s="28"/>
      <c r="D837" s="13"/>
      <c r="E837" s="13"/>
      <c r="F837" s="13"/>
      <c r="G837" s="59"/>
      <c r="H837" s="60" t="s">
        <v>1886</v>
      </c>
      <c r="I837" s="61" t="s">
        <v>1445</v>
      </c>
      <c r="J837" s="62">
        <v>66.204935000000006</v>
      </c>
      <c r="K837" s="62">
        <v>67.761366880000011</v>
      </c>
      <c r="L837" s="62">
        <f t="shared" si="13"/>
        <v>1.5564318800000052</v>
      </c>
    </row>
    <row r="838" spans="1:12" ht="30" x14ac:dyDescent="0.2">
      <c r="A838" s="8"/>
      <c r="B838" s="28"/>
      <c r="C838" s="28"/>
      <c r="D838" s="13"/>
      <c r="E838" s="13"/>
      <c r="F838" s="13"/>
      <c r="G838" s="59"/>
      <c r="H838" s="60" t="s">
        <v>2101</v>
      </c>
      <c r="I838" s="61" t="s">
        <v>1446</v>
      </c>
      <c r="J838" s="62">
        <v>35.458128000000002</v>
      </c>
      <c r="K838" s="62">
        <v>34.430780299999995</v>
      </c>
      <c r="L838" s="62">
        <f t="shared" si="13"/>
        <v>-1.0273477000000071</v>
      </c>
    </row>
    <row r="839" spans="1:12" ht="15" x14ac:dyDescent="0.2">
      <c r="A839" s="8"/>
      <c r="B839" s="28"/>
      <c r="C839" s="28"/>
      <c r="D839" s="13"/>
      <c r="E839" s="13"/>
      <c r="F839" s="13"/>
      <c r="G839" s="59"/>
      <c r="H839" s="60" t="s">
        <v>2102</v>
      </c>
      <c r="I839" s="61" t="s">
        <v>1447</v>
      </c>
      <c r="J839" s="62">
        <v>358.42509999999999</v>
      </c>
      <c r="K839" s="62">
        <v>446.97585871000001</v>
      </c>
      <c r="L839" s="62">
        <f t="shared" si="13"/>
        <v>88.550758710000025</v>
      </c>
    </row>
    <row r="840" spans="1:12" ht="15" x14ac:dyDescent="0.2">
      <c r="A840" s="8"/>
      <c r="B840" s="28"/>
      <c r="C840" s="28"/>
      <c r="D840" s="13"/>
      <c r="E840" s="13"/>
      <c r="F840" s="13"/>
      <c r="G840" s="59"/>
      <c r="H840" s="60" t="s">
        <v>1844</v>
      </c>
      <c r="I840" s="61" t="s">
        <v>1776</v>
      </c>
      <c r="J840" s="62">
        <v>1680.3802929999999</v>
      </c>
      <c r="K840" s="62">
        <v>168.10935054999996</v>
      </c>
      <c r="L840" s="62">
        <f t="shared" si="13"/>
        <v>-1512.2709424499999</v>
      </c>
    </row>
    <row r="841" spans="1:12" ht="15" x14ac:dyDescent="0.2">
      <c r="A841" s="8"/>
      <c r="B841" s="28"/>
      <c r="C841" s="28"/>
      <c r="D841" s="13"/>
      <c r="E841" s="13"/>
      <c r="F841" s="13"/>
      <c r="G841" s="59"/>
      <c r="H841" s="60" t="s">
        <v>1930</v>
      </c>
      <c r="I841" s="61" t="s">
        <v>1187</v>
      </c>
      <c r="J841" s="62">
        <v>69.914462999999998</v>
      </c>
      <c r="K841" s="62">
        <v>52.765636149999999</v>
      </c>
      <c r="L841" s="62">
        <f t="shared" ref="L841:L904" si="14">+K841-J841</f>
        <v>-17.148826849999999</v>
      </c>
    </row>
    <row r="842" spans="1:12" ht="15" x14ac:dyDescent="0.2">
      <c r="A842" s="8"/>
      <c r="B842" s="28"/>
      <c r="C842" s="28"/>
      <c r="D842" s="13"/>
      <c r="E842" s="13"/>
      <c r="F842" s="13"/>
      <c r="G842" s="59"/>
      <c r="H842" s="60" t="s">
        <v>1931</v>
      </c>
      <c r="I842" s="61" t="s">
        <v>1448</v>
      </c>
      <c r="J842" s="62">
        <v>44.855176</v>
      </c>
      <c r="K842" s="62">
        <v>76.31108304</v>
      </c>
      <c r="L842" s="62">
        <f t="shared" si="14"/>
        <v>31.45590704</v>
      </c>
    </row>
    <row r="843" spans="1:12" ht="15" x14ac:dyDescent="0.2">
      <c r="A843" s="8"/>
      <c r="B843" s="28"/>
      <c r="C843" s="28"/>
      <c r="D843" s="13"/>
      <c r="E843" s="13"/>
      <c r="F843" s="13"/>
      <c r="G843" s="59"/>
      <c r="H843" s="60" t="s">
        <v>1932</v>
      </c>
      <c r="I843" s="61" t="s">
        <v>1188</v>
      </c>
      <c r="J843" s="62">
        <v>135.45979199999999</v>
      </c>
      <c r="K843" s="62">
        <v>115.91668907</v>
      </c>
      <c r="L843" s="62">
        <f t="shared" si="14"/>
        <v>-19.543102929999989</v>
      </c>
    </row>
    <row r="844" spans="1:12" ht="15" x14ac:dyDescent="0.2">
      <c r="A844" s="8"/>
      <c r="B844" s="28"/>
      <c r="C844" s="28"/>
      <c r="D844" s="13"/>
      <c r="E844" s="13"/>
      <c r="F844" s="13"/>
      <c r="G844" s="59"/>
      <c r="H844" s="60" t="s">
        <v>1933</v>
      </c>
      <c r="I844" s="61" t="s">
        <v>1436</v>
      </c>
      <c r="J844" s="62">
        <v>243.75428299999999</v>
      </c>
      <c r="K844" s="62">
        <v>304.81010798000011</v>
      </c>
      <c r="L844" s="62">
        <f t="shared" si="14"/>
        <v>61.055824980000125</v>
      </c>
    </row>
    <row r="845" spans="1:12" ht="15" x14ac:dyDescent="0.2">
      <c r="A845" s="8"/>
      <c r="B845" s="28"/>
      <c r="C845" s="28"/>
      <c r="D845" s="13"/>
      <c r="E845" s="13"/>
      <c r="F845" s="13"/>
      <c r="G845" s="59"/>
      <c r="H845" s="60" t="s">
        <v>1934</v>
      </c>
      <c r="I845" s="61" t="s">
        <v>1449</v>
      </c>
      <c r="J845" s="62">
        <v>73.870205999999996</v>
      </c>
      <c r="K845" s="62">
        <v>486.40170625000002</v>
      </c>
      <c r="L845" s="62">
        <f t="shared" si="14"/>
        <v>412.53150025000002</v>
      </c>
    </row>
    <row r="846" spans="1:12" ht="15" x14ac:dyDescent="0.2">
      <c r="A846" s="8"/>
      <c r="B846" s="28"/>
      <c r="C846" s="28"/>
      <c r="D846" s="13"/>
      <c r="E846" s="13"/>
      <c r="F846" s="13"/>
      <c r="G846" s="59"/>
      <c r="H846" s="60" t="s">
        <v>1845</v>
      </c>
      <c r="I846" s="61" t="s">
        <v>1450</v>
      </c>
      <c r="J846" s="62">
        <v>21.661297999999999</v>
      </c>
      <c r="K846" s="62">
        <v>16.385666340000004</v>
      </c>
      <c r="L846" s="62">
        <f t="shared" si="14"/>
        <v>-5.2756316599999948</v>
      </c>
    </row>
    <row r="847" spans="1:12" ht="15" x14ac:dyDescent="0.2">
      <c r="A847" s="8"/>
      <c r="B847" s="28"/>
      <c r="C847" s="28"/>
      <c r="D847" s="13"/>
      <c r="E847" s="13"/>
      <c r="F847" s="13"/>
      <c r="G847" s="59"/>
      <c r="H847" s="60" t="s">
        <v>1940</v>
      </c>
      <c r="I847" s="61" t="s">
        <v>1451</v>
      </c>
      <c r="J847" s="62">
        <v>2395.1179219999999</v>
      </c>
      <c r="K847" s="62">
        <v>2508.6578922999993</v>
      </c>
      <c r="L847" s="62">
        <f t="shared" si="14"/>
        <v>113.53997029999937</v>
      </c>
    </row>
    <row r="848" spans="1:12" ht="15" x14ac:dyDescent="0.2">
      <c r="A848" s="8"/>
      <c r="B848" s="28"/>
      <c r="C848" s="28"/>
      <c r="D848" s="13"/>
      <c r="E848" s="13"/>
      <c r="F848" s="13"/>
      <c r="G848" s="59"/>
      <c r="H848" s="60" t="s">
        <v>1941</v>
      </c>
      <c r="I848" s="61" t="s">
        <v>1452</v>
      </c>
      <c r="J848" s="62">
        <v>1330.986969</v>
      </c>
      <c r="K848" s="62">
        <v>354.17095816</v>
      </c>
      <c r="L848" s="62">
        <f t="shared" si="14"/>
        <v>-976.81601083999999</v>
      </c>
    </row>
    <row r="849" spans="1:12" ht="15" x14ac:dyDescent="0.2">
      <c r="A849" s="8"/>
      <c r="B849" s="28"/>
      <c r="C849" s="28"/>
      <c r="D849" s="13"/>
      <c r="E849" s="13"/>
      <c r="F849" s="13"/>
      <c r="G849" s="59"/>
      <c r="H849" s="60" t="s">
        <v>1942</v>
      </c>
      <c r="I849" s="61" t="s">
        <v>1453</v>
      </c>
      <c r="J849" s="62">
        <v>41.266848000000003</v>
      </c>
      <c r="K849" s="62">
        <v>36.912578660000001</v>
      </c>
      <c r="L849" s="62">
        <f t="shared" si="14"/>
        <v>-4.3542693400000019</v>
      </c>
    </row>
    <row r="850" spans="1:12" ht="15" x14ac:dyDescent="0.2">
      <c r="A850" s="8"/>
      <c r="B850" s="28"/>
      <c r="C850" s="28"/>
      <c r="D850" s="13"/>
      <c r="E850" s="13"/>
      <c r="F850" s="13"/>
      <c r="G850" s="59"/>
      <c r="H850" s="60" t="s">
        <v>2033</v>
      </c>
      <c r="I850" s="61" t="s">
        <v>1454</v>
      </c>
      <c r="J850" s="62">
        <v>12.980242000000001</v>
      </c>
      <c r="K850" s="62">
        <v>11.279352970000001</v>
      </c>
      <c r="L850" s="62">
        <f t="shared" si="14"/>
        <v>-1.700889029999999</v>
      </c>
    </row>
    <row r="851" spans="1:12" ht="15" x14ac:dyDescent="0.2">
      <c r="A851" s="8"/>
      <c r="B851" s="28"/>
      <c r="C851" s="28"/>
      <c r="D851" s="13"/>
      <c r="E851" s="13"/>
      <c r="F851" s="13"/>
      <c r="G851" s="55" t="s">
        <v>41</v>
      </c>
      <c r="H851" s="56"/>
      <c r="I851" s="57"/>
      <c r="J851" s="58">
        <v>5283.9844329999996</v>
      </c>
      <c r="K851" s="58">
        <v>6871.78551092</v>
      </c>
      <c r="L851" s="58">
        <f t="shared" si="14"/>
        <v>1587.8010779200004</v>
      </c>
    </row>
    <row r="852" spans="1:12" ht="15" x14ac:dyDescent="0.2">
      <c r="A852" s="8"/>
      <c r="B852" s="28"/>
      <c r="C852" s="28"/>
      <c r="D852" s="13"/>
      <c r="E852" s="13"/>
      <c r="F852" s="13"/>
      <c r="G852" s="59"/>
      <c r="H852" s="60" t="s">
        <v>88</v>
      </c>
      <c r="I852" s="61" t="s">
        <v>191</v>
      </c>
      <c r="J852" s="62">
        <v>42.064703999999999</v>
      </c>
      <c r="K852" s="62">
        <v>43.161329489999993</v>
      </c>
      <c r="L852" s="62">
        <f t="shared" si="14"/>
        <v>1.0966254899999939</v>
      </c>
    </row>
    <row r="853" spans="1:12" ht="15" x14ac:dyDescent="0.2">
      <c r="A853" s="8"/>
      <c r="B853" s="28"/>
      <c r="C853" s="28"/>
      <c r="D853" s="13"/>
      <c r="E853" s="13"/>
      <c r="F853" s="13"/>
      <c r="G853" s="59"/>
      <c r="H853" s="60" t="s">
        <v>52</v>
      </c>
      <c r="I853" s="61" t="s">
        <v>192</v>
      </c>
      <c r="J853" s="62">
        <v>53.534154999999998</v>
      </c>
      <c r="K853" s="62">
        <v>55.539281170000017</v>
      </c>
      <c r="L853" s="62">
        <f t="shared" si="14"/>
        <v>2.0051261700000182</v>
      </c>
    </row>
    <row r="854" spans="1:12" ht="15" x14ac:dyDescent="0.2">
      <c r="A854" s="8"/>
      <c r="B854" s="28"/>
      <c r="C854" s="28"/>
      <c r="D854" s="13"/>
      <c r="E854" s="13"/>
      <c r="F854" s="13"/>
      <c r="G854" s="59"/>
      <c r="H854" s="60" t="s">
        <v>53</v>
      </c>
      <c r="I854" s="61" t="s">
        <v>193</v>
      </c>
      <c r="J854" s="62">
        <v>262.02684199999999</v>
      </c>
      <c r="K854" s="62">
        <v>260.63581908999998</v>
      </c>
      <c r="L854" s="62">
        <f t="shared" si="14"/>
        <v>-1.3910229100000038</v>
      </c>
    </row>
    <row r="855" spans="1:12" ht="15" x14ac:dyDescent="0.2">
      <c r="A855" s="8"/>
      <c r="B855" s="28"/>
      <c r="C855" s="28"/>
      <c r="D855" s="13"/>
      <c r="E855" s="13"/>
      <c r="F855" s="13"/>
      <c r="G855" s="59"/>
      <c r="H855" s="60" t="s">
        <v>55</v>
      </c>
      <c r="I855" s="61" t="s">
        <v>194</v>
      </c>
      <c r="J855" s="62">
        <v>1400.5046830000001</v>
      </c>
      <c r="K855" s="62">
        <v>1408.9436444200003</v>
      </c>
      <c r="L855" s="62">
        <f t="shared" si="14"/>
        <v>8.4389614200001688</v>
      </c>
    </row>
    <row r="856" spans="1:12" ht="15" x14ac:dyDescent="0.2">
      <c r="A856" s="8"/>
      <c r="B856" s="28"/>
      <c r="C856" s="28"/>
      <c r="D856" s="13"/>
      <c r="E856" s="13"/>
      <c r="F856" s="13"/>
      <c r="G856" s="59"/>
      <c r="H856" s="60" t="s">
        <v>56</v>
      </c>
      <c r="I856" s="61" t="s">
        <v>195</v>
      </c>
      <c r="J856" s="62">
        <v>55.80397</v>
      </c>
      <c r="K856" s="62">
        <v>52.135858609999978</v>
      </c>
      <c r="L856" s="62">
        <f t="shared" si="14"/>
        <v>-3.6681113900000213</v>
      </c>
    </row>
    <row r="857" spans="1:12" ht="15" x14ac:dyDescent="0.2">
      <c r="A857" s="8"/>
      <c r="B857" s="28"/>
      <c r="C857" s="28"/>
      <c r="D857" s="13"/>
      <c r="E857" s="13"/>
      <c r="F857" s="13"/>
      <c r="G857" s="59"/>
      <c r="H857" s="60" t="s">
        <v>57</v>
      </c>
      <c r="I857" s="61" t="s">
        <v>196</v>
      </c>
      <c r="J857" s="62">
        <v>714.61837800000001</v>
      </c>
      <c r="K857" s="62">
        <v>723.53596622999964</v>
      </c>
      <c r="L857" s="62">
        <f t="shared" si="14"/>
        <v>8.9175882299996374</v>
      </c>
    </row>
    <row r="858" spans="1:12" ht="30" x14ac:dyDescent="0.2">
      <c r="A858" s="8"/>
      <c r="B858" s="28"/>
      <c r="C858" s="28"/>
      <c r="D858" s="13"/>
      <c r="E858" s="13"/>
      <c r="F858" s="13"/>
      <c r="G858" s="59"/>
      <c r="H858" s="60" t="s">
        <v>59</v>
      </c>
      <c r="I858" s="61" t="s">
        <v>197</v>
      </c>
      <c r="J858" s="62">
        <v>803.60971300000006</v>
      </c>
      <c r="K858" s="62">
        <v>729.93914600000005</v>
      </c>
      <c r="L858" s="62">
        <f t="shared" si="14"/>
        <v>-73.670567000000005</v>
      </c>
    </row>
    <row r="859" spans="1:12" ht="15" x14ac:dyDescent="0.2">
      <c r="A859" s="8"/>
      <c r="B859" s="28"/>
      <c r="C859" s="28"/>
      <c r="D859" s="13"/>
      <c r="E859" s="13"/>
      <c r="F859" s="13"/>
      <c r="G859" s="59"/>
      <c r="H859" s="60" t="s">
        <v>61</v>
      </c>
      <c r="I859" s="61" t="s">
        <v>198</v>
      </c>
      <c r="J859" s="62">
        <v>17.182576000000001</v>
      </c>
      <c r="K859" s="62">
        <v>15.476823159999999</v>
      </c>
      <c r="L859" s="62">
        <f t="shared" si="14"/>
        <v>-1.7057528400000024</v>
      </c>
    </row>
    <row r="860" spans="1:12" ht="15" x14ac:dyDescent="0.2">
      <c r="A860" s="8"/>
      <c r="B860" s="28"/>
      <c r="C860" s="28"/>
      <c r="D860" s="13"/>
      <c r="E860" s="13"/>
      <c r="F860" s="13"/>
      <c r="G860" s="59"/>
      <c r="H860" s="60" t="s">
        <v>63</v>
      </c>
      <c r="I860" s="61" t="s">
        <v>199</v>
      </c>
      <c r="J860" s="62">
        <v>955.04275299999995</v>
      </c>
      <c r="K860" s="62">
        <v>2384.09202994</v>
      </c>
      <c r="L860" s="62">
        <f t="shared" si="14"/>
        <v>1429.04927694</v>
      </c>
    </row>
    <row r="861" spans="1:12" ht="15" x14ac:dyDescent="0.2">
      <c r="A861" s="8"/>
      <c r="B861" s="28"/>
      <c r="C861" s="28"/>
      <c r="D861" s="13"/>
      <c r="E861" s="13"/>
      <c r="F861" s="13"/>
      <c r="G861" s="59"/>
      <c r="H861" s="60" t="s">
        <v>200</v>
      </c>
      <c r="I861" s="61" t="s">
        <v>201</v>
      </c>
      <c r="J861" s="62">
        <v>453.249954</v>
      </c>
      <c r="K861" s="62">
        <v>702.81472799000005</v>
      </c>
      <c r="L861" s="62">
        <f t="shared" si="14"/>
        <v>249.56477399000005</v>
      </c>
    </row>
    <row r="862" spans="1:12" ht="15" x14ac:dyDescent="0.2">
      <c r="A862" s="8"/>
      <c r="B862" s="28"/>
      <c r="C862" s="28"/>
      <c r="D862" s="13"/>
      <c r="E862" s="13"/>
      <c r="F862" s="13"/>
      <c r="G862" s="59"/>
      <c r="H862" s="60" t="s">
        <v>65</v>
      </c>
      <c r="I862" s="61" t="s">
        <v>202</v>
      </c>
      <c r="J862" s="62">
        <v>28.710968000000001</v>
      </c>
      <c r="K862" s="62">
        <v>22.949888760000004</v>
      </c>
      <c r="L862" s="62">
        <f t="shared" si="14"/>
        <v>-5.7610792399999973</v>
      </c>
    </row>
    <row r="863" spans="1:12" ht="15" x14ac:dyDescent="0.2">
      <c r="A863" s="8"/>
      <c r="B863" s="28"/>
      <c r="C863" s="28"/>
      <c r="D863" s="13"/>
      <c r="E863" s="13"/>
      <c r="F863" s="13"/>
      <c r="G863" s="59"/>
      <c r="H863" s="60" t="s">
        <v>67</v>
      </c>
      <c r="I863" s="61" t="s">
        <v>203</v>
      </c>
      <c r="J863" s="62">
        <v>20.427821999999999</v>
      </c>
      <c r="K863" s="62">
        <v>20.89837481</v>
      </c>
      <c r="L863" s="62">
        <f t="shared" si="14"/>
        <v>0.47055281000000093</v>
      </c>
    </row>
    <row r="864" spans="1:12" ht="15" x14ac:dyDescent="0.2">
      <c r="A864" s="8"/>
      <c r="B864" s="28"/>
      <c r="C864" s="28"/>
      <c r="D864" s="13"/>
      <c r="E864" s="13"/>
      <c r="F864" s="13"/>
      <c r="G864" s="59"/>
      <c r="H864" s="60" t="s">
        <v>204</v>
      </c>
      <c r="I864" s="61" t="s">
        <v>205</v>
      </c>
      <c r="J864" s="62">
        <v>477.20791500000001</v>
      </c>
      <c r="K864" s="62">
        <v>451.66262125000014</v>
      </c>
      <c r="L864" s="62">
        <f t="shared" si="14"/>
        <v>-25.545293749999871</v>
      </c>
    </row>
    <row r="865" spans="1:12" ht="15" x14ac:dyDescent="0.2">
      <c r="A865" s="8"/>
      <c r="B865" s="28"/>
      <c r="C865" s="28"/>
      <c r="D865" s="13"/>
      <c r="E865" s="13"/>
      <c r="F865" s="13"/>
      <c r="G865" s="55" t="s">
        <v>70</v>
      </c>
      <c r="H865" s="56"/>
      <c r="I865" s="57"/>
      <c r="J865" s="58">
        <v>83083.122269</v>
      </c>
      <c r="K865" s="58">
        <v>91356.306437630003</v>
      </c>
      <c r="L865" s="58">
        <f t="shared" si="14"/>
        <v>8273.1841686300031</v>
      </c>
    </row>
    <row r="866" spans="1:12" ht="15" x14ac:dyDescent="0.2">
      <c r="A866" s="8"/>
      <c r="B866" s="28"/>
      <c r="C866" s="28"/>
      <c r="D866" s="13"/>
      <c r="E866" s="13"/>
      <c r="F866" s="13"/>
      <c r="G866" s="59"/>
      <c r="H866" s="60" t="s">
        <v>206</v>
      </c>
      <c r="I866" s="61" t="s">
        <v>207</v>
      </c>
      <c r="J866" s="62">
        <v>1082.8876399999999</v>
      </c>
      <c r="K866" s="62">
        <v>1184.45671425</v>
      </c>
      <c r="L866" s="62">
        <f t="shared" si="14"/>
        <v>101.56907425000009</v>
      </c>
    </row>
    <row r="867" spans="1:12" ht="15" x14ac:dyDescent="0.2">
      <c r="A867" s="8"/>
      <c r="B867" s="28"/>
      <c r="C867" s="28"/>
      <c r="D867" s="13"/>
      <c r="E867" s="13"/>
      <c r="F867" s="13"/>
      <c r="G867" s="59"/>
      <c r="H867" s="60" t="s">
        <v>2130</v>
      </c>
      <c r="I867" s="61" t="s">
        <v>2131</v>
      </c>
      <c r="J867" s="62">
        <v>62714.314116000001</v>
      </c>
      <c r="K867" s="62">
        <v>62935.021180990007</v>
      </c>
      <c r="L867" s="62">
        <f t="shared" si="14"/>
        <v>220.70706499000516</v>
      </c>
    </row>
    <row r="868" spans="1:12" ht="15" x14ac:dyDescent="0.2">
      <c r="A868" s="8"/>
      <c r="B868" s="28"/>
      <c r="C868" s="28"/>
      <c r="D868" s="13"/>
      <c r="E868" s="13"/>
      <c r="F868" s="13"/>
      <c r="G868" s="59"/>
      <c r="H868" s="60" t="s">
        <v>208</v>
      </c>
      <c r="I868" s="61" t="s">
        <v>209</v>
      </c>
      <c r="J868" s="62">
        <v>269.50699200000003</v>
      </c>
      <c r="K868" s="62">
        <v>289.22784465999979</v>
      </c>
      <c r="L868" s="62">
        <f t="shared" si="14"/>
        <v>19.720852659999764</v>
      </c>
    </row>
    <row r="869" spans="1:12" ht="15" x14ac:dyDescent="0.2">
      <c r="A869" s="8"/>
      <c r="B869" s="28"/>
      <c r="C869" s="28"/>
      <c r="D869" s="13"/>
      <c r="E869" s="13"/>
      <c r="F869" s="13"/>
      <c r="G869" s="59"/>
      <c r="H869" s="60" t="s">
        <v>210</v>
      </c>
      <c r="I869" s="61" t="s">
        <v>211</v>
      </c>
      <c r="J869" s="62">
        <v>481.541449</v>
      </c>
      <c r="K869" s="62">
        <v>508.82243093000017</v>
      </c>
      <c r="L869" s="62">
        <f t="shared" si="14"/>
        <v>27.280981930000166</v>
      </c>
    </row>
    <row r="870" spans="1:12" ht="15" x14ac:dyDescent="0.2">
      <c r="A870" s="8"/>
      <c r="B870" s="28"/>
      <c r="C870" s="28"/>
      <c r="D870" s="13"/>
      <c r="E870" s="13"/>
      <c r="F870" s="13"/>
      <c r="G870" s="59"/>
      <c r="H870" s="60" t="s">
        <v>212</v>
      </c>
      <c r="I870" s="61" t="s">
        <v>213</v>
      </c>
      <c r="J870" s="62">
        <v>1108.7620850000001</v>
      </c>
      <c r="K870" s="62">
        <v>1477.03748995</v>
      </c>
      <c r="L870" s="62">
        <f t="shared" si="14"/>
        <v>368.27540494999994</v>
      </c>
    </row>
    <row r="871" spans="1:12" ht="15" x14ac:dyDescent="0.2">
      <c r="A871" s="8"/>
      <c r="B871" s="28"/>
      <c r="C871" s="28"/>
      <c r="D871" s="13"/>
      <c r="E871" s="13"/>
      <c r="F871" s="13"/>
      <c r="G871" s="59"/>
      <c r="H871" s="60" t="s">
        <v>214</v>
      </c>
      <c r="I871" s="61" t="s">
        <v>215</v>
      </c>
      <c r="J871" s="62">
        <v>864.85118299999999</v>
      </c>
      <c r="K871" s="62">
        <v>1235.495563520001</v>
      </c>
      <c r="L871" s="62">
        <f t="shared" si="14"/>
        <v>370.64438052000105</v>
      </c>
    </row>
    <row r="872" spans="1:12" ht="15" x14ac:dyDescent="0.2">
      <c r="A872" s="8"/>
      <c r="B872" s="28"/>
      <c r="C872" s="28"/>
      <c r="D872" s="13"/>
      <c r="E872" s="13"/>
      <c r="F872" s="13"/>
      <c r="G872" s="59"/>
      <c r="H872" s="60" t="s">
        <v>216</v>
      </c>
      <c r="I872" s="61" t="s">
        <v>217</v>
      </c>
      <c r="J872" s="62">
        <v>2317.7962560000001</v>
      </c>
      <c r="K872" s="62">
        <v>3430.0588088200002</v>
      </c>
      <c r="L872" s="62">
        <f t="shared" si="14"/>
        <v>1112.2625528200001</v>
      </c>
    </row>
    <row r="873" spans="1:12" ht="15" x14ac:dyDescent="0.2">
      <c r="A873" s="8"/>
      <c r="B873" s="28"/>
      <c r="C873" s="28"/>
      <c r="D873" s="13"/>
      <c r="E873" s="13"/>
      <c r="F873" s="13"/>
      <c r="G873" s="59"/>
      <c r="H873" s="60" t="s">
        <v>218</v>
      </c>
      <c r="I873" s="61" t="s">
        <v>219</v>
      </c>
      <c r="J873" s="62">
        <v>1264.953002</v>
      </c>
      <c r="K873" s="62">
        <v>1468.9732563200005</v>
      </c>
      <c r="L873" s="62">
        <f t="shared" si="14"/>
        <v>204.0202543200005</v>
      </c>
    </row>
    <row r="874" spans="1:12" ht="15" x14ac:dyDescent="0.2">
      <c r="A874" s="8"/>
      <c r="B874" s="28"/>
      <c r="C874" s="28"/>
      <c r="D874" s="13"/>
      <c r="E874" s="13"/>
      <c r="F874" s="13"/>
      <c r="G874" s="59"/>
      <c r="H874" s="60" t="s">
        <v>220</v>
      </c>
      <c r="I874" s="61" t="s">
        <v>221</v>
      </c>
      <c r="J874" s="62">
        <v>799.42375600000003</v>
      </c>
      <c r="K874" s="62">
        <v>1097.97714481</v>
      </c>
      <c r="L874" s="62">
        <f t="shared" si="14"/>
        <v>298.55338881</v>
      </c>
    </row>
    <row r="875" spans="1:12" ht="15" x14ac:dyDescent="0.2">
      <c r="A875" s="8"/>
      <c r="B875" s="28"/>
      <c r="C875" s="28"/>
      <c r="D875" s="13"/>
      <c r="E875" s="13"/>
      <c r="F875" s="13"/>
      <c r="G875" s="59"/>
      <c r="H875" s="60" t="s">
        <v>222</v>
      </c>
      <c r="I875" s="61" t="s">
        <v>223</v>
      </c>
      <c r="J875" s="62">
        <v>448.63490200000001</v>
      </c>
      <c r="K875" s="62">
        <v>719.96845442999984</v>
      </c>
      <c r="L875" s="62">
        <f t="shared" si="14"/>
        <v>271.33355242999983</v>
      </c>
    </row>
    <row r="876" spans="1:12" ht="15" x14ac:dyDescent="0.2">
      <c r="A876" s="8"/>
      <c r="B876" s="28"/>
      <c r="C876" s="28"/>
      <c r="D876" s="13"/>
      <c r="E876" s="13"/>
      <c r="F876" s="13"/>
      <c r="G876" s="59"/>
      <c r="H876" s="60" t="s">
        <v>224</v>
      </c>
      <c r="I876" s="67" t="s">
        <v>225</v>
      </c>
      <c r="J876" s="62">
        <v>686.99429199999997</v>
      </c>
      <c r="K876" s="62">
        <v>895.82582753999986</v>
      </c>
      <c r="L876" s="62">
        <f t="shared" si="14"/>
        <v>208.83153553999989</v>
      </c>
    </row>
    <row r="877" spans="1:12" ht="30" x14ac:dyDescent="0.2">
      <c r="A877" s="8"/>
      <c r="B877" s="28"/>
      <c r="C877" s="28"/>
      <c r="D877" s="13"/>
      <c r="E877" s="13"/>
      <c r="F877" s="13"/>
      <c r="G877" s="59"/>
      <c r="H877" s="60" t="s">
        <v>226</v>
      </c>
      <c r="I877" s="61" t="s">
        <v>227</v>
      </c>
      <c r="J877" s="62">
        <v>594.428224</v>
      </c>
      <c r="K877" s="62">
        <v>625.01676889000009</v>
      </c>
      <c r="L877" s="62">
        <f t="shared" si="14"/>
        <v>30.588544890000094</v>
      </c>
    </row>
    <row r="878" spans="1:12" ht="15" x14ac:dyDescent="0.2">
      <c r="A878" s="8"/>
      <c r="B878" s="28"/>
      <c r="C878" s="28"/>
      <c r="D878" s="13"/>
      <c r="E878" s="13"/>
      <c r="F878" s="13"/>
      <c r="G878" s="59"/>
      <c r="H878" s="60" t="s">
        <v>228</v>
      </c>
      <c r="I878" s="61" t="s">
        <v>229</v>
      </c>
      <c r="J878" s="62">
        <v>1040.082813</v>
      </c>
      <c r="K878" s="62">
        <v>1505.4273708700002</v>
      </c>
      <c r="L878" s="62">
        <f t="shared" si="14"/>
        <v>465.34455787000024</v>
      </c>
    </row>
    <row r="879" spans="1:12" ht="15" x14ac:dyDescent="0.2">
      <c r="A879" s="8"/>
      <c r="B879" s="28"/>
      <c r="C879" s="28"/>
      <c r="D879" s="13"/>
      <c r="E879" s="13"/>
      <c r="F879" s="13"/>
      <c r="G879" s="59"/>
      <c r="H879" s="60" t="s">
        <v>230</v>
      </c>
      <c r="I879" s="61" t="s">
        <v>231</v>
      </c>
      <c r="J879" s="62">
        <v>938.51476200000002</v>
      </c>
      <c r="K879" s="62">
        <v>1413.1991139900006</v>
      </c>
      <c r="L879" s="62">
        <f t="shared" si="14"/>
        <v>474.68435199000055</v>
      </c>
    </row>
    <row r="880" spans="1:12" ht="15" x14ac:dyDescent="0.2">
      <c r="A880" s="8"/>
      <c r="B880" s="28"/>
      <c r="C880" s="28"/>
      <c r="D880" s="13"/>
      <c r="E880" s="13"/>
      <c r="F880" s="13"/>
      <c r="G880" s="59"/>
      <c r="H880" s="60" t="s">
        <v>232</v>
      </c>
      <c r="I880" s="61" t="s">
        <v>233</v>
      </c>
      <c r="J880" s="62">
        <v>896.68523200000004</v>
      </c>
      <c r="K880" s="62">
        <v>1228.483031089999</v>
      </c>
      <c r="L880" s="62">
        <f t="shared" si="14"/>
        <v>331.79779908999899</v>
      </c>
    </row>
    <row r="881" spans="1:12" ht="30" x14ac:dyDescent="0.2">
      <c r="A881" s="8"/>
      <c r="B881" s="28"/>
      <c r="C881" s="28"/>
      <c r="D881" s="13"/>
      <c r="E881" s="13"/>
      <c r="F881" s="13"/>
      <c r="G881" s="59"/>
      <c r="H881" s="60" t="s">
        <v>234</v>
      </c>
      <c r="I881" s="61" t="s">
        <v>235</v>
      </c>
      <c r="J881" s="62">
        <v>938.219021</v>
      </c>
      <c r="K881" s="62">
        <v>1748.2508447800003</v>
      </c>
      <c r="L881" s="62">
        <f t="shared" si="14"/>
        <v>810.03182378000031</v>
      </c>
    </row>
    <row r="882" spans="1:12" ht="15" x14ac:dyDescent="0.2">
      <c r="A882" s="8"/>
      <c r="B882" s="28"/>
      <c r="C882" s="28"/>
      <c r="D882" s="13"/>
      <c r="E882" s="13"/>
      <c r="F882" s="13"/>
      <c r="G882" s="59"/>
      <c r="H882" s="60" t="s">
        <v>236</v>
      </c>
      <c r="I882" s="61" t="s">
        <v>237</v>
      </c>
      <c r="J882" s="62">
        <v>40.402144</v>
      </c>
      <c r="K882" s="62">
        <v>42.07321111000001</v>
      </c>
      <c r="L882" s="62">
        <f t="shared" si="14"/>
        <v>1.6710671100000098</v>
      </c>
    </row>
    <row r="883" spans="1:12" ht="30" x14ac:dyDescent="0.2">
      <c r="A883" s="8"/>
      <c r="B883" s="28"/>
      <c r="C883" s="28"/>
      <c r="D883" s="13"/>
      <c r="E883" s="13"/>
      <c r="F883" s="13"/>
      <c r="G883" s="59"/>
      <c r="H883" s="60" t="s">
        <v>238</v>
      </c>
      <c r="I883" s="61" t="s">
        <v>239</v>
      </c>
      <c r="J883" s="62">
        <v>1059.967414</v>
      </c>
      <c r="K883" s="62">
        <v>1777.7340080899994</v>
      </c>
      <c r="L883" s="62">
        <f t="shared" si="14"/>
        <v>717.76659408999944</v>
      </c>
    </row>
    <row r="884" spans="1:12" ht="15" x14ac:dyDescent="0.2">
      <c r="A884" s="8"/>
      <c r="B884" s="28"/>
      <c r="C884" s="28"/>
      <c r="D884" s="13"/>
      <c r="E884" s="13"/>
      <c r="F884" s="13"/>
      <c r="G884" s="59"/>
      <c r="H884" s="60" t="s">
        <v>240</v>
      </c>
      <c r="I884" s="61" t="s">
        <v>241</v>
      </c>
      <c r="J884" s="62">
        <v>122.10441299999999</v>
      </c>
      <c r="K884" s="62">
        <v>138.49452529000001</v>
      </c>
      <c r="L884" s="62">
        <f t="shared" si="14"/>
        <v>16.390112290000019</v>
      </c>
    </row>
    <row r="885" spans="1:12" ht="30" x14ac:dyDescent="0.2">
      <c r="A885" s="8"/>
      <c r="B885" s="28"/>
      <c r="C885" s="28"/>
      <c r="D885" s="13"/>
      <c r="E885" s="13"/>
      <c r="F885" s="13"/>
      <c r="G885" s="59"/>
      <c r="H885" s="60" t="s">
        <v>242</v>
      </c>
      <c r="I885" s="61" t="s">
        <v>243</v>
      </c>
      <c r="J885" s="62">
        <v>640.03511600000002</v>
      </c>
      <c r="K885" s="62">
        <v>754.7080911399994</v>
      </c>
      <c r="L885" s="62">
        <f t="shared" si="14"/>
        <v>114.67297513999938</v>
      </c>
    </row>
    <row r="886" spans="1:12" ht="15" x14ac:dyDescent="0.2">
      <c r="A886" s="8"/>
      <c r="B886" s="28"/>
      <c r="C886" s="28"/>
      <c r="D886" s="13"/>
      <c r="E886" s="13"/>
      <c r="F886" s="13"/>
      <c r="G886" s="59"/>
      <c r="H886" s="60" t="s">
        <v>244</v>
      </c>
      <c r="I886" s="61" t="s">
        <v>245</v>
      </c>
      <c r="J886" s="62">
        <v>1295.5714439999999</v>
      </c>
      <c r="K886" s="62">
        <v>1777.7336676000007</v>
      </c>
      <c r="L886" s="62">
        <f t="shared" si="14"/>
        <v>482.16222360000074</v>
      </c>
    </row>
    <row r="887" spans="1:12" ht="15" x14ac:dyDescent="0.2">
      <c r="A887" s="8"/>
      <c r="B887" s="28"/>
      <c r="C887" s="28"/>
      <c r="D887" s="13"/>
      <c r="E887" s="13"/>
      <c r="F887" s="13"/>
      <c r="G887" s="59"/>
      <c r="H887" s="60" t="s">
        <v>246</v>
      </c>
      <c r="I887" s="61" t="s">
        <v>247</v>
      </c>
      <c r="J887" s="62">
        <v>663.08349499999997</v>
      </c>
      <c r="K887" s="62">
        <v>750.72564910000017</v>
      </c>
      <c r="L887" s="62">
        <f t="shared" si="14"/>
        <v>87.642154100000198</v>
      </c>
    </row>
    <row r="888" spans="1:12" ht="15" x14ac:dyDescent="0.2">
      <c r="A888" s="8"/>
      <c r="B888" s="28"/>
      <c r="C888" s="28"/>
      <c r="D888" s="13"/>
      <c r="E888" s="13"/>
      <c r="F888" s="13"/>
      <c r="G888" s="59"/>
      <c r="H888" s="60" t="s">
        <v>248</v>
      </c>
      <c r="I888" s="61" t="s">
        <v>249</v>
      </c>
      <c r="J888" s="62">
        <v>1075.4231580000001</v>
      </c>
      <c r="K888" s="62">
        <v>1160.6852729900004</v>
      </c>
      <c r="L888" s="62">
        <f t="shared" si="14"/>
        <v>85.262114990000327</v>
      </c>
    </row>
    <row r="889" spans="1:12" ht="15" x14ac:dyDescent="0.2">
      <c r="A889" s="8"/>
      <c r="B889" s="28"/>
      <c r="C889" s="28"/>
      <c r="D889" s="13"/>
      <c r="E889" s="13"/>
      <c r="F889" s="13"/>
      <c r="G889" s="59"/>
      <c r="H889" s="60" t="s">
        <v>250</v>
      </c>
      <c r="I889" s="61" t="s">
        <v>251</v>
      </c>
      <c r="J889" s="62">
        <v>338.028415</v>
      </c>
      <c r="K889" s="62">
        <v>321.74196777000014</v>
      </c>
      <c r="L889" s="62">
        <f t="shared" si="14"/>
        <v>-16.286447229999851</v>
      </c>
    </row>
    <row r="890" spans="1:12" ht="15" x14ac:dyDescent="0.2">
      <c r="A890" s="8"/>
      <c r="B890" s="28"/>
      <c r="C890" s="28"/>
      <c r="D890" s="13"/>
      <c r="E890" s="13"/>
      <c r="F890" s="13"/>
      <c r="G890" s="59"/>
      <c r="H890" s="60" t="s">
        <v>252</v>
      </c>
      <c r="I890" s="61" t="s">
        <v>253</v>
      </c>
      <c r="J890" s="62">
        <v>1400.9109450000001</v>
      </c>
      <c r="K890" s="62">
        <v>2869.1681986999988</v>
      </c>
      <c r="L890" s="62">
        <f t="shared" si="14"/>
        <v>1468.2572536999987</v>
      </c>
    </row>
    <row r="891" spans="1:12" ht="15" x14ac:dyDescent="0.2">
      <c r="A891" s="8"/>
      <c r="B891" s="28"/>
      <c r="C891" s="28"/>
      <c r="D891" s="13"/>
      <c r="E891" s="29">
        <v>13</v>
      </c>
      <c r="F891" s="30" t="s">
        <v>254</v>
      </c>
      <c r="G891" s="31"/>
      <c r="H891" s="32"/>
      <c r="I891" s="33"/>
      <c r="J891" s="34">
        <v>27669.814156</v>
      </c>
      <c r="K891" s="34">
        <v>30535.666509469989</v>
      </c>
      <c r="L891" s="34">
        <f t="shared" si="14"/>
        <v>2865.8523534699889</v>
      </c>
    </row>
    <row r="892" spans="1:12" ht="15" x14ac:dyDescent="0.2">
      <c r="A892" s="8"/>
      <c r="B892" s="28"/>
      <c r="C892" s="28"/>
      <c r="D892" s="13"/>
      <c r="E892" s="13"/>
      <c r="F892" s="13"/>
      <c r="G892" s="55" t="s">
        <v>2</v>
      </c>
      <c r="H892" s="56"/>
      <c r="I892" s="57"/>
      <c r="J892" s="58">
        <v>27669.814156</v>
      </c>
      <c r="K892" s="58">
        <v>30388.625854469989</v>
      </c>
      <c r="L892" s="58">
        <f t="shared" si="14"/>
        <v>2718.8116984699882</v>
      </c>
    </row>
    <row r="893" spans="1:12" ht="15" x14ac:dyDescent="0.2">
      <c r="A893" s="8"/>
      <c r="B893" s="28"/>
      <c r="C893" s="28"/>
      <c r="D893" s="13"/>
      <c r="E893" s="13"/>
      <c r="F893" s="13"/>
      <c r="G893" s="59"/>
      <c r="H893" s="60" t="s">
        <v>1815</v>
      </c>
      <c r="I893" s="61" t="s">
        <v>1197</v>
      </c>
      <c r="J893" s="62">
        <v>242.07419300000001</v>
      </c>
      <c r="K893" s="62">
        <v>113.13761927999998</v>
      </c>
      <c r="L893" s="62">
        <f t="shared" si="14"/>
        <v>-128.93657372000001</v>
      </c>
    </row>
    <row r="894" spans="1:12" ht="15" x14ac:dyDescent="0.2">
      <c r="A894" s="8"/>
      <c r="B894" s="28"/>
      <c r="C894" s="28"/>
      <c r="D894" s="13"/>
      <c r="E894" s="13"/>
      <c r="F894" s="13"/>
      <c r="G894" s="59"/>
      <c r="H894" s="60" t="s">
        <v>1818</v>
      </c>
      <c r="I894" s="61" t="s">
        <v>1455</v>
      </c>
      <c r="J894" s="62">
        <v>76.589312000000007</v>
      </c>
      <c r="K894" s="62">
        <v>70.758984249999997</v>
      </c>
      <c r="L894" s="62">
        <f t="shared" si="14"/>
        <v>-5.8303277500000092</v>
      </c>
    </row>
    <row r="895" spans="1:12" ht="15" x14ac:dyDescent="0.2">
      <c r="A895" s="8"/>
      <c r="B895" s="28"/>
      <c r="C895" s="28"/>
      <c r="D895" s="13"/>
      <c r="E895" s="13"/>
      <c r="F895" s="13"/>
      <c r="G895" s="59"/>
      <c r="H895" s="60" t="s">
        <v>1829</v>
      </c>
      <c r="I895" s="61" t="s">
        <v>1456</v>
      </c>
      <c r="J895" s="62">
        <v>12.846885</v>
      </c>
      <c r="K895" s="62">
        <v>8.8360729399999993</v>
      </c>
      <c r="L895" s="62">
        <f t="shared" si="14"/>
        <v>-4.010812060000001</v>
      </c>
    </row>
    <row r="896" spans="1:12" ht="15" x14ac:dyDescent="0.2">
      <c r="A896" s="8"/>
      <c r="B896" s="28"/>
      <c r="C896" s="28"/>
      <c r="D896" s="13"/>
      <c r="E896" s="13"/>
      <c r="F896" s="13"/>
      <c r="G896" s="59"/>
      <c r="H896" s="60" t="s">
        <v>1830</v>
      </c>
      <c r="I896" s="61" t="s">
        <v>1457</v>
      </c>
      <c r="J896" s="62">
        <v>6.9772800000000004</v>
      </c>
      <c r="K896" s="62">
        <v>6.3767150099999999</v>
      </c>
      <c r="L896" s="62">
        <f t="shared" si="14"/>
        <v>-0.60056499000000052</v>
      </c>
    </row>
    <row r="897" spans="1:12" ht="15" x14ac:dyDescent="0.2">
      <c r="A897" s="8"/>
      <c r="B897" s="28"/>
      <c r="C897" s="28"/>
      <c r="D897" s="13"/>
      <c r="E897" s="13"/>
      <c r="F897" s="13"/>
      <c r="G897" s="59"/>
      <c r="H897" s="60" t="s">
        <v>1831</v>
      </c>
      <c r="I897" s="61" t="s">
        <v>1458</v>
      </c>
      <c r="J897" s="62">
        <v>1039.2087799999999</v>
      </c>
      <c r="K897" s="62">
        <v>1599.1246480300001</v>
      </c>
      <c r="L897" s="62">
        <f t="shared" si="14"/>
        <v>559.91586803000018</v>
      </c>
    </row>
    <row r="898" spans="1:12" ht="15" x14ac:dyDescent="0.2">
      <c r="A898" s="8"/>
      <c r="B898" s="28"/>
      <c r="C898" s="28"/>
      <c r="D898" s="13"/>
      <c r="E898" s="13"/>
      <c r="F898" s="13"/>
      <c r="G898" s="59"/>
      <c r="H898" s="60" t="s">
        <v>1832</v>
      </c>
      <c r="I898" s="61" t="s">
        <v>1459</v>
      </c>
      <c r="J898" s="62">
        <v>27.646100000000001</v>
      </c>
      <c r="K898" s="62">
        <v>23.654850329999999</v>
      </c>
      <c r="L898" s="62">
        <f t="shared" si="14"/>
        <v>-3.991249670000002</v>
      </c>
    </row>
    <row r="899" spans="1:12" ht="15" x14ac:dyDescent="0.2">
      <c r="A899" s="8"/>
      <c r="B899" s="28"/>
      <c r="C899" s="28"/>
      <c r="D899" s="13"/>
      <c r="E899" s="13"/>
      <c r="F899" s="13"/>
      <c r="G899" s="59"/>
      <c r="H899" s="60" t="s">
        <v>1833</v>
      </c>
      <c r="I899" s="61" t="s">
        <v>1460</v>
      </c>
      <c r="J899" s="62">
        <v>8946.296429</v>
      </c>
      <c r="K899" s="62">
        <v>8912.8500554899965</v>
      </c>
      <c r="L899" s="62">
        <f t="shared" si="14"/>
        <v>-33.446373510003468</v>
      </c>
    </row>
    <row r="900" spans="1:12" ht="15" x14ac:dyDescent="0.2">
      <c r="A900" s="8"/>
      <c r="B900" s="28"/>
      <c r="C900" s="28"/>
      <c r="D900" s="13"/>
      <c r="E900" s="13"/>
      <c r="F900" s="13"/>
      <c r="G900" s="59"/>
      <c r="H900" s="60" t="s">
        <v>1834</v>
      </c>
      <c r="I900" s="61" t="s">
        <v>1461</v>
      </c>
      <c r="J900" s="62">
        <v>696.11578499999996</v>
      </c>
      <c r="K900" s="62">
        <v>793.51116454999988</v>
      </c>
      <c r="L900" s="62">
        <f t="shared" si="14"/>
        <v>97.395379549999916</v>
      </c>
    </row>
    <row r="901" spans="1:12" ht="15" x14ac:dyDescent="0.2">
      <c r="A901" s="8"/>
      <c r="B901" s="28"/>
      <c r="C901" s="28"/>
      <c r="D901" s="13"/>
      <c r="E901" s="13"/>
      <c r="F901" s="13"/>
      <c r="G901" s="59"/>
      <c r="H901" s="60" t="s">
        <v>1841</v>
      </c>
      <c r="I901" s="61" t="s">
        <v>1462</v>
      </c>
      <c r="J901" s="62">
        <v>39.050809000000001</v>
      </c>
      <c r="K901" s="62">
        <v>35.192831869999999</v>
      </c>
      <c r="L901" s="62">
        <f t="shared" si="14"/>
        <v>-3.8579771300000019</v>
      </c>
    </row>
    <row r="902" spans="1:12" ht="15" x14ac:dyDescent="0.2">
      <c r="A902" s="8"/>
      <c r="B902" s="28"/>
      <c r="C902" s="28"/>
      <c r="D902" s="13"/>
      <c r="E902" s="13"/>
      <c r="F902" s="13"/>
      <c r="G902" s="59"/>
      <c r="H902" s="60" t="s">
        <v>1835</v>
      </c>
      <c r="I902" s="61" t="s">
        <v>1463</v>
      </c>
      <c r="J902" s="62">
        <v>333.70826699999998</v>
      </c>
      <c r="K902" s="62">
        <v>518.40602999999999</v>
      </c>
      <c r="L902" s="62">
        <f t="shared" si="14"/>
        <v>184.69776300000001</v>
      </c>
    </row>
    <row r="903" spans="1:12" ht="15" x14ac:dyDescent="0.2">
      <c r="A903" s="8"/>
      <c r="B903" s="28"/>
      <c r="C903" s="28"/>
      <c r="D903" s="13"/>
      <c r="E903" s="13"/>
      <c r="F903" s="13"/>
      <c r="G903" s="59"/>
      <c r="H903" s="60" t="s">
        <v>1842</v>
      </c>
      <c r="I903" s="61" t="s">
        <v>1464</v>
      </c>
      <c r="J903" s="62">
        <v>324.22157499999997</v>
      </c>
      <c r="K903" s="62">
        <v>365.40784901999984</v>
      </c>
      <c r="L903" s="62">
        <f t="shared" si="14"/>
        <v>41.186274019999871</v>
      </c>
    </row>
    <row r="904" spans="1:12" ht="15" x14ac:dyDescent="0.2">
      <c r="A904" s="8"/>
      <c r="B904" s="28"/>
      <c r="C904" s="28"/>
      <c r="D904" s="13"/>
      <c r="E904" s="13"/>
      <c r="F904" s="13"/>
      <c r="G904" s="59"/>
      <c r="H904" s="60" t="s">
        <v>1836</v>
      </c>
      <c r="I904" s="61" t="s">
        <v>1734</v>
      </c>
      <c r="J904" s="62">
        <v>445.54852599999998</v>
      </c>
      <c r="K904" s="62">
        <v>279.26885154999997</v>
      </c>
      <c r="L904" s="62">
        <f t="shared" si="14"/>
        <v>-166.27967445000002</v>
      </c>
    </row>
    <row r="905" spans="1:12" ht="15" x14ac:dyDescent="0.2">
      <c r="A905" s="8"/>
      <c r="B905" s="28"/>
      <c r="C905" s="28"/>
      <c r="D905" s="13"/>
      <c r="E905" s="13"/>
      <c r="F905" s="13"/>
      <c r="G905" s="59"/>
      <c r="H905" s="60" t="s">
        <v>1863</v>
      </c>
      <c r="I905" s="61" t="s">
        <v>1757</v>
      </c>
      <c r="J905" s="62">
        <v>5262.916373</v>
      </c>
      <c r="K905" s="62">
        <v>3681.0457972999989</v>
      </c>
      <c r="L905" s="62">
        <f t="shared" ref="L905:L968" si="15">+K905-J905</f>
        <v>-1581.8705757000012</v>
      </c>
    </row>
    <row r="906" spans="1:12" ht="15" x14ac:dyDescent="0.2">
      <c r="A906" s="8"/>
      <c r="B906" s="28"/>
      <c r="C906" s="28"/>
      <c r="D906" s="13"/>
      <c r="E906" s="13"/>
      <c r="F906" s="13"/>
      <c r="G906" s="59"/>
      <c r="H906" s="60" t="s">
        <v>1837</v>
      </c>
      <c r="I906" s="61" t="s">
        <v>2370</v>
      </c>
      <c r="J906" s="62">
        <v>0</v>
      </c>
      <c r="K906" s="62">
        <v>99.520643030000002</v>
      </c>
      <c r="L906" s="62">
        <f t="shared" si="15"/>
        <v>99.520643030000002</v>
      </c>
    </row>
    <row r="907" spans="1:12" ht="15" x14ac:dyDescent="0.2">
      <c r="A907" s="8"/>
      <c r="B907" s="28"/>
      <c r="C907" s="28"/>
      <c r="D907" s="13"/>
      <c r="E907" s="13"/>
      <c r="F907" s="13"/>
      <c r="G907" s="59"/>
      <c r="H907" s="60" t="s">
        <v>1817</v>
      </c>
      <c r="I907" s="61" t="s">
        <v>1465</v>
      </c>
      <c r="J907" s="62">
        <v>22.984476999999998</v>
      </c>
      <c r="K907" s="62">
        <v>62.518019979999991</v>
      </c>
      <c r="L907" s="62">
        <f t="shared" si="15"/>
        <v>39.533542979999993</v>
      </c>
    </row>
    <row r="908" spans="1:12" ht="15" x14ac:dyDescent="0.2">
      <c r="A908" s="8"/>
      <c r="B908" s="28"/>
      <c r="C908" s="28"/>
      <c r="D908" s="13"/>
      <c r="E908" s="13"/>
      <c r="F908" s="13"/>
      <c r="G908" s="59"/>
      <c r="H908" s="60" t="s">
        <v>1820</v>
      </c>
      <c r="I908" s="61" t="s">
        <v>1466</v>
      </c>
      <c r="J908" s="62">
        <v>2466.5814019999998</v>
      </c>
      <c r="K908" s="62">
        <v>2190.9816331900001</v>
      </c>
      <c r="L908" s="62">
        <f t="shared" si="15"/>
        <v>-275.59976880999966</v>
      </c>
    </row>
    <row r="909" spans="1:12" ht="15" x14ac:dyDescent="0.2">
      <c r="A909" s="8"/>
      <c r="B909" s="28"/>
      <c r="C909" s="28"/>
      <c r="D909" s="13"/>
      <c r="E909" s="13"/>
      <c r="F909" s="13"/>
      <c r="G909" s="59"/>
      <c r="H909" s="60" t="s">
        <v>1881</v>
      </c>
      <c r="I909" s="61" t="s">
        <v>2371</v>
      </c>
      <c r="J909" s="62">
        <v>1969.754095</v>
      </c>
      <c r="K909" s="62">
        <v>2696.9645774499991</v>
      </c>
      <c r="L909" s="62">
        <f t="shared" si="15"/>
        <v>727.21048244999906</v>
      </c>
    </row>
    <row r="910" spans="1:12" ht="15" x14ac:dyDescent="0.2">
      <c r="A910" s="8"/>
      <c r="B910" s="28"/>
      <c r="C910" s="28"/>
      <c r="D910" s="13"/>
      <c r="E910" s="13"/>
      <c r="F910" s="13"/>
      <c r="G910" s="59"/>
      <c r="H910" s="60" t="s">
        <v>1840</v>
      </c>
      <c r="I910" s="61" t="s">
        <v>1117</v>
      </c>
      <c r="J910" s="62">
        <v>76.966793999999993</v>
      </c>
      <c r="K910" s="62">
        <v>140.38095368999996</v>
      </c>
      <c r="L910" s="62">
        <f t="shared" si="15"/>
        <v>63.414159689999963</v>
      </c>
    </row>
    <row r="911" spans="1:12" ht="15" x14ac:dyDescent="0.2">
      <c r="A911" s="8"/>
      <c r="B911" s="28"/>
      <c r="C911" s="28"/>
      <c r="D911" s="13"/>
      <c r="E911" s="13"/>
      <c r="F911" s="13"/>
      <c r="G911" s="59"/>
      <c r="H911" s="60" t="s">
        <v>1884</v>
      </c>
      <c r="I911" s="61" t="s">
        <v>1186</v>
      </c>
      <c r="J911" s="62">
        <v>2477.0440960000001</v>
      </c>
      <c r="K911" s="62">
        <v>4456.3332589599977</v>
      </c>
      <c r="L911" s="62">
        <f t="shared" si="15"/>
        <v>1979.2891629599976</v>
      </c>
    </row>
    <row r="912" spans="1:12" ht="15" x14ac:dyDescent="0.2">
      <c r="A912" s="8"/>
      <c r="B912" s="28"/>
      <c r="C912" s="28"/>
      <c r="D912" s="13"/>
      <c r="E912" s="13"/>
      <c r="F912" s="13"/>
      <c r="G912" s="59"/>
      <c r="H912" s="60" t="s">
        <v>1885</v>
      </c>
      <c r="I912" s="61" t="s">
        <v>1467</v>
      </c>
      <c r="J912" s="62">
        <v>2225.291248</v>
      </c>
      <c r="K912" s="62">
        <v>3138.7705979699995</v>
      </c>
      <c r="L912" s="62">
        <f t="shared" si="15"/>
        <v>913.47934996999948</v>
      </c>
    </row>
    <row r="913" spans="1:12" ht="15" x14ac:dyDescent="0.2">
      <c r="A913" s="8"/>
      <c r="B913" s="28"/>
      <c r="C913" s="28"/>
      <c r="D913" s="13"/>
      <c r="E913" s="13"/>
      <c r="F913" s="13"/>
      <c r="G913" s="59"/>
      <c r="H913" s="60" t="s">
        <v>1886</v>
      </c>
      <c r="I913" s="61" t="s">
        <v>1468</v>
      </c>
      <c r="J913" s="62">
        <v>977.99172999999996</v>
      </c>
      <c r="K913" s="62">
        <v>1143.52968717</v>
      </c>
      <c r="L913" s="62">
        <f t="shared" si="15"/>
        <v>165.53795717000003</v>
      </c>
    </row>
    <row r="914" spans="1:12" ht="15" x14ac:dyDescent="0.2">
      <c r="A914" s="8"/>
      <c r="B914" s="28"/>
      <c r="C914" s="28"/>
      <c r="D914" s="13"/>
      <c r="E914" s="13"/>
      <c r="F914" s="13"/>
      <c r="G914" s="59"/>
      <c r="H914" s="60" t="s">
        <v>1919</v>
      </c>
      <c r="I914" s="61" t="s">
        <v>1332</v>
      </c>
      <c r="J914" s="62">
        <v>0</v>
      </c>
      <c r="K914" s="62">
        <v>8.4657539400000008</v>
      </c>
      <c r="L914" s="62">
        <f t="shared" si="15"/>
        <v>8.4657539400000008</v>
      </c>
    </row>
    <row r="915" spans="1:12" ht="15" x14ac:dyDescent="0.2">
      <c r="A915" s="8"/>
      <c r="B915" s="28"/>
      <c r="C915" s="28"/>
      <c r="D915" s="13"/>
      <c r="E915" s="13"/>
      <c r="F915" s="13"/>
      <c r="G915" s="59"/>
      <c r="H915" s="60" t="s">
        <v>1921</v>
      </c>
      <c r="I915" s="61" t="s">
        <v>1333</v>
      </c>
      <c r="J915" s="62">
        <v>0</v>
      </c>
      <c r="K915" s="62">
        <v>12.833446890000003</v>
      </c>
      <c r="L915" s="62">
        <f t="shared" si="15"/>
        <v>12.833446890000003</v>
      </c>
    </row>
    <row r="916" spans="1:12" ht="15" x14ac:dyDescent="0.2">
      <c r="A916" s="8"/>
      <c r="B916" s="28"/>
      <c r="C916" s="28"/>
      <c r="D916" s="13"/>
      <c r="E916" s="13"/>
      <c r="F916" s="13"/>
      <c r="G916" s="59"/>
      <c r="H916" s="60" t="s">
        <v>1922</v>
      </c>
      <c r="I916" s="61" t="s">
        <v>1334</v>
      </c>
      <c r="J916" s="62">
        <v>0</v>
      </c>
      <c r="K916" s="62">
        <v>23.471813900000001</v>
      </c>
      <c r="L916" s="62">
        <f t="shared" si="15"/>
        <v>23.471813900000001</v>
      </c>
    </row>
    <row r="917" spans="1:12" ht="15" x14ac:dyDescent="0.2">
      <c r="A917" s="8"/>
      <c r="B917" s="28"/>
      <c r="C917" s="28"/>
      <c r="D917" s="13"/>
      <c r="E917" s="13"/>
      <c r="F917" s="13"/>
      <c r="G917" s="59"/>
      <c r="H917" s="60" t="s">
        <v>1923</v>
      </c>
      <c r="I917" s="61" t="s">
        <v>1335</v>
      </c>
      <c r="J917" s="62">
        <v>0</v>
      </c>
      <c r="K917" s="62">
        <v>7.2839986800000007</v>
      </c>
      <c r="L917" s="62">
        <f t="shared" si="15"/>
        <v>7.2839986800000007</v>
      </c>
    </row>
    <row r="918" spans="1:12" ht="15" x14ac:dyDescent="0.2">
      <c r="A918" s="8"/>
      <c r="B918" s="28"/>
      <c r="C918" s="28"/>
      <c r="D918" s="13"/>
      <c r="E918" s="13"/>
      <c r="F918" s="13"/>
      <c r="G918" s="55" t="s">
        <v>70</v>
      </c>
      <c r="H918" s="56"/>
      <c r="I918" s="57"/>
      <c r="J918" s="58">
        <v>0</v>
      </c>
      <c r="K918" s="58">
        <v>147.04065499999999</v>
      </c>
      <c r="L918" s="58">
        <f t="shared" si="15"/>
        <v>147.04065499999999</v>
      </c>
    </row>
    <row r="919" spans="1:12" ht="15" x14ac:dyDescent="0.2">
      <c r="A919" s="8"/>
      <c r="B919" s="28"/>
      <c r="C919" s="28"/>
      <c r="D919" s="13"/>
      <c r="E919" s="13"/>
      <c r="F919" s="13"/>
      <c r="G919" s="59"/>
      <c r="H919" s="60" t="s">
        <v>2548</v>
      </c>
      <c r="I919" s="61" t="s">
        <v>2549</v>
      </c>
      <c r="J919" s="62">
        <v>0</v>
      </c>
      <c r="K919" s="62">
        <v>116.7</v>
      </c>
      <c r="L919" s="62">
        <f t="shared" si="15"/>
        <v>116.7</v>
      </c>
    </row>
    <row r="920" spans="1:12" ht="15" x14ac:dyDescent="0.2">
      <c r="A920" s="8"/>
      <c r="B920" s="28"/>
      <c r="C920" s="28"/>
      <c r="D920" s="13"/>
      <c r="E920" s="13"/>
      <c r="F920" s="13"/>
      <c r="G920" s="59"/>
      <c r="H920" s="60" t="s">
        <v>123</v>
      </c>
      <c r="I920" s="61" t="s">
        <v>124</v>
      </c>
      <c r="J920" s="62">
        <v>0</v>
      </c>
      <c r="K920" s="62">
        <v>6.9363570000000001</v>
      </c>
      <c r="L920" s="62">
        <f t="shared" si="15"/>
        <v>6.9363570000000001</v>
      </c>
    </row>
    <row r="921" spans="1:12" ht="30" x14ac:dyDescent="0.2">
      <c r="A921" s="8"/>
      <c r="B921" s="28"/>
      <c r="C921" s="28"/>
      <c r="D921" s="13"/>
      <c r="E921" s="13"/>
      <c r="F921" s="13"/>
      <c r="G921" s="59"/>
      <c r="H921" s="60" t="s">
        <v>129</v>
      </c>
      <c r="I921" s="61" t="s">
        <v>2436</v>
      </c>
      <c r="J921" s="62">
        <v>0</v>
      </c>
      <c r="K921" s="62">
        <v>23.404298000000001</v>
      </c>
      <c r="L921" s="62">
        <f t="shared" si="15"/>
        <v>23.404298000000001</v>
      </c>
    </row>
    <row r="922" spans="1:12" ht="15" x14ac:dyDescent="0.2">
      <c r="A922" s="8"/>
      <c r="B922" s="28"/>
      <c r="C922" s="28"/>
      <c r="D922" s="13"/>
      <c r="E922" s="29">
        <v>14</v>
      </c>
      <c r="F922" s="30" t="s">
        <v>255</v>
      </c>
      <c r="G922" s="31"/>
      <c r="H922" s="32"/>
      <c r="I922" s="33"/>
      <c r="J922" s="34">
        <v>17469.375609999999</v>
      </c>
      <c r="K922" s="34">
        <v>17472.744339600002</v>
      </c>
      <c r="L922" s="34">
        <f t="shared" si="15"/>
        <v>3.3687296000025526</v>
      </c>
    </row>
    <row r="923" spans="1:12" ht="15" x14ac:dyDescent="0.2">
      <c r="A923" s="8"/>
      <c r="B923" s="28"/>
      <c r="C923" s="28"/>
      <c r="D923" s="13"/>
      <c r="E923" s="13"/>
      <c r="F923" s="13"/>
      <c r="G923" s="55" t="s">
        <v>2</v>
      </c>
      <c r="H923" s="56"/>
      <c r="I923" s="57"/>
      <c r="J923" s="58">
        <v>17056.032297999998</v>
      </c>
      <c r="K923" s="58">
        <v>17201.998411550001</v>
      </c>
      <c r="L923" s="58">
        <f t="shared" si="15"/>
        <v>145.96611355000277</v>
      </c>
    </row>
    <row r="924" spans="1:12" ht="15" x14ac:dyDescent="0.2">
      <c r="A924" s="8"/>
      <c r="B924" s="28"/>
      <c r="C924" s="28"/>
      <c r="D924" s="13"/>
      <c r="E924" s="13"/>
      <c r="F924" s="13"/>
      <c r="G924" s="59"/>
      <c r="H924" s="60" t="s">
        <v>1815</v>
      </c>
      <c r="I924" s="61" t="s">
        <v>1197</v>
      </c>
      <c r="J924" s="62">
        <v>33.651926000000003</v>
      </c>
      <c r="K924" s="62">
        <v>28.685170799999987</v>
      </c>
      <c r="L924" s="62">
        <f t="shared" si="15"/>
        <v>-4.9667552000000157</v>
      </c>
    </row>
    <row r="925" spans="1:12" ht="15" x14ac:dyDescent="0.2">
      <c r="A925" s="8"/>
      <c r="B925" s="28"/>
      <c r="C925" s="28"/>
      <c r="D925" s="13"/>
      <c r="E925" s="13"/>
      <c r="F925" s="13"/>
      <c r="G925" s="59"/>
      <c r="H925" s="60" t="s">
        <v>1818</v>
      </c>
      <c r="I925" s="61" t="s">
        <v>1469</v>
      </c>
      <c r="J925" s="62">
        <v>550.91297199999997</v>
      </c>
      <c r="K925" s="62">
        <v>538.49285506000012</v>
      </c>
      <c r="L925" s="62">
        <f t="shared" si="15"/>
        <v>-12.420116939999843</v>
      </c>
    </row>
    <row r="926" spans="1:12" ht="15" x14ac:dyDescent="0.2">
      <c r="A926" s="8"/>
      <c r="B926" s="28"/>
      <c r="C926" s="28"/>
      <c r="D926" s="13"/>
      <c r="E926" s="13"/>
      <c r="F926" s="13"/>
      <c r="G926" s="59"/>
      <c r="H926" s="60" t="s">
        <v>1831</v>
      </c>
      <c r="I926" s="61" t="s">
        <v>2278</v>
      </c>
      <c r="J926" s="62">
        <v>643.03291200000001</v>
      </c>
      <c r="K926" s="62">
        <v>495.69468862999986</v>
      </c>
      <c r="L926" s="62">
        <f t="shared" si="15"/>
        <v>-147.33822337000015</v>
      </c>
    </row>
    <row r="927" spans="1:12" ht="15" x14ac:dyDescent="0.2">
      <c r="A927" s="8"/>
      <c r="B927" s="28"/>
      <c r="C927" s="28"/>
      <c r="D927" s="13"/>
      <c r="E927" s="13"/>
      <c r="F927" s="13"/>
      <c r="G927" s="59"/>
      <c r="H927" s="60" t="s">
        <v>1841</v>
      </c>
      <c r="I927" s="61" t="s">
        <v>1223</v>
      </c>
      <c r="J927" s="62">
        <v>18.470368000000001</v>
      </c>
      <c r="K927" s="62">
        <v>55.075523270000005</v>
      </c>
      <c r="L927" s="62">
        <f t="shared" si="15"/>
        <v>36.605155270000004</v>
      </c>
    </row>
    <row r="928" spans="1:12" ht="15" x14ac:dyDescent="0.2">
      <c r="A928" s="8"/>
      <c r="B928" s="28"/>
      <c r="C928" s="28"/>
      <c r="D928" s="13"/>
      <c r="E928" s="13"/>
      <c r="F928" s="13"/>
      <c r="G928" s="59"/>
      <c r="H928" s="60" t="s">
        <v>1842</v>
      </c>
      <c r="I928" s="61" t="s">
        <v>1475</v>
      </c>
      <c r="J928" s="62">
        <v>14.895955000000001</v>
      </c>
      <c r="K928" s="62">
        <v>14.427392649999998</v>
      </c>
      <c r="L928" s="62">
        <f t="shared" si="15"/>
        <v>-0.46856235000000268</v>
      </c>
    </row>
    <row r="929" spans="1:12" ht="15" x14ac:dyDescent="0.2">
      <c r="A929" s="8"/>
      <c r="B929" s="28"/>
      <c r="C929" s="28"/>
      <c r="D929" s="13"/>
      <c r="E929" s="13"/>
      <c r="F929" s="13"/>
      <c r="G929" s="59"/>
      <c r="H929" s="60" t="s">
        <v>2098</v>
      </c>
      <c r="I929" s="61" t="s">
        <v>2310</v>
      </c>
      <c r="J929" s="62">
        <v>44.426726000000002</v>
      </c>
      <c r="K929" s="62">
        <v>7.1450051400000003</v>
      </c>
      <c r="L929" s="62">
        <f t="shared" si="15"/>
        <v>-37.28172086</v>
      </c>
    </row>
    <row r="930" spans="1:12" ht="15" x14ac:dyDescent="0.2">
      <c r="A930" s="8"/>
      <c r="B930" s="28"/>
      <c r="C930" s="28"/>
      <c r="D930" s="13"/>
      <c r="E930" s="13"/>
      <c r="F930" s="13"/>
      <c r="G930" s="59"/>
      <c r="H930" s="60" t="s">
        <v>2099</v>
      </c>
      <c r="I930" s="61" t="s">
        <v>2311</v>
      </c>
      <c r="J930" s="62">
        <v>4.9999260000000003</v>
      </c>
      <c r="K930" s="62">
        <v>5.3249977799999995</v>
      </c>
      <c r="L930" s="62">
        <f t="shared" si="15"/>
        <v>0.32507177999999914</v>
      </c>
    </row>
    <row r="931" spans="1:12" ht="15" x14ac:dyDescent="0.2">
      <c r="A931" s="8"/>
      <c r="B931" s="28"/>
      <c r="C931" s="28"/>
      <c r="D931" s="13"/>
      <c r="E931" s="13"/>
      <c r="F931" s="13"/>
      <c r="G931" s="59"/>
      <c r="H931" s="60" t="s">
        <v>1817</v>
      </c>
      <c r="I931" s="61" t="s">
        <v>1470</v>
      </c>
      <c r="J931" s="62">
        <v>11.234232</v>
      </c>
      <c r="K931" s="62">
        <v>9.8220472500000007</v>
      </c>
      <c r="L931" s="62">
        <f t="shared" si="15"/>
        <v>-1.4121847499999998</v>
      </c>
    </row>
    <row r="932" spans="1:12" ht="15" x14ac:dyDescent="0.2">
      <c r="A932" s="8"/>
      <c r="B932" s="28"/>
      <c r="C932" s="28"/>
      <c r="D932" s="13"/>
      <c r="E932" s="13"/>
      <c r="F932" s="13"/>
      <c r="G932" s="59"/>
      <c r="H932" s="60" t="s">
        <v>1820</v>
      </c>
      <c r="I932" s="61" t="s">
        <v>1472</v>
      </c>
      <c r="J932" s="62">
        <v>21.699543999999999</v>
      </c>
      <c r="K932" s="62">
        <v>30.148087579999999</v>
      </c>
      <c r="L932" s="62">
        <f t="shared" si="15"/>
        <v>8.4485435799999991</v>
      </c>
    </row>
    <row r="933" spans="1:12" ht="15" x14ac:dyDescent="0.2">
      <c r="A933" s="8"/>
      <c r="B933" s="28"/>
      <c r="C933" s="28"/>
      <c r="D933" s="13"/>
      <c r="E933" s="13"/>
      <c r="F933" s="13"/>
      <c r="G933" s="59"/>
      <c r="H933" s="60" t="s">
        <v>1847</v>
      </c>
      <c r="I933" s="61" t="s">
        <v>2312</v>
      </c>
      <c r="J933" s="62">
        <v>22.772919999999999</v>
      </c>
      <c r="K933" s="62">
        <v>18.412415549999999</v>
      </c>
      <c r="L933" s="62">
        <f t="shared" si="15"/>
        <v>-4.3605044500000005</v>
      </c>
    </row>
    <row r="934" spans="1:12" ht="15" x14ac:dyDescent="0.2">
      <c r="A934" s="8"/>
      <c r="B934" s="28"/>
      <c r="C934" s="28"/>
      <c r="D934" s="13"/>
      <c r="E934" s="13"/>
      <c r="F934" s="13"/>
      <c r="G934" s="59"/>
      <c r="H934" s="60" t="s">
        <v>1880</v>
      </c>
      <c r="I934" s="61" t="s">
        <v>1473</v>
      </c>
      <c r="J934" s="62">
        <v>29.193836000000001</v>
      </c>
      <c r="K934" s="62">
        <v>22.204796309999999</v>
      </c>
      <c r="L934" s="62">
        <f t="shared" si="15"/>
        <v>-6.989039690000002</v>
      </c>
    </row>
    <row r="935" spans="1:12" ht="15" x14ac:dyDescent="0.2">
      <c r="A935" s="8"/>
      <c r="B935" s="28"/>
      <c r="C935" s="28"/>
      <c r="D935" s="13"/>
      <c r="E935" s="13"/>
      <c r="F935" s="13"/>
      <c r="G935" s="59"/>
      <c r="H935" s="60" t="s">
        <v>1849</v>
      </c>
      <c r="I935" s="61" t="s">
        <v>2313</v>
      </c>
      <c r="J935" s="62">
        <v>40.477455999999997</v>
      </c>
      <c r="K935" s="62">
        <v>84.284608589999991</v>
      </c>
      <c r="L935" s="62">
        <f t="shared" si="15"/>
        <v>43.807152589999994</v>
      </c>
    </row>
    <row r="936" spans="1:12" ht="15" x14ac:dyDescent="0.2">
      <c r="A936" s="8"/>
      <c r="B936" s="28"/>
      <c r="C936" s="28"/>
      <c r="D936" s="13"/>
      <c r="E936" s="13"/>
      <c r="F936" s="13"/>
      <c r="G936" s="59"/>
      <c r="H936" s="60" t="s">
        <v>1850</v>
      </c>
      <c r="I936" s="61" t="s">
        <v>1471</v>
      </c>
      <c r="J936" s="62">
        <v>18.703485000000001</v>
      </c>
      <c r="K936" s="62">
        <v>17.722699560000002</v>
      </c>
      <c r="L936" s="62">
        <f t="shared" si="15"/>
        <v>-0.98078543999999823</v>
      </c>
    </row>
    <row r="937" spans="1:12" ht="15" x14ac:dyDescent="0.2">
      <c r="A937" s="8"/>
      <c r="B937" s="28"/>
      <c r="C937" s="28"/>
      <c r="D937" s="13"/>
      <c r="E937" s="13"/>
      <c r="F937" s="13"/>
      <c r="G937" s="59"/>
      <c r="H937" s="60" t="s">
        <v>1851</v>
      </c>
      <c r="I937" s="61" t="s">
        <v>2314</v>
      </c>
      <c r="J937" s="62">
        <v>17.809999999999999</v>
      </c>
      <c r="K937" s="62">
        <v>19.746444629999996</v>
      </c>
      <c r="L937" s="62">
        <f t="shared" si="15"/>
        <v>1.9364446299999969</v>
      </c>
    </row>
    <row r="938" spans="1:12" ht="15" x14ac:dyDescent="0.2">
      <c r="A938" s="8"/>
      <c r="B938" s="28"/>
      <c r="C938" s="28"/>
      <c r="D938" s="13"/>
      <c r="E938" s="13"/>
      <c r="F938" s="13"/>
      <c r="G938" s="59"/>
      <c r="H938" s="60" t="s">
        <v>1859</v>
      </c>
      <c r="I938" s="61" t="s">
        <v>2315</v>
      </c>
      <c r="J938" s="62">
        <v>3.9201860000000002</v>
      </c>
      <c r="K938" s="62">
        <v>2.7942177700000004</v>
      </c>
      <c r="L938" s="62">
        <f t="shared" si="15"/>
        <v>-1.1259682299999998</v>
      </c>
    </row>
    <row r="939" spans="1:12" ht="15" x14ac:dyDescent="0.2">
      <c r="A939" s="8"/>
      <c r="B939" s="28"/>
      <c r="C939" s="28"/>
      <c r="D939" s="13"/>
      <c r="E939" s="13"/>
      <c r="F939" s="13"/>
      <c r="G939" s="59"/>
      <c r="H939" s="60" t="s">
        <v>1993</v>
      </c>
      <c r="I939" s="61" t="s">
        <v>2316</v>
      </c>
      <c r="J939" s="62">
        <v>6.753152</v>
      </c>
      <c r="K939" s="62">
        <v>5.4739963699999992</v>
      </c>
      <c r="L939" s="62">
        <f t="shared" si="15"/>
        <v>-1.2791556300000009</v>
      </c>
    </row>
    <row r="940" spans="1:12" ht="30" x14ac:dyDescent="0.2">
      <c r="A940" s="8"/>
      <c r="B940" s="28"/>
      <c r="C940" s="28"/>
      <c r="D940" s="13"/>
      <c r="E940" s="13"/>
      <c r="F940" s="13"/>
      <c r="G940" s="59"/>
      <c r="H940" s="60" t="s">
        <v>1995</v>
      </c>
      <c r="I940" s="61" t="s">
        <v>2317</v>
      </c>
      <c r="J940" s="62">
        <v>3.3568289999999998</v>
      </c>
      <c r="K940" s="62">
        <v>2.4782419400000002</v>
      </c>
      <c r="L940" s="62">
        <f t="shared" si="15"/>
        <v>-0.87858705999999964</v>
      </c>
    </row>
    <row r="941" spans="1:12" ht="15" x14ac:dyDescent="0.2">
      <c r="A941" s="8"/>
      <c r="B941" s="28"/>
      <c r="C941" s="28"/>
      <c r="D941" s="13"/>
      <c r="E941" s="13"/>
      <c r="F941" s="13"/>
      <c r="G941" s="59"/>
      <c r="H941" s="60" t="s">
        <v>2183</v>
      </c>
      <c r="I941" s="61" t="s">
        <v>2318</v>
      </c>
      <c r="J941" s="62">
        <v>4.7495260000000004</v>
      </c>
      <c r="K941" s="62">
        <v>3.9150191200000002</v>
      </c>
      <c r="L941" s="62">
        <f t="shared" si="15"/>
        <v>-0.83450688000000017</v>
      </c>
    </row>
    <row r="942" spans="1:12" ht="15" x14ac:dyDescent="0.2">
      <c r="A942" s="8"/>
      <c r="B942" s="28"/>
      <c r="C942" s="28"/>
      <c r="D942" s="13"/>
      <c r="E942" s="13"/>
      <c r="F942" s="13"/>
      <c r="G942" s="59"/>
      <c r="H942" s="60" t="s">
        <v>2184</v>
      </c>
      <c r="I942" s="61" t="s">
        <v>2319</v>
      </c>
      <c r="J942" s="62">
        <v>10.967654</v>
      </c>
      <c r="K942" s="62">
        <v>8.3942062599999989</v>
      </c>
      <c r="L942" s="62">
        <f t="shared" si="15"/>
        <v>-2.5734477400000006</v>
      </c>
    </row>
    <row r="943" spans="1:12" ht="15" x14ac:dyDescent="0.2">
      <c r="A943" s="8"/>
      <c r="B943" s="28"/>
      <c r="C943" s="28"/>
      <c r="D943" s="13"/>
      <c r="E943" s="13"/>
      <c r="F943" s="13"/>
      <c r="G943" s="59"/>
      <c r="H943" s="60" t="s">
        <v>2185</v>
      </c>
      <c r="I943" s="61" t="s">
        <v>2320</v>
      </c>
      <c r="J943" s="62">
        <v>3.0783990000000001</v>
      </c>
      <c r="K943" s="62">
        <v>2.0303030199999994</v>
      </c>
      <c r="L943" s="62">
        <f t="shared" si="15"/>
        <v>-1.0480959800000007</v>
      </c>
    </row>
    <row r="944" spans="1:12" ht="15" x14ac:dyDescent="0.2">
      <c r="A944" s="8"/>
      <c r="B944" s="28"/>
      <c r="C944" s="28"/>
      <c r="D944" s="13"/>
      <c r="E944" s="13"/>
      <c r="F944" s="13"/>
      <c r="G944" s="59"/>
      <c r="H944" s="60" t="s">
        <v>2285</v>
      </c>
      <c r="I944" s="61" t="s">
        <v>2321</v>
      </c>
      <c r="J944" s="62">
        <v>4.5694619999999997</v>
      </c>
      <c r="K944" s="62">
        <v>3.0510797199999997</v>
      </c>
      <c r="L944" s="62">
        <f t="shared" si="15"/>
        <v>-1.51838228</v>
      </c>
    </row>
    <row r="945" spans="1:12" ht="15" x14ac:dyDescent="0.2">
      <c r="A945" s="8"/>
      <c r="B945" s="28"/>
      <c r="C945" s="28"/>
      <c r="D945" s="13"/>
      <c r="E945" s="13"/>
      <c r="F945" s="13"/>
      <c r="G945" s="59"/>
      <c r="H945" s="60" t="s">
        <v>2287</v>
      </c>
      <c r="I945" s="61" t="s">
        <v>2322</v>
      </c>
      <c r="J945" s="62">
        <v>5.6751480000000001</v>
      </c>
      <c r="K945" s="62">
        <v>4.1463771499999993</v>
      </c>
      <c r="L945" s="62">
        <f t="shared" si="15"/>
        <v>-1.5287708500000008</v>
      </c>
    </row>
    <row r="946" spans="1:12" ht="15" x14ac:dyDescent="0.2">
      <c r="A946" s="8"/>
      <c r="B946" s="28"/>
      <c r="C946" s="28"/>
      <c r="D946" s="13"/>
      <c r="E946" s="13"/>
      <c r="F946" s="13"/>
      <c r="G946" s="59"/>
      <c r="H946" s="60" t="s">
        <v>2323</v>
      </c>
      <c r="I946" s="61" t="s">
        <v>2324</v>
      </c>
      <c r="J946" s="62">
        <v>3.7803070000000001</v>
      </c>
      <c r="K946" s="62">
        <v>3.1409548500000004</v>
      </c>
      <c r="L946" s="62">
        <f t="shared" si="15"/>
        <v>-0.63935214999999967</v>
      </c>
    </row>
    <row r="947" spans="1:12" ht="15" x14ac:dyDescent="0.2">
      <c r="A947" s="8"/>
      <c r="B947" s="28"/>
      <c r="C947" s="28"/>
      <c r="D947" s="13"/>
      <c r="E947" s="13"/>
      <c r="F947" s="13"/>
      <c r="G947" s="59"/>
      <c r="H947" s="60" t="s">
        <v>2325</v>
      </c>
      <c r="I947" s="61" t="s">
        <v>2326</v>
      </c>
      <c r="J947" s="62">
        <v>6.5318709999999998</v>
      </c>
      <c r="K947" s="62">
        <v>4.4206852100000011</v>
      </c>
      <c r="L947" s="62">
        <f t="shared" si="15"/>
        <v>-2.1111857899999986</v>
      </c>
    </row>
    <row r="948" spans="1:12" ht="15" x14ac:dyDescent="0.2">
      <c r="A948" s="8"/>
      <c r="B948" s="28"/>
      <c r="C948" s="28"/>
      <c r="D948" s="13"/>
      <c r="E948" s="13"/>
      <c r="F948" s="13"/>
      <c r="G948" s="59"/>
      <c r="H948" s="60" t="s">
        <v>1860</v>
      </c>
      <c r="I948" s="61" t="s">
        <v>2327</v>
      </c>
      <c r="J948" s="62">
        <v>7.8350410000000004</v>
      </c>
      <c r="K948" s="62">
        <v>6.1099204</v>
      </c>
      <c r="L948" s="62">
        <f t="shared" si="15"/>
        <v>-1.7251206000000003</v>
      </c>
    </row>
    <row r="949" spans="1:12" ht="15" x14ac:dyDescent="0.2">
      <c r="A949" s="8"/>
      <c r="B949" s="28"/>
      <c r="C949" s="28"/>
      <c r="D949" s="13"/>
      <c r="E949" s="13"/>
      <c r="F949" s="13"/>
      <c r="G949" s="59"/>
      <c r="H949" s="60" t="s">
        <v>2187</v>
      </c>
      <c r="I949" s="61" t="s">
        <v>2328</v>
      </c>
      <c r="J949" s="62">
        <v>7.4620629999999997</v>
      </c>
      <c r="K949" s="62">
        <v>6.3045684100000008</v>
      </c>
      <c r="L949" s="62">
        <f t="shared" si="15"/>
        <v>-1.1574945899999989</v>
      </c>
    </row>
    <row r="950" spans="1:12" ht="15" x14ac:dyDescent="0.2">
      <c r="A950" s="8"/>
      <c r="B950" s="28"/>
      <c r="C950" s="28"/>
      <c r="D950" s="13"/>
      <c r="E950" s="13"/>
      <c r="F950" s="13"/>
      <c r="G950" s="59"/>
      <c r="H950" s="60" t="s">
        <v>2188</v>
      </c>
      <c r="I950" s="61" t="s">
        <v>2329</v>
      </c>
      <c r="J950" s="62">
        <v>12.483414</v>
      </c>
      <c r="K950" s="62">
        <v>8.7857561499999974</v>
      </c>
      <c r="L950" s="62">
        <f t="shared" si="15"/>
        <v>-3.6976578500000024</v>
      </c>
    </row>
    <row r="951" spans="1:12" ht="15" x14ac:dyDescent="0.2">
      <c r="A951" s="8"/>
      <c r="B951" s="28"/>
      <c r="C951" s="28"/>
      <c r="D951" s="13"/>
      <c r="E951" s="13"/>
      <c r="F951" s="13"/>
      <c r="G951" s="59"/>
      <c r="H951" s="60" t="s">
        <v>2189</v>
      </c>
      <c r="I951" s="61" t="s">
        <v>2330</v>
      </c>
      <c r="J951" s="62">
        <v>17.519621999999998</v>
      </c>
      <c r="K951" s="62">
        <v>13.448298569999997</v>
      </c>
      <c r="L951" s="62">
        <f t="shared" si="15"/>
        <v>-4.0713234300000014</v>
      </c>
    </row>
    <row r="952" spans="1:12" ht="15" x14ac:dyDescent="0.2">
      <c r="A952" s="8"/>
      <c r="B952" s="28"/>
      <c r="C952" s="28"/>
      <c r="D952" s="13"/>
      <c r="E952" s="13"/>
      <c r="F952" s="13"/>
      <c r="G952" s="59"/>
      <c r="H952" s="60" t="s">
        <v>2331</v>
      </c>
      <c r="I952" s="61" t="s">
        <v>2332</v>
      </c>
      <c r="J952" s="62">
        <v>6.0134699999999999</v>
      </c>
      <c r="K952" s="62">
        <v>4.5555017700000002</v>
      </c>
      <c r="L952" s="62">
        <f t="shared" si="15"/>
        <v>-1.4579682299999996</v>
      </c>
    </row>
    <row r="953" spans="1:12" ht="15" x14ac:dyDescent="0.2">
      <c r="A953" s="8"/>
      <c r="B953" s="28"/>
      <c r="C953" s="28"/>
      <c r="D953" s="13"/>
      <c r="E953" s="13"/>
      <c r="F953" s="13"/>
      <c r="G953" s="59"/>
      <c r="H953" s="60" t="s">
        <v>2333</v>
      </c>
      <c r="I953" s="61" t="s">
        <v>2334</v>
      </c>
      <c r="J953" s="62">
        <v>5.0782699999999998</v>
      </c>
      <c r="K953" s="62">
        <v>4.7823382400000014</v>
      </c>
      <c r="L953" s="62">
        <f t="shared" si="15"/>
        <v>-0.29593175999999843</v>
      </c>
    </row>
    <row r="954" spans="1:12" ht="15" x14ac:dyDescent="0.2">
      <c r="A954" s="8"/>
      <c r="B954" s="28"/>
      <c r="C954" s="28"/>
      <c r="D954" s="13"/>
      <c r="E954" s="13"/>
      <c r="F954" s="13"/>
      <c r="G954" s="59"/>
      <c r="H954" s="60" t="s">
        <v>2335</v>
      </c>
      <c r="I954" s="61" t="s">
        <v>2336</v>
      </c>
      <c r="J954" s="62">
        <v>4.8336930000000002</v>
      </c>
      <c r="K954" s="62">
        <v>3.9096565499999993</v>
      </c>
      <c r="L954" s="62">
        <f t="shared" si="15"/>
        <v>-0.9240364500000009</v>
      </c>
    </row>
    <row r="955" spans="1:12" ht="15" x14ac:dyDescent="0.2">
      <c r="A955" s="8"/>
      <c r="B955" s="28"/>
      <c r="C955" s="28"/>
      <c r="D955" s="13"/>
      <c r="E955" s="13"/>
      <c r="F955" s="13"/>
      <c r="G955" s="59"/>
      <c r="H955" s="60" t="s">
        <v>2337</v>
      </c>
      <c r="I955" s="61" t="s">
        <v>2338</v>
      </c>
      <c r="J955" s="62">
        <v>6.2437670000000001</v>
      </c>
      <c r="K955" s="62">
        <v>4.4252223499999985</v>
      </c>
      <c r="L955" s="62">
        <f t="shared" si="15"/>
        <v>-1.8185446500000015</v>
      </c>
    </row>
    <row r="956" spans="1:12" ht="15" x14ac:dyDescent="0.2">
      <c r="A956" s="8"/>
      <c r="B956" s="28"/>
      <c r="C956" s="28"/>
      <c r="D956" s="13"/>
      <c r="E956" s="13"/>
      <c r="F956" s="13"/>
      <c r="G956" s="59"/>
      <c r="H956" s="60" t="s">
        <v>2339</v>
      </c>
      <c r="I956" s="61" t="s">
        <v>2340</v>
      </c>
      <c r="J956" s="62">
        <v>5.5220099999999999</v>
      </c>
      <c r="K956" s="62">
        <v>3.9616354200000004</v>
      </c>
      <c r="L956" s="62">
        <f t="shared" si="15"/>
        <v>-1.5603745799999995</v>
      </c>
    </row>
    <row r="957" spans="1:12" ht="15" x14ac:dyDescent="0.2">
      <c r="A957" s="8"/>
      <c r="B957" s="28"/>
      <c r="C957" s="28"/>
      <c r="D957" s="13"/>
      <c r="E957" s="13"/>
      <c r="F957" s="13"/>
      <c r="G957" s="59"/>
      <c r="H957" s="60" t="s">
        <v>2341</v>
      </c>
      <c r="I957" s="61" t="s">
        <v>2342</v>
      </c>
      <c r="J957" s="62">
        <v>8.2216299999999993</v>
      </c>
      <c r="K957" s="62">
        <v>6.73880005</v>
      </c>
      <c r="L957" s="62">
        <f t="shared" si="15"/>
        <v>-1.4828299499999993</v>
      </c>
    </row>
    <row r="958" spans="1:12" ht="15" x14ac:dyDescent="0.2">
      <c r="A958" s="8"/>
      <c r="B958" s="28"/>
      <c r="C958" s="28"/>
      <c r="D958" s="13"/>
      <c r="E958" s="13"/>
      <c r="F958" s="13"/>
      <c r="G958" s="59"/>
      <c r="H958" s="60" t="s">
        <v>2191</v>
      </c>
      <c r="I958" s="61" t="s">
        <v>2343</v>
      </c>
      <c r="J958" s="62">
        <v>6.5942179999999997</v>
      </c>
      <c r="K958" s="62">
        <v>4.9173293200000003</v>
      </c>
      <c r="L958" s="62">
        <f t="shared" si="15"/>
        <v>-1.6768886799999994</v>
      </c>
    </row>
    <row r="959" spans="1:12" ht="15" x14ac:dyDescent="0.2">
      <c r="A959" s="8"/>
      <c r="B959" s="28"/>
      <c r="C959" s="28"/>
      <c r="D959" s="13"/>
      <c r="E959" s="13"/>
      <c r="F959" s="13"/>
      <c r="G959" s="59"/>
      <c r="H959" s="60" t="s">
        <v>2193</v>
      </c>
      <c r="I959" s="61" t="s">
        <v>2344</v>
      </c>
      <c r="J959" s="62">
        <v>5.2246829999999997</v>
      </c>
      <c r="K959" s="62">
        <v>3.9150376400000004</v>
      </c>
      <c r="L959" s="62">
        <f t="shared" si="15"/>
        <v>-1.3096453599999993</v>
      </c>
    </row>
    <row r="960" spans="1:12" ht="15" x14ac:dyDescent="0.2">
      <c r="A960" s="8"/>
      <c r="B960" s="28"/>
      <c r="C960" s="28"/>
      <c r="D960" s="13"/>
      <c r="E960" s="13"/>
      <c r="F960" s="13"/>
      <c r="G960" s="59"/>
      <c r="H960" s="60" t="s">
        <v>2195</v>
      </c>
      <c r="I960" s="61" t="s">
        <v>2345</v>
      </c>
      <c r="J960" s="62">
        <v>4.8392220000000004</v>
      </c>
      <c r="K960" s="62">
        <v>4.0593170499999998</v>
      </c>
      <c r="L960" s="62">
        <f t="shared" si="15"/>
        <v>-0.7799049500000006</v>
      </c>
    </row>
    <row r="961" spans="1:12" ht="15" x14ac:dyDescent="0.2">
      <c r="A961" s="8"/>
      <c r="B961" s="28"/>
      <c r="C961" s="28"/>
      <c r="D961" s="13"/>
      <c r="E961" s="13"/>
      <c r="F961" s="13"/>
      <c r="G961" s="59"/>
      <c r="H961" s="60" t="s">
        <v>2196</v>
      </c>
      <c r="I961" s="61" t="s">
        <v>2346</v>
      </c>
      <c r="J961" s="62">
        <v>8.1806020000000004</v>
      </c>
      <c r="K961" s="62">
        <v>6.2404322700000003</v>
      </c>
      <c r="L961" s="62">
        <f t="shared" si="15"/>
        <v>-1.94016973</v>
      </c>
    </row>
    <row r="962" spans="1:12" ht="15" x14ac:dyDescent="0.2">
      <c r="A962" s="8"/>
      <c r="B962" s="28"/>
      <c r="C962" s="28"/>
      <c r="D962" s="13"/>
      <c r="E962" s="13"/>
      <c r="F962" s="13"/>
      <c r="G962" s="59"/>
      <c r="H962" s="60" t="s">
        <v>2347</v>
      </c>
      <c r="I962" s="61" t="s">
        <v>2348</v>
      </c>
      <c r="J962" s="62">
        <v>7.5153290000000004</v>
      </c>
      <c r="K962" s="62">
        <v>5.3645534300000008</v>
      </c>
      <c r="L962" s="62">
        <f t="shared" si="15"/>
        <v>-2.1507755699999995</v>
      </c>
    </row>
    <row r="963" spans="1:12" ht="15" x14ac:dyDescent="0.2">
      <c r="A963" s="8"/>
      <c r="B963" s="28"/>
      <c r="C963" s="28"/>
      <c r="D963" s="13"/>
      <c r="E963" s="13"/>
      <c r="F963" s="13"/>
      <c r="G963" s="59"/>
      <c r="H963" s="60" t="s">
        <v>2349</v>
      </c>
      <c r="I963" s="61" t="s">
        <v>2350</v>
      </c>
      <c r="J963" s="62">
        <v>4.6563889999999999</v>
      </c>
      <c r="K963" s="62">
        <v>3.7861744499999999</v>
      </c>
      <c r="L963" s="62">
        <f t="shared" si="15"/>
        <v>-0.87021455000000003</v>
      </c>
    </row>
    <row r="964" spans="1:12" ht="15" x14ac:dyDescent="0.2">
      <c r="A964" s="8"/>
      <c r="B964" s="28"/>
      <c r="C964" s="28"/>
      <c r="D964" s="13"/>
      <c r="E964" s="13"/>
      <c r="F964" s="13"/>
      <c r="G964" s="59"/>
      <c r="H964" s="60" t="s">
        <v>2351</v>
      </c>
      <c r="I964" s="61" t="s">
        <v>2352</v>
      </c>
      <c r="J964" s="62">
        <v>10.857079000000001</v>
      </c>
      <c r="K964" s="62">
        <v>7.4310506700000012</v>
      </c>
      <c r="L964" s="62">
        <f t="shared" si="15"/>
        <v>-3.4260283299999994</v>
      </c>
    </row>
    <row r="965" spans="1:12" ht="15" x14ac:dyDescent="0.2">
      <c r="A965" s="8"/>
      <c r="B965" s="28"/>
      <c r="C965" s="28"/>
      <c r="D965" s="13"/>
      <c r="E965" s="13"/>
      <c r="F965" s="13"/>
      <c r="G965" s="59"/>
      <c r="H965" s="60" t="s">
        <v>2353</v>
      </c>
      <c r="I965" s="61" t="s">
        <v>2354</v>
      </c>
      <c r="J965" s="62">
        <v>4.6046959999999997</v>
      </c>
      <c r="K965" s="62">
        <v>3.5045425899999993</v>
      </c>
      <c r="L965" s="62">
        <f t="shared" si="15"/>
        <v>-1.1001534100000003</v>
      </c>
    </row>
    <row r="966" spans="1:12" ht="15" x14ac:dyDescent="0.2">
      <c r="A966" s="8"/>
      <c r="B966" s="28"/>
      <c r="C966" s="28"/>
      <c r="D966" s="13"/>
      <c r="E966" s="13"/>
      <c r="F966" s="13"/>
      <c r="G966" s="59"/>
      <c r="H966" s="60" t="s">
        <v>2355</v>
      </c>
      <c r="I966" s="61" t="s">
        <v>2356</v>
      </c>
      <c r="J966" s="62">
        <v>13.44436</v>
      </c>
      <c r="K966" s="62">
        <v>10.72790232</v>
      </c>
      <c r="L966" s="62">
        <f t="shared" si="15"/>
        <v>-2.7164576799999995</v>
      </c>
    </row>
    <row r="967" spans="1:12" ht="15" x14ac:dyDescent="0.2">
      <c r="A967" s="8"/>
      <c r="B967" s="28"/>
      <c r="C967" s="28"/>
      <c r="D967" s="13"/>
      <c r="E967" s="13"/>
      <c r="F967" s="13"/>
      <c r="G967" s="59"/>
      <c r="H967" s="60" t="s">
        <v>2357</v>
      </c>
      <c r="I967" s="61" t="s">
        <v>2358</v>
      </c>
      <c r="J967" s="62">
        <v>5.2941820000000002</v>
      </c>
      <c r="K967" s="62">
        <v>3.9592491700000001</v>
      </c>
      <c r="L967" s="62">
        <f t="shared" si="15"/>
        <v>-1.3349328300000001</v>
      </c>
    </row>
    <row r="968" spans="1:12" ht="15" x14ac:dyDescent="0.2">
      <c r="A968" s="8"/>
      <c r="B968" s="28"/>
      <c r="C968" s="28"/>
      <c r="D968" s="13"/>
      <c r="E968" s="13"/>
      <c r="F968" s="13"/>
      <c r="G968" s="59"/>
      <c r="H968" s="60" t="s">
        <v>2198</v>
      </c>
      <c r="I968" s="61" t="s">
        <v>2359</v>
      </c>
      <c r="J968" s="62">
        <v>5.0642870000000002</v>
      </c>
      <c r="K968" s="62">
        <v>3.66868309</v>
      </c>
      <c r="L968" s="62">
        <f t="shared" si="15"/>
        <v>-1.3956039100000002</v>
      </c>
    </row>
    <row r="969" spans="1:12" ht="30" x14ac:dyDescent="0.2">
      <c r="A969" s="8"/>
      <c r="B969" s="28"/>
      <c r="C969" s="28"/>
      <c r="D969" s="13"/>
      <c r="E969" s="13"/>
      <c r="F969" s="13"/>
      <c r="G969" s="59"/>
      <c r="H969" s="60" t="s">
        <v>2199</v>
      </c>
      <c r="I969" s="61" t="s">
        <v>2360</v>
      </c>
      <c r="J969" s="62">
        <v>25.293527999999998</v>
      </c>
      <c r="K969" s="62">
        <v>16.829703390000006</v>
      </c>
      <c r="L969" s="62">
        <f t="shared" ref="L969:L1032" si="16">+K969-J969</f>
        <v>-8.4638246099999925</v>
      </c>
    </row>
    <row r="970" spans="1:12" ht="15" x14ac:dyDescent="0.2">
      <c r="A970" s="8"/>
      <c r="B970" s="28"/>
      <c r="C970" s="28"/>
      <c r="D970" s="13"/>
      <c r="E970" s="13"/>
      <c r="F970" s="13"/>
      <c r="G970" s="59"/>
      <c r="H970" s="60" t="s">
        <v>1840</v>
      </c>
      <c r="I970" s="61" t="s">
        <v>1474</v>
      </c>
      <c r="J970" s="62">
        <v>20.281624000000001</v>
      </c>
      <c r="K970" s="62">
        <v>49.853781669999996</v>
      </c>
      <c r="L970" s="62">
        <f t="shared" si="16"/>
        <v>29.572157669999996</v>
      </c>
    </row>
    <row r="971" spans="1:12" ht="15" x14ac:dyDescent="0.2">
      <c r="A971" s="8"/>
      <c r="B971" s="28"/>
      <c r="C971" s="28"/>
      <c r="D971" s="13"/>
      <c r="E971" s="13"/>
      <c r="F971" s="13"/>
      <c r="G971" s="59"/>
      <c r="H971" s="60" t="s">
        <v>1883</v>
      </c>
      <c r="I971" s="61" t="s">
        <v>2132</v>
      </c>
      <c r="J971" s="62">
        <v>40.857883999999999</v>
      </c>
      <c r="K971" s="62">
        <v>178.37834525999997</v>
      </c>
      <c r="L971" s="62">
        <f t="shared" si="16"/>
        <v>137.52046125999999</v>
      </c>
    </row>
    <row r="972" spans="1:12" ht="15" x14ac:dyDescent="0.2">
      <c r="A972" s="8"/>
      <c r="B972" s="28"/>
      <c r="C972" s="28"/>
      <c r="D972" s="13"/>
      <c r="E972" s="13"/>
      <c r="F972" s="13"/>
      <c r="G972" s="59"/>
      <c r="H972" s="60" t="s">
        <v>2133</v>
      </c>
      <c r="I972" s="61" t="s">
        <v>2134</v>
      </c>
      <c r="J972" s="62">
        <v>15083.663858</v>
      </c>
      <c r="K972" s="62">
        <v>15278.17095788</v>
      </c>
      <c r="L972" s="62">
        <f t="shared" si="16"/>
        <v>194.50709988000017</v>
      </c>
    </row>
    <row r="973" spans="1:12" ht="15" x14ac:dyDescent="0.2">
      <c r="A973" s="8"/>
      <c r="B973" s="28"/>
      <c r="C973" s="28"/>
      <c r="D973" s="13"/>
      <c r="E973" s="13"/>
      <c r="F973" s="13"/>
      <c r="G973" s="59"/>
      <c r="H973" s="60" t="s">
        <v>1844</v>
      </c>
      <c r="I973" s="61" t="s">
        <v>1776</v>
      </c>
      <c r="J973" s="62">
        <v>40.899889000000002</v>
      </c>
      <c r="K973" s="62">
        <v>11.927571030000003</v>
      </c>
      <c r="L973" s="62">
        <f t="shared" si="16"/>
        <v>-28.972317969999999</v>
      </c>
    </row>
    <row r="974" spans="1:12" ht="15" x14ac:dyDescent="0.2">
      <c r="A974" s="8"/>
      <c r="B974" s="28"/>
      <c r="C974" s="28"/>
      <c r="D974" s="13"/>
      <c r="E974" s="13"/>
      <c r="F974" s="13"/>
      <c r="G974" s="59"/>
      <c r="H974" s="60" t="s">
        <v>1930</v>
      </c>
      <c r="I974" s="61" t="s">
        <v>1186</v>
      </c>
      <c r="J974" s="62">
        <v>73.799887999999996</v>
      </c>
      <c r="K974" s="62">
        <v>62.674483309999999</v>
      </c>
      <c r="L974" s="62">
        <f t="shared" si="16"/>
        <v>-11.125404689999996</v>
      </c>
    </row>
    <row r="975" spans="1:12" ht="15" x14ac:dyDescent="0.2">
      <c r="A975" s="8"/>
      <c r="B975" s="28"/>
      <c r="C975" s="28"/>
      <c r="D975" s="13"/>
      <c r="E975" s="13"/>
      <c r="F975" s="13"/>
      <c r="G975" s="59"/>
      <c r="H975" s="60" t="s">
        <v>1931</v>
      </c>
      <c r="I975" s="61" t="s">
        <v>1187</v>
      </c>
      <c r="J975" s="62">
        <v>21.059251</v>
      </c>
      <c r="K975" s="62">
        <v>25.136300850000005</v>
      </c>
      <c r="L975" s="62">
        <f t="shared" si="16"/>
        <v>4.0770498500000052</v>
      </c>
    </row>
    <row r="976" spans="1:12" ht="15" x14ac:dyDescent="0.2">
      <c r="A976" s="8"/>
      <c r="B976" s="28"/>
      <c r="C976" s="28"/>
      <c r="D976" s="13"/>
      <c r="E976" s="13"/>
      <c r="F976" s="13"/>
      <c r="G976" s="59"/>
      <c r="H976" s="60" t="s">
        <v>1932</v>
      </c>
      <c r="I976" s="61" t="s">
        <v>1188</v>
      </c>
      <c r="J976" s="62">
        <v>42.917223</v>
      </c>
      <c r="K976" s="62">
        <v>47.981656940000001</v>
      </c>
      <c r="L976" s="62">
        <f t="shared" si="16"/>
        <v>5.0644339400000007</v>
      </c>
    </row>
    <row r="977" spans="1:12" ht="15" x14ac:dyDescent="0.2">
      <c r="A977" s="8"/>
      <c r="B977" s="28"/>
      <c r="C977" s="28"/>
      <c r="D977" s="13"/>
      <c r="E977" s="13"/>
      <c r="F977" s="13"/>
      <c r="G977" s="59"/>
      <c r="H977" s="60" t="s">
        <v>1933</v>
      </c>
      <c r="I977" s="61" t="s">
        <v>1448</v>
      </c>
      <c r="J977" s="62">
        <v>24.106334</v>
      </c>
      <c r="K977" s="62">
        <v>23.4178271</v>
      </c>
      <c r="L977" s="62">
        <f t="shared" si="16"/>
        <v>-0.68850690000000014</v>
      </c>
    </row>
    <row r="978" spans="1:12" ht="15" x14ac:dyDescent="0.2">
      <c r="A978" s="8"/>
      <c r="B978" s="28"/>
      <c r="C978" s="28"/>
      <c r="D978" s="13"/>
      <c r="E978" s="13"/>
      <c r="F978" s="13"/>
      <c r="G978" s="55" t="s">
        <v>41</v>
      </c>
      <c r="H978" s="56"/>
      <c r="I978" s="57"/>
      <c r="J978" s="58">
        <v>138.37897100000001</v>
      </c>
      <c r="K978" s="58">
        <v>121.25410156000005</v>
      </c>
      <c r="L978" s="58">
        <f t="shared" si="16"/>
        <v>-17.124869439999955</v>
      </c>
    </row>
    <row r="979" spans="1:12" ht="15" x14ac:dyDescent="0.2">
      <c r="A979" s="8"/>
      <c r="B979" s="28"/>
      <c r="C979" s="28"/>
      <c r="D979" s="13"/>
      <c r="E979" s="13"/>
      <c r="F979" s="13"/>
      <c r="G979" s="59"/>
      <c r="H979" s="60" t="s">
        <v>42</v>
      </c>
      <c r="I979" s="61" t="s">
        <v>256</v>
      </c>
      <c r="J979" s="62">
        <v>138.37897100000001</v>
      </c>
      <c r="K979" s="62">
        <v>121.25410156000005</v>
      </c>
      <c r="L979" s="62">
        <f t="shared" si="16"/>
        <v>-17.124869439999955</v>
      </c>
    </row>
    <row r="980" spans="1:12" ht="15" x14ac:dyDescent="0.2">
      <c r="A980" s="8"/>
      <c r="B980" s="28"/>
      <c r="C980" s="28"/>
      <c r="D980" s="13"/>
      <c r="E980" s="13"/>
      <c r="F980" s="13"/>
      <c r="G980" s="55" t="s">
        <v>70</v>
      </c>
      <c r="H980" s="56"/>
      <c r="I980" s="57"/>
      <c r="J980" s="58">
        <v>274.96434099999999</v>
      </c>
      <c r="K980" s="58">
        <v>149.49182649000002</v>
      </c>
      <c r="L980" s="58">
        <f t="shared" si="16"/>
        <v>-125.47251450999997</v>
      </c>
    </row>
    <row r="981" spans="1:12" ht="15" x14ac:dyDescent="0.2">
      <c r="A981" s="8"/>
      <c r="B981" s="28"/>
      <c r="C981" s="28"/>
      <c r="D981" s="13"/>
      <c r="E981" s="13"/>
      <c r="F981" s="13"/>
      <c r="G981" s="59"/>
      <c r="H981" s="60" t="s">
        <v>2372</v>
      </c>
      <c r="I981" s="61" t="s">
        <v>2373</v>
      </c>
      <c r="J981" s="62">
        <v>247.59802199999999</v>
      </c>
      <c r="K981" s="62">
        <v>129.07689441000002</v>
      </c>
      <c r="L981" s="62">
        <f t="shared" si="16"/>
        <v>-118.52112758999996</v>
      </c>
    </row>
    <row r="982" spans="1:12" ht="15" x14ac:dyDescent="0.2">
      <c r="A982" s="8"/>
      <c r="B982" s="28"/>
      <c r="C982" s="28"/>
      <c r="D982" s="13"/>
      <c r="E982" s="13"/>
      <c r="F982" s="13"/>
      <c r="G982" s="59"/>
      <c r="H982" s="60" t="s">
        <v>257</v>
      </c>
      <c r="I982" s="61" t="s">
        <v>258</v>
      </c>
      <c r="J982" s="62">
        <v>27.366319000000001</v>
      </c>
      <c r="K982" s="62">
        <v>20.414932080000003</v>
      </c>
      <c r="L982" s="62">
        <f t="shared" si="16"/>
        <v>-6.9513869199999974</v>
      </c>
    </row>
    <row r="983" spans="1:12" ht="15" x14ac:dyDescent="0.2">
      <c r="A983" s="8"/>
      <c r="B983" s="28"/>
      <c r="C983" s="28"/>
      <c r="D983" s="13"/>
      <c r="E983" s="29">
        <v>15</v>
      </c>
      <c r="F983" s="30" t="s">
        <v>259</v>
      </c>
      <c r="G983" s="31"/>
      <c r="H983" s="32"/>
      <c r="I983" s="33"/>
      <c r="J983" s="34">
        <v>15767.686146</v>
      </c>
      <c r="K983" s="34">
        <v>15735.085207290002</v>
      </c>
      <c r="L983" s="34">
        <f t="shared" si="16"/>
        <v>-32.600938709998445</v>
      </c>
    </row>
    <row r="984" spans="1:12" ht="15" x14ac:dyDescent="0.2">
      <c r="A984" s="8"/>
      <c r="B984" s="28"/>
      <c r="C984" s="28"/>
      <c r="D984" s="13"/>
      <c r="E984" s="13"/>
      <c r="F984" s="13"/>
      <c r="G984" s="55" t="s">
        <v>2</v>
      </c>
      <c r="H984" s="56"/>
      <c r="I984" s="57"/>
      <c r="J984" s="58">
        <v>8975.0961060000009</v>
      </c>
      <c r="K984" s="58">
        <v>8610.4355594900026</v>
      </c>
      <c r="L984" s="58">
        <f t="shared" si="16"/>
        <v>-364.66054650999831</v>
      </c>
    </row>
    <row r="985" spans="1:12" ht="15" x14ac:dyDescent="0.2">
      <c r="A985" s="8"/>
      <c r="B985" s="28"/>
      <c r="C985" s="28"/>
      <c r="D985" s="13"/>
      <c r="E985" s="13"/>
      <c r="F985" s="13"/>
      <c r="G985" s="59"/>
      <c r="H985" s="60" t="s">
        <v>1815</v>
      </c>
      <c r="I985" s="61" t="s">
        <v>1197</v>
      </c>
      <c r="J985" s="62">
        <v>29.383237000000001</v>
      </c>
      <c r="K985" s="62">
        <v>28.454097079999993</v>
      </c>
      <c r="L985" s="62">
        <f t="shared" si="16"/>
        <v>-0.92913992000000789</v>
      </c>
    </row>
    <row r="986" spans="1:12" ht="15" x14ac:dyDescent="0.2">
      <c r="A986" s="8"/>
      <c r="B986" s="28"/>
      <c r="C986" s="28"/>
      <c r="D986" s="13"/>
      <c r="E986" s="13"/>
      <c r="F986" s="13"/>
      <c r="G986" s="59"/>
      <c r="H986" s="60" t="s">
        <v>1818</v>
      </c>
      <c r="I986" s="61" t="s">
        <v>1141</v>
      </c>
      <c r="J986" s="62">
        <v>129.28700799999999</v>
      </c>
      <c r="K986" s="62">
        <v>132.81398256</v>
      </c>
      <c r="L986" s="62">
        <f t="shared" si="16"/>
        <v>3.5269745600000135</v>
      </c>
    </row>
    <row r="987" spans="1:12" ht="15" x14ac:dyDescent="0.2">
      <c r="A987" s="8"/>
      <c r="B987" s="28"/>
      <c r="C987" s="28"/>
      <c r="D987" s="13"/>
      <c r="E987" s="13"/>
      <c r="F987" s="13"/>
      <c r="G987" s="59"/>
      <c r="H987" s="60" t="s">
        <v>1831</v>
      </c>
      <c r="I987" s="61" t="s">
        <v>2135</v>
      </c>
      <c r="J987" s="62">
        <v>8.2154880000000006</v>
      </c>
      <c r="K987" s="62">
        <v>8.2190265</v>
      </c>
      <c r="L987" s="62">
        <f t="shared" si="16"/>
        <v>3.5384999999994449E-3</v>
      </c>
    </row>
    <row r="988" spans="1:12" ht="15" x14ac:dyDescent="0.2">
      <c r="A988" s="8"/>
      <c r="B988" s="28"/>
      <c r="C988" s="28"/>
      <c r="D988" s="13"/>
      <c r="E988" s="13"/>
      <c r="F988" s="13"/>
      <c r="G988" s="59"/>
      <c r="H988" s="60" t="s">
        <v>1836</v>
      </c>
      <c r="I988" s="67" t="s">
        <v>2136</v>
      </c>
      <c r="J988" s="62">
        <v>32.809199</v>
      </c>
      <c r="K988" s="62">
        <v>42.345410919999992</v>
      </c>
      <c r="L988" s="62">
        <f t="shared" si="16"/>
        <v>9.5362119199999924</v>
      </c>
    </row>
    <row r="989" spans="1:12" ht="15" x14ac:dyDescent="0.2">
      <c r="A989" s="8"/>
      <c r="B989" s="28"/>
      <c r="C989" s="28"/>
      <c r="D989" s="13"/>
      <c r="E989" s="13"/>
      <c r="F989" s="13"/>
      <c r="G989" s="59"/>
      <c r="H989" s="60" t="s">
        <v>1863</v>
      </c>
      <c r="I989" s="61" t="s">
        <v>2137</v>
      </c>
      <c r="J989" s="62">
        <v>2.9537909999999998</v>
      </c>
      <c r="K989" s="62">
        <v>2.3668713500000003</v>
      </c>
      <c r="L989" s="62">
        <f t="shared" si="16"/>
        <v>-0.58691964999999957</v>
      </c>
    </row>
    <row r="990" spans="1:12" ht="15" x14ac:dyDescent="0.2">
      <c r="A990" s="8"/>
      <c r="B990" s="28"/>
      <c r="C990" s="28"/>
      <c r="D990" s="13"/>
      <c r="E990" s="13"/>
      <c r="F990" s="13"/>
      <c r="G990" s="59"/>
      <c r="H990" s="60" t="s">
        <v>1837</v>
      </c>
      <c r="I990" s="61" t="s">
        <v>2138</v>
      </c>
      <c r="J990" s="62">
        <v>2.304986</v>
      </c>
      <c r="K990" s="62">
        <v>1.6410158400000001</v>
      </c>
      <c r="L990" s="62">
        <f t="shared" si="16"/>
        <v>-0.66397015999999986</v>
      </c>
    </row>
    <row r="991" spans="1:12" ht="15" x14ac:dyDescent="0.2">
      <c r="A991" s="8"/>
      <c r="B991" s="28"/>
      <c r="C991" s="28"/>
      <c r="D991" s="13"/>
      <c r="E991" s="13"/>
      <c r="F991" s="13"/>
      <c r="G991" s="59"/>
      <c r="H991" s="60" t="s">
        <v>1838</v>
      </c>
      <c r="I991" s="61" t="s">
        <v>2139</v>
      </c>
      <c r="J991" s="62">
        <v>3.5924360000000002</v>
      </c>
      <c r="K991" s="62">
        <v>2.7252908499999999</v>
      </c>
      <c r="L991" s="62">
        <f t="shared" si="16"/>
        <v>-0.86714515000000025</v>
      </c>
    </row>
    <row r="992" spans="1:12" ht="15" x14ac:dyDescent="0.2">
      <c r="A992" s="8"/>
      <c r="B992" s="28"/>
      <c r="C992" s="28"/>
      <c r="D992" s="13"/>
      <c r="E992" s="13"/>
      <c r="F992" s="13"/>
      <c r="G992" s="59"/>
      <c r="H992" s="60" t="s">
        <v>1839</v>
      </c>
      <c r="I992" s="61" t="s">
        <v>2140</v>
      </c>
      <c r="J992" s="62">
        <v>2.9340510000000002</v>
      </c>
      <c r="K992" s="62">
        <v>2.1930437599999997</v>
      </c>
      <c r="L992" s="62">
        <f t="shared" si="16"/>
        <v>-0.74100724000000051</v>
      </c>
    </row>
    <row r="993" spans="1:12" ht="15" x14ac:dyDescent="0.2">
      <c r="A993" s="8"/>
      <c r="B993" s="28"/>
      <c r="C993" s="28"/>
      <c r="D993" s="13"/>
      <c r="E993" s="13"/>
      <c r="F993" s="13"/>
      <c r="G993" s="59"/>
      <c r="H993" s="60" t="s">
        <v>1843</v>
      </c>
      <c r="I993" s="61" t="s">
        <v>2141</v>
      </c>
      <c r="J993" s="62">
        <v>1.382598</v>
      </c>
      <c r="K993" s="62">
        <v>0.96326953000000015</v>
      </c>
      <c r="L993" s="62">
        <f t="shared" si="16"/>
        <v>-0.41932846999999984</v>
      </c>
    </row>
    <row r="994" spans="1:12" ht="15" x14ac:dyDescent="0.2">
      <c r="A994" s="8"/>
      <c r="B994" s="28"/>
      <c r="C994" s="28"/>
      <c r="D994" s="13"/>
      <c r="E994" s="13"/>
      <c r="F994" s="13"/>
      <c r="G994" s="59"/>
      <c r="H994" s="60" t="s">
        <v>2055</v>
      </c>
      <c r="I994" s="61" t="s">
        <v>2142</v>
      </c>
      <c r="J994" s="62">
        <v>3.1058919999999999</v>
      </c>
      <c r="K994" s="62">
        <v>2.15238504</v>
      </c>
      <c r="L994" s="62">
        <f t="shared" si="16"/>
        <v>-0.9535069599999999</v>
      </c>
    </row>
    <row r="995" spans="1:12" ht="15" x14ac:dyDescent="0.2">
      <c r="A995" s="8"/>
      <c r="B995" s="28"/>
      <c r="C995" s="28"/>
      <c r="D995" s="13"/>
      <c r="E995" s="13"/>
      <c r="F995" s="13"/>
      <c r="G995" s="59"/>
      <c r="H995" s="60" t="s">
        <v>1979</v>
      </c>
      <c r="I995" s="61" t="s">
        <v>2143</v>
      </c>
      <c r="J995" s="62">
        <v>4.9806520000000001</v>
      </c>
      <c r="K995" s="62">
        <v>4.0907756200000005</v>
      </c>
      <c r="L995" s="62">
        <f t="shared" si="16"/>
        <v>-0.88987637999999958</v>
      </c>
    </row>
    <row r="996" spans="1:12" ht="15" x14ac:dyDescent="0.2">
      <c r="A996" s="8"/>
      <c r="B996" s="28"/>
      <c r="C996" s="28"/>
      <c r="D996" s="13"/>
      <c r="E996" s="13"/>
      <c r="F996" s="13"/>
      <c r="G996" s="59"/>
      <c r="H996" s="60" t="s">
        <v>1980</v>
      </c>
      <c r="I996" s="61" t="s">
        <v>2144</v>
      </c>
      <c r="J996" s="62">
        <v>2.7117909999999998</v>
      </c>
      <c r="K996" s="62">
        <v>1.79040182</v>
      </c>
      <c r="L996" s="62">
        <f t="shared" si="16"/>
        <v>-0.92138917999999981</v>
      </c>
    </row>
    <row r="997" spans="1:12" ht="15" x14ac:dyDescent="0.2">
      <c r="A997" s="8"/>
      <c r="B997" s="28"/>
      <c r="C997" s="28"/>
      <c r="D997" s="13"/>
      <c r="E997" s="13"/>
      <c r="F997" s="13"/>
      <c r="G997" s="59"/>
      <c r="H997" s="60" t="s">
        <v>1864</v>
      </c>
      <c r="I997" s="61" t="s">
        <v>2145</v>
      </c>
      <c r="J997" s="62">
        <v>3.5375719999999999</v>
      </c>
      <c r="K997" s="62">
        <v>3.0422514300000008</v>
      </c>
      <c r="L997" s="62">
        <f t="shared" si="16"/>
        <v>-0.49532056999999918</v>
      </c>
    </row>
    <row r="998" spans="1:12" ht="15" x14ac:dyDescent="0.2">
      <c r="A998" s="8"/>
      <c r="B998" s="28"/>
      <c r="C998" s="28"/>
      <c r="D998" s="13"/>
      <c r="E998" s="13"/>
      <c r="F998" s="13"/>
      <c r="G998" s="59"/>
      <c r="H998" s="60" t="s">
        <v>1865</v>
      </c>
      <c r="I998" s="61" t="s">
        <v>2146</v>
      </c>
      <c r="J998" s="62">
        <v>2.3534579999999998</v>
      </c>
      <c r="K998" s="62">
        <v>1.5549953300000001</v>
      </c>
      <c r="L998" s="62">
        <f t="shared" si="16"/>
        <v>-0.79846266999999971</v>
      </c>
    </row>
    <row r="999" spans="1:12" ht="15" x14ac:dyDescent="0.2">
      <c r="A999" s="8"/>
      <c r="B999" s="28"/>
      <c r="C999" s="28"/>
      <c r="D999" s="13"/>
      <c r="E999" s="13"/>
      <c r="F999" s="13"/>
      <c r="G999" s="59"/>
      <c r="H999" s="60" t="s">
        <v>1866</v>
      </c>
      <c r="I999" s="61" t="s">
        <v>2147</v>
      </c>
      <c r="J999" s="62">
        <v>1.9541139999999999</v>
      </c>
      <c r="K999" s="62">
        <v>1.1283834100000001</v>
      </c>
      <c r="L999" s="62">
        <f t="shared" si="16"/>
        <v>-0.82573058999999982</v>
      </c>
    </row>
    <row r="1000" spans="1:12" ht="15" x14ac:dyDescent="0.2">
      <c r="A1000" s="8"/>
      <c r="B1000" s="28"/>
      <c r="C1000" s="28"/>
      <c r="D1000" s="13"/>
      <c r="E1000" s="13"/>
      <c r="F1000" s="13"/>
      <c r="G1000" s="59"/>
      <c r="H1000" s="60" t="s">
        <v>1867</v>
      </c>
      <c r="I1000" s="61" t="s">
        <v>2148</v>
      </c>
      <c r="J1000" s="62">
        <v>3.2665169999999999</v>
      </c>
      <c r="K1000" s="62">
        <v>2.2364036100000004</v>
      </c>
      <c r="L1000" s="62">
        <f t="shared" si="16"/>
        <v>-1.0301133899999995</v>
      </c>
    </row>
    <row r="1001" spans="1:12" ht="15" x14ac:dyDescent="0.2">
      <c r="A1001" s="8"/>
      <c r="B1001" s="28"/>
      <c r="C1001" s="28"/>
      <c r="D1001" s="13"/>
      <c r="E1001" s="13"/>
      <c r="F1001" s="13"/>
      <c r="G1001" s="59"/>
      <c r="H1001" s="60" t="s">
        <v>1868</v>
      </c>
      <c r="I1001" s="61" t="s">
        <v>2149</v>
      </c>
      <c r="J1001" s="62">
        <v>7.4549479999999999</v>
      </c>
      <c r="K1001" s="62">
        <v>6.6807833999999993</v>
      </c>
      <c r="L1001" s="62">
        <f t="shared" si="16"/>
        <v>-0.77416460000000065</v>
      </c>
    </row>
    <row r="1002" spans="1:12" ht="15" x14ac:dyDescent="0.2">
      <c r="A1002" s="8"/>
      <c r="B1002" s="28"/>
      <c r="C1002" s="28"/>
      <c r="D1002" s="13"/>
      <c r="E1002" s="13"/>
      <c r="F1002" s="13"/>
      <c r="G1002" s="59"/>
      <c r="H1002" s="60" t="s">
        <v>1869</v>
      </c>
      <c r="I1002" s="61" t="s">
        <v>2150</v>
      </c>
      <c r="J1002" s="62">
        <v>2.9109669999999999</v>
      </c>
      <c r="K1002" s="62">
        <v>2.3419137699999997</v>
      </c>
      <c r="L1002" s="62">
        <f t="shared" si="16"/>
        <v>-0.56905323000000019</v>
      </c>
    </row>
    <row r="1003" spans="1:12" ht="15" x14ac:dyDescent="0.2">
      <c r="A1003" s="8"/>
      <c r="B1003" s="28"/>
      <c r="C1003" s="28"/>
      <c r="D1003" s="13"/>
      <c r="E1003" s="13"/>
      <c r="F1003" s="13"/>
      <c r="G1003" s="59"/>
      <c r="H1003" s="60" t="s">
        <v>1981</v>
      </c>
      <c r="I1003" s="61" t="s">
        <v>2151</v>
      </c>
      <c r="J1003" s="62">
        <v>3.2340049999999998</v>
      </c>
      <c r="K1003" s="62">
        <v>2.5107313499999999</v>
      </c>
      <c r="L1003" s="62">
        <f t="shared" si="16"/>
        <v>-0.72327364999999988</v>
      </c>
    </row>
    <row r="1004" spans="1:12" ht="15" x14ac:dyDescent="0.2">
      <c r="A1004" s="8"/>
      <c r="B1004" s="28"/>
      <c r="C1004" s="28"/>
      <c r="D1004" s="13"/>
      <c r="E1004" s="13"/>
      <c r="F1004" s="13"/>
      <c r="G1004" s="59"/>
      <c r="H1004" s="60" t="s">
        <v>1982</v>
      </c>
      <c r="I1004" s="61" t="s">
        <v>2152</v>
      </c>
      <c r="J1004" s="62">
        <v>5.4477650000000004</v>
      </c>
      <c r="K1004" s="62">
        <v>4.9502488099999997</v>
      </c>
      <c r="L1004" s="62">
        <f t="shared" si="16"/>
        <v>-0.49751619000000069</v>
      </c>
    </row>
    <row r="1005" spans="1:12" ht="15" x14ac:dyDescent="0.2">
      <c r="A1005" s="8"/>
      <c r="B1005" s="28"/>
      <c r="C1005" s="28"/>
      <c r="D1005" s="13"/>
      <c r="E1005" s="13"/>
      <c r="F1005" s="13"/>
      <c r="G1005" s="59"/>
      <c r="H1005" s="60" t="s">
        <v>1983</v>
      </c>
      <c r="I1005" s="61" t="s">
        <v>2153</v>
      </c>
      <c r="J1005" s="62">
        <v>3.5670860000000002</v>
      </c>
      <c r="K1005" s="62">
        <v>2.9203383900000004</v>
      </c>
      <c r="L1005" s="62">
        <f t="shared" si="16"/>
        <v>-0.64674760999999981</v>
      </c>
    </row>
    <row r="1006" spans="1:12" ht="15" x14ac:dyDescent="0.2">
      <c r="A1006" s="8"/>
      <c r="B1006" s="28"/>
      <c r="C1006" s="28"/>
      <c r="D1006" s="13"/>
      <c r="E1006" s="13"/>
      <c r="F1006" s="13"/>
      <c r="G1006" s="59"/>
      <c r="H1006" s="60" t="s">
        <v>1984</v>
      </c>
      <c r="I1006" s="61" t="s">
        <v>2154</v>
      </c>
      <c r="J1006" s="62">
        <v>2.2115619999999998</v>
      </c>
      <c r="K1006" s="62">
        <v>1.3077204800000002</v>
      </c>
      <c r="L1006" s="62">
        <f t="shared" si="16"/>
        <v>-0.90384151999999962</v>
      </c>
    </row>
    <row r="1007" spans="1:12" ht="15" x14ac:dyDescent="0.2">
      <c r="A1007" s="8"/>
      <c r="B1007" s="28"/>
      <c r="C1007" s="28"/>
      <c r="D1007" s="13"/>
      <c r="E1007" s="13"/>
      <c r="F1007" s="13"/>
      <c r="G1007" s="59"/>
      <c r="H1007" s="60" t="s">
        <v>1985</v>
      </c>
      <c r="I1007" s="61" t="s">
        <v>2155</v>
      </c>
      <c r="J1007" s="62">
        <v>2.5307949999999999</v>
      </c>
      <c r="K1007" s="62">
        <v>1.80253606</v>
      </c>
      <c r="L1007" s="62">
        <f t="shared" si="16"/>
        <v>-0.72825893999999991</v>
      </c>
    </row>
    <row r="1008" spans="1:12" ht="15" x14ac:dyDescent="0.2">
      <c r="A1008" s="8"/>
      <c r="B1008" s="28"/>
      <c r="C1008" s="28"/>
      <c r="D1008" s="13"/>
      <c r="E1008" s="13"/>
      <c r="F1008" s="13"/>
      <c r="G1008" s="59"/>
      <c r="H1008" s="60" t="s">
        <v>1870</v>
      </c>
      <c r="I1008" s="61" t="s">
        <v>2156</v>
      </c>
      <c r="J1008" s="62">
        <v>8.6009930000000008</v>
      </c>
      <c r="K1008" s="62">
        <v>7.3672620200000001</v>
      </c>
      <c r="L1008" s="62">
        <f t="shared" si="16"/>
        <v>-1.2337309800000007</v>
      </c>
    </row>
    <row r="1009" spans="1:12" ht="15" x14ac:dyDescent="0.2">
      <c r="A1009" s="8"/>
      <c r="B1009" s="28"/>
      <c r="C1009" s="28"/>
      <c r="D1009" s="13"/>
      <c r="E1009" s="13"/>
      <c r="F1009" s="13"/>
      <c r="G1009" s="59"/>
      <c r="H1009" s="60" t="s">
        <v>1871</v>
      </c>
      <c r="I1009" s="61" t="s">
        <v>2157</v>
      </c>
      <c r="J1009" s="62">
        <v>4.2403019999999998</v>
      </c>
      <c r="K1009" s="62">
        <v>3.6136650100000001</v>
      </c>
      <c r="L1009" s="62">
        <f t="shared" si="16"/>
        <v>-0.62663698999999973</v>
      </c>
    </row>
    <row r="1010" spans="1:12" ht="15" x14ac:dyDescent="0.2">
      <c r="A1010" s="8"/>
      <c r="B1010" s="28"/>
      <c r="C1010" s="28"/>
      <c r="D1010" s="13"/>
      <c r="E1010" s="13"/>
      <c r="F1010" s="13"/>
      <c r="G1010" s="59"/>
      <c r="H1010" s="60" t="s">
        <v>1872</v>
      </c>
      <c r="I1010" s="61" t="s">
        <v>2158</v>
      </c>
      <c r="J1010" s="62">
        <v>3.4615309999999999</v>
      </c>
      <c r="K1010" s="62">
        <v>2.6478775699999999</v>
      </c>
      <c r="L1010" s="62">
        <f t="shared" si="16"/>
        <v>-0.81365343000000001</v>
      </c>
    </row>
    <row r="1011" spans="1:12" ht="15" x14ac:dyDescent="0.2">
      <c r="A1011" s="8"/>
      <c r="B1011" s="28"/>
      <c r="C1011" s="28"/>
      <c r="D1011" s="13"/>
      <c r="E1011" s="13"/>
      <c r="F1011" s="13"/>
      <c r="G1011" s="59"/>
      <c r="H1011" s="60" t="s">
        <v>1873</v>
      </c>
      <c r="I1011" s="61" t="s">
        <v>2159</v>
      </c>
      <c r="J1011" s="62">
        <v>2.2098450000000001</v>
      </c>
      <c r="K1011" s="62">
        <v>1.5129677200000002</v>
      </c>
      <c r="L1011" s="62">
        <f t="shared" si="16"/>
        <v>-0.69687727999999982</v>
      </c>
    </row>
    <row r="1012" spans="1:12" ht="15" x14ac:dyDescent="0.2">
      <c r="A1012" s="8"/>
      <c r="B1012" s="28"/>
      <c r="C1012" s="28"/>
      <c r="D1012" s="13"/>
      <c r="E1012" s="13"/>
      <c r="F1012" s="13"/>
      <c r="G1012" s="59"/>
      <c r="H1012" s="60" t="s">
        <v>1874</v>
      </c>
      <c r="I1012" s="61" t="s">
        <v>2160</v>
      </c>
      <c r="J1012" s="62">
        <v>3.2385519999999999</v>
      </c>
      <c r="K1012" s="62">
        <v>2.1708156500000002</v>
      </c>
      <c r="L1012" s="62">
        <f t="shared" si="16"/>
        <v>-1.0677363499999997</v>
      </c>
    </row>
    <row r="1013" spans="1:12" ht="15" x14ac:dyDescent="0.2">
      <c r="A1013" s="8"/>
      <c r="B1013" s="28"/>
      <c r="C1013" s="28"/>
      <c r="D1013" s="13"/>
      <c r="E1013" s="13"/>
      <c r="F1013" s="13"/>
      <c r="G1013" s="59"/>
      <c r="H1013" s="60" t="s">
        <v>2056</v>
      </c>
      <c r="I1013" s="61" t="s">
        <v>2161</v>
      </c>
      <c r="J1013" s="62">
        <v>4.6594899999999999</v>
      </c>
      <c r="K1013" s="62">
        <v>3.89158669</v>
      </c>
      <c r="L1013" s="62">
        <f t="shared" si="16"/>
        <v>-0.76790330999999989</v>
      </c>
    </row>
    <row r="1014" spans="1:12" ht="15" x14ac:dyDescent="0.2">
      <c r="A1014" s="8"/>
      <c r="B1014" s="28"/>
      <c r="C1014" s="28"/>
      <c r="D1014" s="13"/>
      <c r="E1014" s="13"/>
      <c r="F1014" s="13"/>
      <c r="G1014" s="59"/>
      <c r="H1014" s="60" t="s">
        <v>2057</v>
      </c>
      <c r="I1014" s="61" t="s">
        <v>2162</v>
      </c>
      <c r="J1014" s="62">
        <v>4.6951689999999999</v>
      </c>
      <c r="K1014" s="62">
        <v>3.7463287799999998</v>
      </c>
      <c r="L1014" s="62">
        <f t="shared" si="16"/>
        <v>-0.94884022000000012</v>
      </c>
    </row>
    <row r="1015" spans="1:12" ht="15" x14ac:dyDescent="0.2">
      <c r="A1015" s="8"/>
      <c r="B1015" s="28"/>
      <c r="C1015" s="28"/>
      <c r="D1015" s="13"/>
      <c r="E1015" s="13"/>
      <c r="F1015" s="13"/>
      <c r="G1015" s="59"/>
      <c r="H1015" s="60" t="s">
        <v>2058</v>
      </c>
      <c r="I1015" s="61" t="s">
        <v>2163</v>
      </c>
      <c r="J1015" s="62">
        <v>3.8183229999999999</v>
      </c>
      <c r="K1015" s="62">
        <v>3.06838583</v>
      </c>
      <c r="L1015" s="62">
        <f t="shared" si="16"/>
        <v>-0.74993716999999993</v>
      </c>
    </row>
    <row r="1016" spans="1:12" ht="15" x14ac:dyDescent="0.2">
      <c r="A1016" s="8"/>
      <c r="B1016" s="28"/>
      <c r="C1016" s="28"/>
      <c r="D1016" s="13"/>
      <c r="E1016" s="13"/>
      <c r="F1016" s="13"/>
      <c r="G1016" s="59"/>
      <c r="H1016" s="60" t="s">
        <v>2059</v>
      </c>
      <c r="I1016" s="61" t="s">
        <v>2164</v>
      </c>
      <c r="J1016" s="62">
        <v>3.3160349999999998</v>
      </c>
      <c r="K1016" s="62">
        <v>2.5932456399999997</v>
      </c>
      <c r="L1016" s="62">
        <f t="shared" si="16"/>
        <v>-0.72278936000000016</v>
      </c>
    </row>
    <row r="1017" spans="1:12" ht="15" x14ac:dyDescent="0.2">
      <c r="A1017" s="8"/>
      <c r="B1017" s="28"/>
      <c r="C1017" s="28"/>
      <c r="D1017" s="13"/>
      <c r="E1017" s="13"/>
      <c r="F1017" s="13"/>
      <c r="G1017" s="59"/>
      <c r="H1017" s="60" t="s">
        <v>2060</v>
      </c>
      <c r="I1017" s="61" t="s">
        <v>2165</v>
      </c>
      <c r="J1017" s="62">
        <v>3.741819</v>
      </c>
      <c r="K1017" s="62">
        <v>2.8835787700000002</v>
      </c>
      <c r="L1017" s="62">
        <f t="shared" si="16"/>
        <v>-0.85824022999999983</v>
      </c>
    </row>
    <row r="1018" spans="1:12" ht="15" x14ac:dyDescent="0.2">
      <c r="A1018" s="8"/>
      <c r="B1018" s="28"/>
      <c r="C1018" s="28"/>
      <c r="D1018" s="13"/>
      <c r="E1018" s="13"/>
      <c r="F1018" s="13"/>
      <c r="G1018" s="59"/>
      <c r="H1018" s="60" t="s">
        <v>2061</v>
      </c>
      <c r="I1018" s="61" t="s">
        <v>2166</v>
      </c>
      <c r="J1018" s="62">
        <v>4.0794740000000003</v>
      </c>
      <c r="K1018" s="62">
        <v>3.5077596400000002</v>
      </c>
      <c r="L1018" s="62">
        <f t="shared" si="16"/>
        <v>-0.57171436000000009</v>
      </c>
    </row>
    <row r="1019" spans="1:12" ht="15" x14ac:dyDescent="0.2">
      <c r="A1019" s="8"/>
      <c r="B1019" s="28"/>
      <c r="C1019" s="28"/>
      <c r="D1019" s="13"/>
      <c r="E1019" s="13"/>
      <c r="F1019" s="13"/>
      <c r="G1019" s="59"/>
      <c r="H1019" s="60" t="s">
        <v>2062</v>
      </c>
      <c r="I1019" s="61" t="s">
        <v>2167</v>
      </c>
      <c r="J1019" s="62">
        <v>4.8827239999999996</v>
      </c>
      <c r="K1019" s="62">
        <v>4.1215970400000002</v>
      </c>
      <c r="L1019" s="62">
        <f t="shared" si="16"/>
        <v>-0.76112695999999946</v>
      </c>
    </row>
    <row r="1020" spans="1:12" ht="15" x14ac:dyDescent="0.2">
      <c r="A1020" s="8"/>
      <c r="B1020" s="28"/>
      <c r="C1020" s="28"/>
      <c r="D1020" s="13"/>
      <c r="E1020" s="13"/>
      <c r="F1020" s="13"/>
      <c r="G1020" s="59"/>
      <c r="H1020" s="60" t="s">
        <v>2063</v>
      </c>
      <c r="I1020" s="61" t="s">
        <v>2168</v>
      </c>
      <c r="J1020" s="62">
        <v>1.5189779999999999</v>
      </c>
      <c r="K1020" s="62">
        <v>1.0047207900000001</v>
      </c>
      <c r="L1020" s="62">
        <f t="shared" si="16"/>
        <v>-0.5142572099999998</v>
      </c>
    </row>
    <row r="1021" spans="1:12" ht="15" x14ac:dyDescent="0.2">
      <c r="A1021" s="8"/>
      <c r="B1021" s="28"/>
      <c r="C1021" s="28"/>
      <c r="D1021" s="13"/>
      <c r="E1021" s="13"/>
      <c r="F1021" s="13"/>
      <c r="G1021" s="59"/>
      <c r="H1021" s="60" t="s">
        <v>1817</v>
      </c>
      <c r="I1021" s="61" t="s">
        <v>2169</v>
      </c>
      <c r="J1021" s="62">
        <v>45.095706999999997</v>
      </c>
      <c r="K1021" s="62">
        <v>43.129268390000014</v>
      </c>
      <c r="L1021" s="62">
        <f t="shared" si="16"/>
        <v>-1.9664386099999831</v>
      </c>
    </row>
    <row r="1022" spans="1:12" ht="15" x14ac:dyDescent="0.2">
      <c r="A1022" s="8"/>
      <c r="B1022" s="28"/>
      <c r="C1022" s="28"/>
      <c r="D1022" s="13"/>
      <c r="E1022" s="13"/>
      <c r="F1022" s="13"/>
      <c r="G1022" s="59"/>
      <c r="H1022" s="60" t="s">
        <v>1819</v>
      </c>
      <c r="I1022" s="61" t="s">
        <v>2170</v>
      </c>
      <c r="J1022" s="62">
        <v>25.349958999999998</v>
      </c>
      <c r="K1022" s="62">
        <v>56.821894229999991</v>
      </c>
      <c r="L1022" s="62">
        <f t="shared" si="16"/>
        <v>31.471935229999993</v>
      </c>
    </row>
    <row r="1023" spans="1:12" ht="15" x14ac:dyDescent="0.2">
      <c r="A1023" s="8"/>
      <c r="B1023" s="28"/>
      <c r="C1023" s="28"/>
      <c r="D1023" s="13"/>
      <c r="E1023" s="13"/>
      <c r="F1023" s="13"/>
      <c r="G1023" s="59"/>
      <c r="H1023" s="60" t="s">
        <v>1820</v>
      </c>
      <c r="I1023" s="61" t="s">
        <v>2374</v>
      </c>
      <c r="J1023" s="62">
        <v>139.53241800000001</v>
      </c>
      <c r="K1023" s="62">
        <v>134.16473325999999</v>
      </c>
      <c r="L1023" s="62">
        <f t="shared" si="16"/>
        <v>-5.3676847400000156</v>
      </c>
    </row>
    <row r="1024" spans="1:12" ht="15" x14ac:dyDescent="0.2">
      <c r="A1024" s="8"/>
      <c r="B1024" s="28"/>
      <c r="C1024" s="28"/>
      <c r="D1024" s="13"/>
      <c r="E1024" s="13"/>
      <c r="F1024" s="13"/>
      <c r="G1024" s="59"/>
      <c r="H1024" s="60" t="s">
        <v>1847</v>
      </c>
      <c r="I1024" s="61" t="s">
        <v>2454</v>
      </c>
      <c r="J1024" s="62">
        <v>0</v>
      </c>
      <c r="K1024" s="62">
        <v>3.7962815399999998</v>
      </c>
      <c r="L1024" s="62">
        <f t="shared" si="16"/>
        <v>3.7962815399999998</v>
      </c>
    </row>
    <row r="1025" spans="1:12" ht="15" x14ac:dyDescent="0.2">
      <c r="A1025" s="8"/>
      <c r="B1025" s="28"/>
      <c r="C1025" s="28"/>
      <c r="D1025" s="13"/>
      <c r="E1025" s="13"/>
      <c r="F1025" s="13"/>
      <c r="G1025" s="59"/>
      <c r="H1025" s="60" t="s">
        <v>1848</v>
      </c>
      <c r="I1025" s="67" t="s">
        <v>2171</v>
      </c>
      <c r="J1025" s="62">
        <v>32.825946999999999</v>
      </c>
      <c r="K1025" s="62">
        <v>30.178159019999999</v>
      </c>
      <c r="L1025" s="62">
        <f t="shared" si="16"/>
        <v>-2.6477879800000004</v>
      </c>
    </row>
    <row r="1026" spans="1:12" ht="30" x14ac:dyDescent="0.2">
      <c r="A1026" s="8"/>
      <c r="B1026" s="28"/>
      <c r="C1026" s="28"/>
      <c r="D1026" s="13"/>
      <c r="E1026" s="13"/>
      <c r="F1026" s="13"/>
      <c r="G1026" s="59"/>
      <c r="H1026" s="60" t="s">
        <v>1880</v>
      </c>
      <c r="I1026" s="61" t="s">
        <v>2172</v>
      </c>
      <c r="J1026" s="62">
        <v>80.937476000000004</v>
      </c>
      <c r="K1026" s="62">
        <v>81.026074609999995</v>
      </c>
      <c r="L1026" s="62">
        <f t="shared" si="16"/>
        <v>8.859860999999114E-2</v>
      </c>
    </row>
    <row r="1027" spans="1:12" ht="15" x14ac:dyDescent="0.2">
      <c r="A1027" s="8"/>
      <c r="B1027" s="28"/>
      <c r="C1027" s="28"/>
      <c r="D1027" s="13"/>
      <c r="E1027" s="13"/>
      <c r="F1027" s="13"/>
      <c r="G1027" s="59"/>
      <c r="H1027" s="60" t="s">
        <v>1919</v>
      </c>
      <c r="I1027" s="61" t="s">
        <v>1776</v>
      </c>
      <c r="J1027" s="62">
        <v>8.6038099999999993</v>
      </c>
      <c r="K1027" s="62">
        <v>8.4439099099999986</v>
      </c>
      <c r="L1027" s="62">
        <f t="shared" si="16"/>
        <v>-0.15990009000000072</v>
      </c>
    </row>
    <row r="1028" spans="1:12" ht="15" x14ac:dyDescent="0.2">
      <c r="A1028" s="8"/>
      <c r="B1028" s="28"/>
      <c r="C1028" s="28"/>
      <c r="D1028" s="13"/>
      <c r="E1028" s="13"/>
      <c r="F1028" s="13"/>
      <c r="G1028" s="59"/>
      <c r="H1028" s="60" t="s">
        <v>1920</v>
      </c>
      <c r="I1028" s="61" t="s">
        <v>1187</v>
      </c>
      <c r="J1028" s="62">
        <v>35.352637999999999</v>
      </c>
      <c r="K1028" s="62">
        <v>22.710717070000005</v>
      </c>
      <c r="L1028" s="62">
        <f t="shared" si="16"/>
        <v>-12.641920929999994</v>
      </c>
    </row>
    <row r="1029" spans="1:12" ht="30" x14ac:dyDescent="0.2">
      <c r="A1029" s="8"/>
      <c r="B1029" s="28"/>
      <c r="C1029" s="28"/>
      <c r="D1029" s="13"/>
      <c r="E1029" s="13"/>
      <c r="F1029" s="13"/>
      <c r="G1029" s="59"/>
      <c r="H1029" s="60" t="s">
        <v>1921</v>
      </c>
      <c r="I1029" s="61" t="s">
        <v>1215</v>
      </c>
      <c r="J1029" s="62">
        <v>11.043456000000001</v>
      </c>
      <c r="K1029" s="62">
        <v>43.299515960000001</v>
      </c>
      <c r="L1029" s="62">
        <f t="shared" si="16"/>
        <v>32.256059960000002</v>
      </c>
    </row>
    <row r="1030" spans="1:12" ht="15" x14ac:dyDescent="0.2">
      <c r="A1030" s="8"/>
      <c r="B1030" s="28"/>
      <c r="C1030" s="28"/>
      <c r="D1030" s="13"/>
      <c r="E1030" s="13"/>
      <c r="F1030" s="13"/>
      <c r="G1030" s="59"/>
      <c r="H1030" s="60" t="s">
        <v>1922</v>
      </c>
      <c r="I1030" s="61" t="s">
        <v>1188</v>
      </c>
      <c r="J1030" s="62">
        <v>42.929212999999997</v>
      </c>
      <c r="K1030" s="62">
        <v>97.840171459999993</v>
      </c>
      <c r="L1030" s="62">
        <f t="shared" si="16"/>
        <v>54.910958459999996</v>
      </c>
    </row>
    <row r="1031" spans="1:12" ht="15" x14ac:dyDescent="0.2">
      <c r="A1031" s="8"/>
      <c r="B1031" s="28"/>
      <c r="C1031" s="28"/>
      <c r="D1031" s="13"/>
      <c r="E1031" s="13"/>
      <c r="F1031" s="13"/>
      <c r="G1031" s="59"/>
      <c r="H1031" s="60" t="s">
        <v>1923</v>
      </c>
      <c r="I1031" s="67" t="s">
        <v>1507</v>
      </c>
      <c r="J1031" s="62">
        <v>35.934184000000002</v>
      </c>
      <c r="K1031" s="62">
        <v>41.423546330000001</v>
      </c>
      <c r="L1031" s="62">
        <f t="shared" si="16"/>
        <v>5.4893623299999987</v>
      </c>
    </row>
    <row r="1032" spans="1:12" ht="15" x14ac:dyDescent="0.2">
      <c r="A1032" s="8"/>
      <c r="B1032" s="28"/>
      <c r="C1032" s="28"/>
      <c r="D1032" s="13"/>
      <c r="E1032" s="13"/>
      <c r="F1032" s="13"/>
      <c r="G1032" s="59"/>
      <c r="H1032" s="60" t="s">
        <v>1844</v>
      </c>
      <c r="I1032" s="61" t="s">
        <v>1508</v>
      </c>
      <c r="J1032" s="62">
        <v>22.798627</v>
      </c>
      <c r="K1032" s="62">
        <v>21.44591302000001</v>
      </c>
      <c r="L1032" s="62">
        <f t="shared" si="16"/>
        <v>-1.3527139799999901</v>
      </c>
    </row>
    <row r="1033" spans="1:12" ht="30" x14ac:dyDescent="0.2">
      <c r="A1033" s="8"/>
      <c r="B1033" s="28"/>
      <c r="C1033" s="28"/>
      <c r="D1033" s="13"/>
      <c r="E1033" s="13"/>
      <c r="F1033" s="13"/>
      <c r="G1033" s="59"/>
      <c r="H1033" s="60" t="s">
        <v>1930</v>
      </c>
      <c r="I1033" s="61" t="s">
        <v>2173</v>
      </c>
      <c r="J1033" s="62">
        <v>8118.9367629999997</v>
      </c>
      <c r="K1033" s="62">
        <v>7632.9784151500016</v>
      </c>
      <c r="L1033" s="62">
        <f t="shared" ref="L1033:L1096" si="17">+K1033-J1033</f>
        <v>-485.95834784999806</v>
      </c>
    </row>
    <row r="1034" spans="1:12" ht="15" x14ac:dyDescent="0.2">
      <c r="A1034" s="8"/>
      <c r="B1034" s="28"/>
      <c r="C1034" s="28"/>
      <c r="D1034" s="13"/>
      <c r="E1034" s="13"/>
      <c r="F1034" s="13"/>
      <c r="G1034" s="59"/>
      <c r="H1034" s="60" t="s">
        <v>1931</v>
      </c>
      <c r="I1034" s="61" t="s">
        <v>1509</v>
      </c>
      <c r="J1034" s="62">
        <v>28.989135999999998</v>
      </c>
      <c r="K1034" s="62">
        <v>59.452330699999997</v>
      </c>
      <c r="L1034" s="62">
        <f t="shared" si="17"/>
        <v>30.463194699999999</v>
      </c>
    </row>
    <row r="1035" spans="1:12" ht="15" x14ac:dyDescent="0.2">
      <c r="A1035" s="8"/>
      <c r="B1035" s="28"/>
      <c r="C1035" s="28"/>
      <c r="D1035" s="13"/>
      <c r="E1035" s="13"/>
      <c r="F1035" s="13"/>
      <c r="G1035" s="59"/>
      <c r="H1035" s="60" t="s">
        <v>1932</v>
      </c>
      <c r="I1035" s="61" t="s">
        <v>2174</v>
      </c>
      <c r="J1035" s="62">
        <v>20.560794000000001</v>
      </c>
      <c r="K1035" s="62">
        <v>19.868510689999997</v>
      </c>
      <c r="L1035" s="62">
        <f t="shared" si="17"/>
        <v>-0.69228331000000409</v>
      </c>
    </row>
    <row r="1036" spans="1:12" ht="15" x14ac:dyDescent="0.2">
      <c r="A1036" s="8"/>
      <c r="B1036" s="28"/>
      <c r="C1036" s="28"/>
      <c r="D1036" s="13"/>
      <c r="E1036" s="13"/>
      <c r="F1036" s="13"/>
      <c r="G1036" s="59"/>
      <c r="H1036" s="60" t="s">
        <v>1933</v>
      </c>
      <c r="I1036" s="61" t="s">
        <v>1510</v>
      </c>
      <c r="J1036" s="62">
        <v>5.3842290000000004</v>
      </c>
      <c r="K1036" s="62">
        <v>5.3212448300000013</v>
      </c>
      <c r="L1036" s="62">
        <f t="shared" si="17"/>
        <v>-6.2984169999999118E-2</v>
      </c>
    </row>
    <row r="1037" spans="1:12" ht="15" x14ac:dyDescent="0.2">
      <c r="A1037" s="8"/>
      <c r="B1037" s="28"/>
      <c r="C1037" s="28"/>
      <c r="D1037" s="13"/>
      <c r="E1037" s="13"/>
      <c r="F1037" s="13"/>
      <c r="G1037" s="59"/>
      <c r="H1037" s="60" t="s">
        <v>1934</v>
      </c>
      <c r="I1037" s="61" t="s">
        <v>2375</v>
      </c>
      <c r="J1037" s="62">
        <v>6.2285959999999996</v>
      </c>
      <c r="K1037" s="62">
        <v>6.1732052600000005</v>
      </c>
      <c r="L1037" s="62">
        <f t="shared" si="17"/>
        <v>-5.5390739999999106E-2</v>
      </c>
    </row>
    <row r="1038" spans="1:12" ht="15" x14ac:dyDescent="0.2">
      <c r="A1038" s="8"/>
      <c r="B1038" s="28"/>
      <c r="C1038" s="28"/>
      <c r="D1038" s="13"/>
      <c r="E1038" s="13"/>
      <c r="F1038" s="13"/>
      <c r="G1038" s="55" t="s">
        <v>41</v>
      </c>
      <c r="H1038" s="56"/>
      <c r="I1038" s="57"/>
      <c r="J1038" s="58">
        <v>545.57998599999996</v>
      </c>
      <c r="K1038" s="58">
        <v>533.24110007000013</v>
      </c>
      <c r="L1038" s="58">
        <f t="shared" si="17"/>
        <v>-12.338885929999833</v>
      </c>
    </row>
    <row r="1039" spans="1:12" ht="15" x14ac:dyDescent="0.2">
      <c r="A1039" s="8"/>
      <c r="B1039" s="28"/>
      <c r="C1039" s="28"/>
      <c r="D1039" s="13"/>
      <c r="E1039" s="13"/>
      <c r="F1039" s="13"/>
      <c r="G1039" s="59"/>
      <c r="H1039" s="60" t="s">
        <v>76</v>
      </c>
      <c r="I1039" s="61" t="s">
        <v>260</v>
      </c>
      <c r="J1039" s="62">
        <v>545.57998599999996</v>
      </c>
      <c r="K1039" s="62">
        <v>533.24110007000013</v>
      </c>
      <c r="L1039" s="62">
        <f t="shared" si="17"/>
        <v>-12.338885929999833</v>
      </c>
    </row>
    <row r="1040" spans="1:12" ht="15" x14ac:dyDescent="0.2">
      <c r="A1040" s="8"/>
      <c r="B1040" s="28"/>
      <c r="C1040" s="28"/>
      <c r="D1040" s="13"/>
      <c r="E1040" s="13"/>
      <c r="F1040" s="13"/>
      <c r="G1040" s="55" t="s">
        <v>70</v>
      </c>
      <c r="H1040" s="56"/>
      <c r="I1040" s="57"/>
      <c r="J1040" s="58">
        <v>6247.0100540000003</v>
      </c>
      <c r="K1040" s="58">
        <v>6591.4085477299986</v>
      </c>
      <c r="L1040" s="58">
        <f t="shared" si="17"/>
        <v>344.39849372999834</v>
      </c>
    </row>
    <row r="1041" spans="1:12" ht="15" x14ac:dyDescent="0.2">
      <c r="A1041" s="8"/>
      <c r="B1041" s="28"/>
      <c r="C1041" s="28"/>
      <c r="D1041" s="13"/>
      <c r="E1041" s="13"/>
      <c r="F1041" s="13"/>
      <c r="G1041" s="59"/>
      <c r="H1041" s="60" t="s">
        <v>261</v>
      </c>
      <c r="I1041" s="61" t="s">
        <v>262</v>
      </c>
      <c r="J1041" s="62">
        <v>5294.8124170000001</v>
      </c>
      <c r="K1041" s="62">
        <v>5595.123248939999</v>
      </c>
      <c r="L1041" s="62">
        <f t="shared" si="17"/>
        <v>300.31083193999893</v>
      </c>
    </row>
    <row r="1042" spans="1:12" ht="15" x14ac:dyDescent="0.2">
      <c r="A1042" s="8"/>
      <c r="B1042" s="28"/>
      <c r="C1042" s="28"/>
      <c r="D1042" s="13"/>
      <c r="E1042" s="13"/>
      <c r="F1042" s="13"/>
      <c r="G1042" s="59"/>
      <c r="H1042" s="60" t="s">
        <v>263</v>
      </c>
      <c r="I1042" s="61" t="s">
        <v>264</v>
      </c>
      <c r="J1042" s="62">
        <v>328.75236699999999</v>
      </c>
      <c r="K1042" s="62">
        <v>328.75236699999999</v>
      </c>
      <c r="L1042" s="62">
        <f t="shared" si="17"/>
        <v>0</v>
      </c>
    </row>
    <row r="1043" spans="1:12" ht="15" x14ac:dyDescent="0.2">
      <c r="A1043" s="8"/>
      <c r="B1043" s="28"/>
      <c r="C1043" s="28"/>
      <c r="D1043" s="13"/>
      <c r="E1043" s="13"/>
      <c r="F1043" s="13"/>
      <c r="G1043" s="59"/>
      <c r="H1043" s="60" t="s">
        <v>265</v>
      </c>
      <c r="I1043" s="61" t="s">
        <v>266</v>
      </c>
      <c r="J1043" s="62">
        <v>623.44527000000005</v>
      </c>
      <c r="K1043" s="62">
        <v>667.53293179000013</v>
      </c>
      <c r="L1043" s="62">
        <f t="shared" si="17"/>
        <v>44.087661790000084</v>
      </c>
    </row>
    <row r="1044" spans="1:12" ht="15" x14ac:dyDescent="0.2">
      <c r="A1044" s="8"/>
      <c r="B1044" s="28"/>
      <c r="C1044" s="28"/>
      <c r="D1044" s="13"/>
      <c r="E1044" s="29">
        <v>16</v>
      </c>
      <c r="F1044" s="30" t="s">
        <v>267</v>
      </c>
      <c r="G1044" s="31"/>
      <c r="H1044" s="32"/>
      <c r="I1044" s="33"/>
      <c r="J1044" s="34">
        <v>24047.403608000001</v>
      </c>
      <c r="K1044" s="34">
        <v>25754.618294750017</v>
      </c>
      <c r="L1044" s="34">
        <f t="shared" si="17"/>
        <v>1707.214686750016</v>
      </c>
    </row>
    <row r="1045" spans="1:12" ht="15" x14ac:dyDescent="0.2">
      <c r="A1045" s="8"/>
      <c r="B1045" s="28"/>
      <c r="C1045" s="28"/>
      <c r="D1045" s="13"/>
      <c r="E1045" s="13"/>
      <c r="F1045" s="13"/>
      <c r="G1045" s="55" t="s">
        <v>2</v>
      </c>
      <c r="H1045" s="56"/>
      <c r="I1045" s="57"/>
      <c r="J1045" s="58">
        <v>1219.0576470000001</v>
      </c>
      <c r="K1045" s="58">
        <v>1332.6135662199997</v>
      </c>
      <c r="L1045" s="58">
        <f t="shared" si="17"/>
        <v>113.55591921999962</v>
      </c>
    </row>
    <row r="1046" spans="1:12" ht="15" x14ac:dyDescent="0.2">
      <c r="A1046" s="8"/>
      <c r="B1046" s="28"/>
      <c r="C1046" s="28"/>
      <c r="D1046" s="13"/>
      <c r="E1046" s="13"/>
      <c r="F1046" s="13"/>
      <c r="G1046" s="59"/>
      <c r="H1046" s="60" t="s">
        <v>1815</v>
      </c>
      <c r="I1046" s="61" t="s">
        <v>1197</v>
      </c>
      <c r="J1046" s="62">
        <v>14.697009</v>
      </c>
      <c r="K1046" s="62">
        <v>49.466550520000006</v>
      </c>
      <c r="L1046" s="62">
        <f t="shared" si="17"/>
        <v>34.769541520000004</v>
      </c>
    </row>
    <row r="1047" spans="1:12" ht="15" x14ac:dyDescent="0.2">
      <c r="A1047" s="8"/>
      <c r="B1047" s="28"/>
      <c r="C1047" s="28"/>
      <c r="D1047" s="13"/>
      <c r="E1047" s="13"/>
      <c r="F1047" s="13"/>
      <c r="G1047" s="59"/>
      <c r="H1047" s="60" t="s">
        <v>1828</v>
      </c>
      <c r="I1047" s="61" t="s">
        <v>1511</v>
      </c>
      <c r="J1047" s="62">
        <v>87.036458999999994</v>
      </c>
      <c r="K1047" s="62">
        <v>87.751693100000026</v>
      </c>
      <c r="L1047" s="62">
        <f t="shared" si="17"/>
        <v>0.71523410000003196</v>
      </c>
    </row>
    <row r="1048" spans="1:12" ht="15" x14ac:dyDescent="0.2">
      <c r="A1048" s="8"/>
      <c r="B1048" s="28"/>
      <c r="C1048" s="28"/>
      <c r="D1048" s="13"/>
      <c r="E1048" s="13"/>
      <c r="F1048" s="13"/>
      <c r="G1048" s="59"/>
      <c r="H1048" s="60" t="s">
        <v>1829</v>
      </c>
      <c r="I1048" s="61" t="s">
        <v>1133</v>
      </c>
      <c r="J1048" s="62">
        <v>12.302452000000001</v>
      </c>
      <c r="K1048" s="62">
        <v>17.012851430000001</v>
      </c>
      <c r="L1048" s="62">
        <f t="shared" si="17"/>
        <v>4.7103994300000007</v>
      </c>
    </row>
    <row r="1049" spans="1:12" ht="15" x14ac:dyDescent="0.2">
      <c r="A1049" s="8"/>
      <c r="B1049" s="28"/>
      <c r="C1049" s="28"/>
      <c r="D1049" s="13"/>
      <c r="E1049" s="13"/>
      <c r="F1049" s="13"/>
      <c r="G1049" s="59"/>
      <c r="H1049" s="60" t="s">
        <v>1830</v>
      </c>
      <c r="I1049" s="61" t="s">
        <v>1512</v>
      </c>
      <c r="J1049" s="62">
        <v>21.793333000000001</v>
      </c>
      <c r="K1049" s="62">
        <v>28.026818170000002</v>
      </c>
      <c r="L1049" s="62">
        <f t="shared" si="17"/>
        <v>6.2334851700000016</v>
      </c>
    </row>
    <row r="1050" spans="1:12" ht="15" x14ac:dyDescent="0.2">
      <c r="A1050" s="8"/>
      <c r="B1050" s="28"/>
      <c r="C1050" s="28"/>
      <c r="D1050" s="13"/>
      <c r="E1050" s="13"/>
      <c r="F1050" s="13"/>
      <c r="G1050" s="59"/>
      <c r="H1050" s="60" t="s">
        <v>1832</v>
      </c>
      <c r="I1050" s="61" t="s">
        <v>1513</v>
      </c>
      <c r="J1050" s="62">
        <v>9.5888570000000009</v>
      </c>
      <c r="K1050" s="62">
        <v>12.622134320000001</v>
      </c>
      <c r="L1050" s="62">
        <f t="shared" si="17"/>
        <v>3.0332773199999998</v>
      </c>
    </row>
    <row r="1051" spans="1:12" ht="15" x14ac:dyDescent="0.2">
      <c r="A1051" s="8"/>
      <c r="B1051" s="28"/>
      <c r="C1051" s="28"/>
      <c r="D1051" s="13"/>
      <c r="E1051" s="13"/>
      <c r="F1051" s="13"/>
      <c r="G1051" s="59"/>
      <c r="H1051" s="60" t="s">
        <v>1833</v>
      </c>
      <c r="I1051" s="67" t="s">
        <v>1514</v>
      </c>
      <c r="J1051" s="62">
        <v>5.681711</v>
      </c>
      <c r="K1051" s="62">
        <v>10.471932609999996</v>
      </c>
      <c r="L1051" s="62">
        <f t="shared" si="17"/>
        <v>4.7902216099999961</v>
      </c>
    </row>
    <row r="1052" spans="1:12" ht="15" x14ac:dyDescent="0.2">
      <c r="A1052" s="8"/>
      <c r="B1052" s="28"/>
      <c r="C1052" s="28"/>
      <c r="D1052" s="13"/>
      <c r="E1052" s="13"/>
      <c r="F1052" s="13"/>
      <c r="G1052" s="59"/>
      <c r="H1052" s="60" t="s">
        <v>1834</v>
      </c>
      <c r="I1052" s="61" t="s">
        <v>1515</v>
      </c>
      <c r="J1052" s="62">
        <v>16.293479999999999</v>
      </c>
      <c r="K1052" s="62">
        <v>22.531098309999997</v>
      </c>
      <c r="L1052" s="62">
        <f t="shared" si="17"/>
        <v>6.2376183099999984</v>
      </c>
    </row>
    <row r="1053" spans="1:12" ht="15" x14ac:dyDescent="0.2">
      <c r="A1053" s="8"/>
      <c r="B1053" s="28"/>
      <c r="C1053" s="28"/>
      <c r="D1053" s="13"/>
      <c r="E1053" s="13"/>
      <c r="F1053" s="13"/>
      <c r="G1053" s="59"/>
      <c r="H1053" s="60" t="s">
        <v>1842</v>
      </c>
      <c r="I1053" s="61" t="s">
        <v>1516</v>
      </c>
      <c r="J1053" s="62">
        <v>6.9533120000000004</v>
      </c>
      <c r="K1053" s="62">
        <v>7.5288803700000004</v>
      </c>
      <c r="L1053" s="62">
        <f t="shared" si="17"/>
        <v>0.57556837000000005</v>
      </c>
    </row>
    <row r="1054" spans="1:12" ht="15" x14ac:dyDescent="0.2">
      <c r="A1054" s="8"/>
      <c r="B1054" s="28"/>
      <c r="C1054" s="28"/>
      <c r="D1054" s="13"/>
      <c r="E1054" s="13"/>
      <c r="F1054" s="13"/>
      <c r="G1054" s="59"/>
      <c r="H1054" s="60" t="s">
        <v>1863</v>
      </c>
      <c r="I1054" s="61" t="s">
        <v>1517</v>
      </c>
      <c r="J1054" s="62">
        <v>6.2858720000000003</v>
      </c>
      <c r="K1054" s="62">
        <v>7.9796304099999986</v>
      </c>
      <c r="L1054" s="62">
        <f t="shared" si="17"/>
        <v>1.6937584099999983</v>
      </c>
    </row>
    <row r="1055" spans="1:12" ht="15" x14ac:dyDescent="0.2">
      <c r="A1055" s="8"/>
      <c r="B1055" s="28"/>
      <c r="C1055" s="28"/>
      <c r="D1055" s="13"/>
      <c r="E1055" s="13"/>
      <c r="F1055" s="13"/>
      <c r="G1055" s="59"/>
      <c r="H1055" s="60" t="s">
        <v>1837</v>
      </c>
      <c r="I1055" s="61" t="s">
        <v>1518</v>
      </c>
      <c r="J1055" s="62">
        <v>12.704503000000001</v>
      </c>
      <c r="K1055" s="62">
        <v>15.717020799999998</v>
      </c>
      <c r="L1055" s="62">
        <f t="shared" si="17"/>
        <v>3.0125177999999977</v>
      </c>
    </row>
    <row r="1056" spans="1:12" ht="15" x14ac:dyDescent="0.2">
      <c r="A1056" s="8"/>
      <c r="B1056" s="28"/>
      <c r="C1056" s="28"/>
      <c r="D1056" s="13"/>
      <c r="E1056" s="13"/>
      <c r="F1056" s="13"/>
      <c r="G1056" s="59"/>
      <c r="H1056" s="60" t="s">
        <v>1838</v>
      </c>
      <c r="I1056" s="61" t="s">
        <v>1519</v>
      </c>
      <c r="J1056" s="62">
        <v>9.2731969999999997</v>
      </c>
      <c r="K1056" s="62">
        <v>10.208218560000001</v>
      </c>
      <c r="L1056" s="62">
        <f t="shared" si="17"/>
        <v>0.93502156000000092</v>
      </c>
    </row>
    <row r="1057" spans="1:12" ht="15" x14ac:dyDescent="0.2">
      <c r="A1057" s="8"/>
      <c r="B1057" s="28"/>
      <c r="C1057" s="28"/>
      <c r="D1057" s="13"/>
      <c r="E1057" s="13"/>
      <c r="F1057" s="13"/>
      <c r="G1057" s="59"/>
      <c r="H1057" s="60" t="s">
        <v>1839</v>
      </c>
      <c r="I1057" s="61" t="s">
        <v>1520</v>
      </c>
      <c r="J1057" s="62">
        <v>11.673629999999999</v>
      </c>
      <c r="K1057" s="62">
        <v>13.338596970000001</v>
      </c>
      <c r="L1057" s="62">
        <f t="shared" si="17"/>
        <v>1.6649669700000018</v>
      </c>
    </row>
    <row r="1058" spans="1:12" ht="15" x14ac:dyDescent="0.2">
      <c r="A1058" s="8"/>
      <c r="B1058" s="28"/>
      <c r="C1058" s="28"/>
      <c r="D1058" s="13"/>
      <c r="E1058" s="13"/>
      <c r="F1058" s="13"/>
      <c r="G1058" s="59"/>
      <c r="H1058" s="60" t="s">
        <v>1843</v>
      </c>
      <c r="I1058" s="61" t="s">
        <v>1521</v>
      </c>
      <c r="J1058" s="62">
        <v>9.0253840000000007</v>
      </c>
      <c r="K1058" s="62">
        <v>9.7201583700000036</v>
      </c>
      <c r="L1058" s="62">
        <f t="shared" si="17"/>
        <v>0.69477437000000286</v>
      </c>
    </row>
    <row r="1059" spans="1:12" ht="15" x14ac:dyDescent="0.2">
      <c r="A1059" s="8"/>
      <c r="B1059" s="28"/>
      <c r="C1059" s="28"/>
      <c r="D1059" s="13"/>
      <c r="E1059" s="13"/>
      <c r="F1059" s="13"/>
      <c r="G1059" s="59"/>
      <c r="H1059" s="60" t="s">
        <v>2055</v>
      </c>
      <c r="I1059" s="61" t="s">
        <v>1522</v>
      </c>
      <c r="J1059" s="62">
        <v>7.9140119999999996</v>
      </c>
      <c r="K1059" s="62">
        <v>8.7903139299999982</v>
      </c>
      <c r="L1059" s="62">
        <f t="shared" si="17"/>
        <v>0.87630192999999856</v>
      </c>
    </row>
    <row r="1060" spans="1:12" ht="15" x14ac:dyDescent="0.2">
      <c r="A1060" s="8"/>
      <c r="B1060" s="28"/>
      <c r="C1060" s="28"/>
      <c r="D1060" s="13"/>
      <c r="E1060" s="13"/>
      <c r="F1060" s="13"/>
      <c r="G1060" s="59"/>
      <c r="H1060" s="60" t="s">
        <v>1979</v>
      </c>
      <c r="I1060" s="61" t="s">
        <v>1523</v>
      </c>
      <c r="J1060" s="62">
        <v>12.644386000000001</v>
      </c>
      <c r="K1060" s="62">
        <v>14.215865150000001</v>
      </c>
      <c r="L1060" s="62">
        <f t="shared" si="17"/>
        <v>1.57147915</v>
      </c>
    </row>
    <row r="1061" spans="1:12" ht="15" x14ac:dyDescent="0.2">
      <c r="A1061" s="8"/>
      <c r="B1061" s="28"/>
      <c r="C1061" s="28"/>
      <c r="D1061" s="13"/>
      <c r="E1061" s="13"/>
      <c r="F1061" s="13"/>
      <c r="G1061" s="59"/>
      <c r="H1061" s="60" t="s">
        <v>1980</v>
      </c>
      <c r="I1061" s="61" t="s">
        <v>1524</v>
      </c>
      <c r="J1061" s="62">
        <v>11.106232</v>
      </c>
      <c r="K1061" s="62">
        <v>12.700805909999998</v>
      </c>
      <c r="L1061" s="62">
        <f t="shared" si="17"/>
        <v>1.5945739099999976</v>
      </c>
    </row>
    <row r="1062" spans="1:12" ht="15" x14ac:dyDescent="0.2">
      <c r="A1062" s="8"/>
      <c r="B1062" s="28"/>
      <c r="C1062" s="28"/>
      <c r="D1062" s="13"/>
      <c r="E1062" s="13"/>
      <c r="F1062" s="13"/>
      <c r="G1062" s="59"/>
      <c r="H1062" s="60" t="s">
        <v>1865</v>
      </c>
      <c r="I1062" s="61" t="s">
        <v>1525</v>
      </c>
      <c r="J1062" s="62">
        <v>16.254387999999999</v>
      </c>
      <c r="K1062" s="62">
        <v>18.638203909999998</v>
      </c>
      <c r="L1062" s="62">
        <f t="shared" si="17"/>
        <v>2.3838159099999991</v>
      </c>
    </row>
    <row r="1063" spans="1:12" ht="15" x14ac:dyDescent="0.2">
      <c r="A1063" s="8"/>
      <c r="B1063" s="28"/>
      <c r="C1063" s="28"/>
      <c r="D1063" s="13"/>
      <c r="E1063" s="13"/>
      <c r="F1063" s="13"/>
      <c r="G1063" s="59"/>
      <c r="H1063" s="60" t="s">
        <v>1866</v>
      </c>
      <c r="I1063" s="61" t="s">
        <v>1526</v>
      </c>
      <c r="J1063" s="62">
        <v>5.8683920000000001</v>
      </c>
      <c r="K1063" s="62">
        <v>6.7577841800000007</v>
      </c>
      <c r="L1063" s="62">
        <f t="shared" si="17"/>
        <v>0.88939218000000064</v>
      </c>
    </row>
    <row r="1064" spans="1:12" ht="15" x14ac:dyDescent="0.2">
      <c r="A1064" s="8"/>
      <c r="B1064" s="28"/>
      <c r="C1064" s="28"/>
      <c r="D1064" s="13"/>
      <c r="E1064" s="13"/>
      <c r="F1064" s="13"/>
      <c r="G1064" s="59"/>
      <c r="H1064" s="60" t="s">
        <v>1867</v>
      </c>
      <c r="I1064" s="61" t="s">
        <v>1527</v>
      </c>
      <c r="J1064" s="62">
        <v>30.151613000000001</v>
      </c>
      <c r="K1064" s="62">
        <v>34.508005139999995</v>
      </c>
      <c r="L1064" s="62">
        <f t="shared" si="17"/>
        <v>4.3563921399999934</v>
      </c>
    </row>
    <row r="1065" spans="1:12" ht="15" x14ac:dyDescent="0.2">
      <c r="A1065" s="8"/>
      <c r="B1065" s="28"/>
      <c r="C1065" s="28"/>
      <c r="D1065" s="13"/>
      <c r="E1065" s="13"/>
      <c r="F1065" s="13"/>
      <c r="G1065" s="59"/>
      <c r="H1065" s="60" t="s">
        <v>1868</v>
      </c>
      <c r="I1065" s="61" t="s">
        <v>1528</v>
      </c>
      <c r="J1065" s="62">
        <v>6.2189019999999999</v>
      </c>
      <c r="K1065" s="62">
        <v>7.4310486099999995</v>
      </c>
      <c r="L1065" s="62">
        <f t="shared" si="17"/>
        <v>1.2121466099999996</v>
      </c>
    </row>
    <row r="1066" spans="1:12" ht="15" x14ac:dyDescent="0.2">
      <c r="A1066" s="8"/>
      <c r="B1066" s="28"/>
      <c r="C1066" s="28"/>
      <c r="D1066" s="13"/>
      <c r="E1066" s="13"/>
      <c r="F1066" s="13"/>
      <c r="G1066" s="59"/>
      <c r="H1066" s="60" t="s">
        <v>1869</v>
      </c>
      <c r="I1066" s="61" t="s">
        <v>1529</v>
      </c>
      <c r="J1066" s="62">
        <v>14.602874999999999</v>
      </c>
      <c r="K1066" s="62">
        <v>17.069089849999997</v>
      </c>
      <c r="L1066" s="62">
        <f t="shared" si="17"/>
        <v>2.4662148499999983</v>
      </c>
    </row>
    <row r="1067" spans="1:12" ht="15" x14ac:dyDescent="0.2">
      <c r="A1067" s="8"/>
      <c r="B1067" s="28"/>
      <c r="C1067" s="28"/>
      <c r="D1067" s="13"/>
      <c r="E1067" s="13"/>
      <c r="F1067" s="13"/>
      <c r="G1067" s="59"/>
      <c r="H1067" s="60" t="s">
        <v>1981</v>
      </c>
      <c r="I1067" s="61" t="s">
        <v>1530</v>
      </c>
      <c r="J1067" s="62">
        <v>14.349106000000001</v>
      </c>
      <c r="K1067" s="62">
        <v>16.224021980000003</v>
      </c>
      <c r="L1067" s="62">
        <f t="shared" si="17"/>
        <v>1.8749159800000026</v>
      </c>
    </row>
    <row r="1068" spans="1:12" ht="15" x14ac:dyDescent="0.2">
      <c r="A1068" s="8"/>
      <c r="B1068" s="28"/>
      <c r="C1068" s="28"/>
      <c r="D1068" s="13"/>
      <c r="E1068" s="13"/>
      <c r="F1068" s="13"/>
      <c r="G1068" s="59"/>
      <c r="H1068" s="60" t="s">
        <v>1982</v>
      </c>
      <c r="I1068" s="61" t="s">
        <v>1531</v>
      </c>
      <c r="J1068" s="62">
        <v>17.415685</v>
      </c>
      <c r="K1068" s="62">
        <v>20.174626510000007</v>
      </c>
      <c r="L1068" s="62">
        <f t="shared" si="17"/>
        <v>2.7589415100000068</v>
      </c>
    </row>
    <row r="1069" spans="1:12" ht="15" x14ac:dyDescent="0.2">
      <c r="A1069" s="8"/>
      <c r="B1069" s="28"/>
      <c r="C1069" s="28"/>
      <c r="D1069" s="13"/>
      <c r="E1069" s="13"/>
      <c r="F1069" s="13"/>
      <c r="G1069" s="59"/>
      <c r="H1069" s="60" t="s">
        <v>1983</v>
      </c>
      <c r="I1069" s="61" t="s">
        <v>1532</v>
      </c>
      <c r="J1069" s="62">
        <v>7.9842180000000003</v>
      </c>
      <c r="K1069" s="62">
        <v>9.1826767900000004</v>
      </c>
      <c r="L1069" s="62">
        <f t="shared" si="17"/>
        <v>1.1984587900000001</v>
      </c>
    </row>
    <row r="1070" spans="1:12" ht="15" x14ac:dyDescent="0.2">
      <c r="A1070" s="8"/>
      <c r="B1070" s="28"/>
      <c r="C1070" s="28"/>
      <c r="D1070" s="13"/>
      <c r="E1070" s="13"/>
      <c r="F1070" s="13"/>
      <c r="G1070" s="59"/>
      <c r="H1070" s="60" t="s">
        <v>1984</v>
      </c>
      <c r="I1070" s="61" t="s">
        <v>1533</v>
      </c>
      <c r="J1070" s="62">
        <v>11.157731</v>
      </c>
      <c r="K1070" s="62">
        <v>12.808763279999999</v>
      </c>
      <c r="L1070" s="62">
        <f t="shared" si="17"/>
        <v>1.651032279999999</v>
      </c>
    </row>
    <row r="1071" spans="1:12" ht="15" x14ac:dyDescent="0.2">
      <c r="A1071" s="8"/>
      <c r="B1071" s="28"/>
      <c r="C1071" s="28"/>
      <c r="D1071" s="13"/>
      <c r="E1071" s="13"/>
      <c r="F1071" s="13"/>
      <c r="G1071" s="59"/>
      <c r="H1071" s="60" t="s">
        <v>1985</v>
      </c>
      <c r="I1071" s="61" t="s">
        <v>1534</v>
      </c>
      <c r="J1071" s="62">
        <v>7.5421959999999997</v>
      </c>
      <c r="K1071" s="62">
        <v>8.710638389999998</v>
      </c>
      <c r="L1071" s="62">
        <f t="shared" si="17"/>
        <v>1.1684423899999983</v>
      </c>
    </row>
    <row r="1072" spans="1:12" ht="15" x14ac:dyDescent="0.2">
      <c r="A1072" s="8"/>
      <c r="B1072" s="28"/>
      <c r="C1072" s="28"/>
      <c r="D1072" s="13"/>
      <c r="E1072" s="13"/>
      <c r="F1072" s="13"/>
      <c r="G1072" s="59"/>
      <c r="H1072" s="60" t="s">
        <v>1870</v>
      </c>
      <c r="I1072" s="61" t="s">
        <v>1535</v>
      </c>
      <c r="J1072" s="62">
        <v>12.979569</v>
      </c>
      <c r="K1072" s="62">
        <v>15.146795229999999</v>
      </c>
      <c r="L1072" s="62">
        <f t="shared" si="17"/>
        <v>2.1672262299999989</v>
      </c>
    </row>
    <row r="1073" spans="1:12" ht="15" x14ac:dyDescent="0.2">
      <c r="A1073" s="8"/>
      <c r="B1073" s="28"/>
      <c r="C1073" s="28"/>
      <c r="D1073" s="13"/>
      <c r="E1073" s="13"/>
      <c r="F1073" s="13"/>
      <c r="G1073" s="59"/>
      <c r="H1073" s="60" t="s">
        <v>1871</v>
      </c>
      <c r="I1073" s="61" t="s">
        <v>1536</v>
      </c>
      <c r="J1073" s="62">
        <v>9.7214030000000005</v>
      </c>
      <c r="K1073" s="62">
        <v>10.88978829</v>
      </c>
      <c r="L1073" s="62">
        <f t="shared" si="17"/>
        <v>1.1683852899999998</v>
      </c>
    </row>
    <row r="1074" spans="1:12" ht="15" x14ac:dyDescent="0.2">
      <c r="A1074" s="8"/>
      <c r="B1074" s="28"/>
      <c r="C1074" s="28"/>
      <c r="D1074" s="13"/>
      <c r="E1074" s="13"/>
      <c r="F1074" s="13"/>
      <c r="G1074" s="59"/>
      <c r="H1074" s="60" t="s">
        <v>1872</v>
      </c>
      <c r="I1074" s="61" t="s">
        <v>1537</v>
      </c>
      <c r="J1074" s="62">
        <v>8.7217120000000001</v>
      </c>
      <c r="K1074" s="62">
        <v>9.61809549</v>
      </c>
      <c r="L1074" s="62">
        <f t="shared" si="17"/>
        <v>0.89638348999999984</v>
      </c>
    </row>
    <row r="1075" spans="1:12" ht="15" x14ac:dyDescent="0.2">
      <c r="A1075" s="8"/>
      <c r="B1075" s="28"/>
      <c r="C1075" s="28"/>
      <c r="D1075" s="13"/>
      <c r="E1075" s="13"/>
      <c r="F1075" s="13"/>
      <c r="G1075" s="59"/>
      <c r="H1075" s="60" t="s">
        <v>1873</v>
      </c>
      <c r="I1075" s="61" t="s">
        <v>1538</v>
      </c>
      <c r="J1075" s="62">
        <v>10.067133999999999</v>
      </c>
      <c r="K1075" s="62">
        <v>11.462158970000001</v>
      </c>
      <c r="L1075" s="62">
        <f t="shared" si="17"/>
        <v>1.3950249700000015</v>
      </c>
    </row>
    <row r="1076" spans="1:12" ht="15" x14ac:dyDescent="0.2">
      <c r="A1076" s="8"/>
      <c r="B1076" s="28"/>
      <c r="C1076" s="28"/>
      <c r="D1076" s="13"/>
      <c r="E1076" s="13"/>
      <c r="F1076" s="13"/>
      <c r="G1076" s="59"/>
      <c r="H1076" s="60" t="s">
        <v>1874</v>
      </c>
      <c r="I1076" s="61" t="s">
        <v>1539</v>
      </c>
      <c r="J1076" s="62">
        <v>8.3379399999999997</v>
      </c>
      <c r="K1076" s="62">
        <v>9.2158811099999998</v>
      </c>
      <c r="L1076" s="62">
        <f t="shared" si="17"/>
        <v>0.87794111000000008</v>
      </c>
    </row>
    <row r="1077" spans="1:12" ht="15" x14ac:dyDescent="0.2">
      <c r="A1077" s="8"/>
      <c r="B1077" s="28"/>
      <c r="C1077" s="28"/>
      <c r="D1077" s="13"/>
      <c r="E1077" s="13"/>
      <c r="F1077" s="13"/>
      <c r="G1077" s="59"/>
      <c r="H1077" s="60" t="s">
        <v>2056</v>
      </c>
      <c r="I1077" s="61" t="s">
        <v>1540</v>
      </c>
      <c r="J1077" s="62">
        <v>10.702292999999999</v>
      </c>
      <c r="K1077" s="62">
        <v>12.592492130000004</v>
      </c>
      <c r="L1077" s="62">
        <f t="shared" si="17"/>
        <v>1.8901991300000045</v>
      </c>
    </row>
    <row r="1078" spans="1:12" ht="15" x14ac:dyDescent="0.2">
      <c r="A1078" s="8"/>
      <c r="B1078" s="28"/>
      <c r="C1078" s="28"/>
      <c r="D1078" s="13"/>
      <c r="E1078" s="13"/>
      <c r="F1078" s="13"/>
      <c r="G1078" s="59"/>
      <c r="H1078" s="60" t="s">
        <v>2057</v>
      </c>
      <c r="I1078" s="61" t="s">
        <v>1541</v>
      </c>
      <c r="J1078" s="62">
        <v>8.2440619999999996</v>
      </c>
      <c r="K1078" s="62">
        <v>8.6808105499999986</v>
      </c>
      <c r="L1078" s="62">
        <f t="shared" si="17"/>
        <v>0.43674854999999901</v>
      </c>
    </row>
    <row r="1079" spans="1:12" ht="15" x14ac:dyDescent="0.2">
      <c r="A1079" s="8"/>
      <c r="B1079" s="28"/>
      <c r="C1079" s="28"/>
      <c r="D1079" s="13"/>
      <c r="E1079" s="13"/>
      <c r="F1079" s="13"/>
      <c r="G1079" s="59"/>
      <c r="H1079" s="60" t="s">
        <v>2058</v>
      </c>
      <c r="I1079" s="61" t="s">
        <v>1542</v>
      </c>
      <c r="J1079" s="62">
        <v>6.2135030000000002</v>
      </c>
      <c r="K1079" s="62">
        <v>7.7410667500000008</v>
      </c>
      <c r="L1079" s="62">
        <f t="shared" si="17"/>
        <v>1.5275637500000006</v>
      </c>
    </row>
    <row r="1080" spans="1:12" ht="15" x14ac:dyDescent="0.2">
      <c r="A1080" s="8"/>
      <c r="B1080" s="28"/>
      <c r="C1080" s="28"/>
      <c r="D1080" s="13"/>
      <c r="E1080" s="13"/>
      <c r="F1080" s="13"/>
      <c r="G1080" s="59"/>
      <c r="H1080" s="60" t="s">
        <v>2059</v>
      </c>
      <c r="I1080" s="61" t="s">
        <v>1543</v>
      </c>
      <c r="J1080" s="62">
        <v>13.476915</v>
      </c>
      <c r="K1080" s="62">
        <v>16.515787549999999</v>
      </c>
      <c r="L1080" s="62">
        <f t="shared" si="17"/>
        <v>3.0388725499999989</v>
      </c>
    </row>
    <row r="1081" spans="1:12" ht="15" x14ac:dyDescent="0.2">
      <c r="A1081" s="8"/>
      <c r="B1081" s="28"/>
      <c r="C1081" s="28"/>
      <c r="D1081" s="13"/>
      <c r="E1081" s="13"/>
      <c r="F1081" s="13"/>
      <c r="G1081" s="59"/>
      <c r="H1081" s="60" t="s">
        <v>2060</v>
      </c>
      <c r="I1081" s="61" t="s">
        <v>1544</v>
      </c>
      <c r="J1081" s="62">
        <v>6.3145100000000003</v>
      </c>
      <c r="K1081" s="62">
        <v>7.4609568899999994</v>
      </c>
      <c r="L1081" s="62">
        <f t="shared" si="17"/>
        <v>1.1464468899999991</v>
      </c>
    </row>
    <row r="1082" spans="1:12" ht="15" x14ac:dyDescent="0.2">
      <c r="A1082" s="8"/>
      <c r="B1082" s="28"/>
      <c r="C1082" s="28"/>
      <c r="D1082" s="13"/>
      <c r="E1082" s="13"/>
      <c r="F1082" s="13"/>
      <c r="G1082" s="59"/>
      <c r="H1082" s="60" t="s">
        <v>2061</v>
      </c>
      <c r="I1082" s="61" t="s">
        <v>1545</v>
      </c>
      <c r="J1082" s="62">
        <v>22.278341999999999</v>
      </c>
      <c r="K1082" s="62">
        <v>25.302769810000001</v>
      </c>
      <c r="L1082" s="62">
        <f t="shared" si="17"/>
        <v>3.0244278100000024</v>
      </c>
    </row>
    <row r="1083" spans="1:12" ht="15" x14ac:dyDescent="0.2">
      <c r="A1083" s="8"/>
      <c r="B1083" s="28"/>
      <c r="C1083" s="28"/>
      <c r="D1083" s="13"/>
      <c r="E1083" s="13"/>
      <c r="F1083" s="13"/>
      <c r="G1083" s="59"/>
      <c r="H1083" s="60" t="s">
        <v>2062</v>
      </c>
      <c r="I1083" s="61" t="s">
        <v>1546</v>
      </c>
      <c r="J1083" s="62">
        <v>9.4067749999999997</v>
      </c>
      <c r="K1083" s="62">
        <v>11.407575979999997</v>
      </c>
      <c r="L1083" s="62">
        <f t="shared" si="17"/>
        <v>2.0008009799999975</v>
      </c>
    </row>
    <row r="1084" spans="1:12" ht="15" x14ac:dyDescent="0.2">
      <c r="A1084" s="8"/>
      <c r="B1084" s="28"/>
      <c r="C1084" s="28"/>
      <c r="D1084" s="13"/>
      <c r="E1084" s="13"/>
      <c r="F1084" s="13"/>
      <c r="G1084" s="59"/>
      <c r="H1084" s="60" t="s">
        <v>2063</v>
      </c>
      <c r="I1084" s="61" t="s">
        <v>1547</v>
      </c>
      <c r="J1084" s="62">
        <v>6.6604429999999999</v>
      </c>
      <c r="K1084" s="62">
        <v>7.8021384899999999</v>
      </c>
      <c r="L1084" s="62">
        <f t="shared" si="17"/>
        <v>1.14169549</v>
      </c>
    </row>
    <row r="1085" spans="1:12" ht="15" x14ac:dyDescent="0.2">
      <c r="A1085" s="8"/>
      <c r="B1085" s="28"/>
      <c r="C1085" s="28"/>
      <c r="D1085" s="13"/>
      <c r="E1085" s="13"/>
      <c r="F1085" s="13"/>
      <c r="G1085" s="59"/>
      <c r="H1085" s="60" t="s">
        <v>1919</v>
      </c>
      <c r="I1085" s="61" t="s">
        <v>1548</v>
      </c>
      <c r="J1085" s="62">
        <v>39.022188999999997</v>
      </c>
      <c r="K1085" s="62">
        <v>52.513929919999981</v>
      </c>
      <c r="L1085" s="62">
        <f t="shared" si="17"/>
        <v>13.491740919999984</v>
      </c>
    </row>
    <row r="1086" spans="1:12" ht="15" x14ac:dyDescent="0.2">
      <c r="A1086" s="8"/>
      <c r="B1086" s="28"/>
      <c r="C1086" s="28"/>
      <c r="D1086" s="13"/>
      <c r="E1086" s="13"/>
      <c r="F1086" s="13"/>
      <c r="G1086" s="59"/>
      <c r="H1086" s="60" t="s">
        <v>1920</v>
      </c>
      <c r="I1086" s="61" t="s">
        <v>1316</v>
      </c>
      <c r="J1086" s="62">
        <v>8.2405259999999991</v>
      </c>
      <c r="K1086" s="62">
        <v>10.507718859999999</v>
      </c>
      <c r="L1086" s="62">
        <f t="shared" si="17"/>
        <v>2.2671928599999998</v>
      </c>
    </row>
    <row r="1087" spans="1:12" ht="15" x14ac:dyDescent="0.2">
      <c r="A1087" s="8"/>
      <c r="B1087" s="28"/>
      <c r="C1087" s="28"/>
      <c r="D1087" s="13"/>
      <c r="E1087" s="13"/>
      <c r="F1087" s="13"/>
      <c r="G1087" s="59"/>
      <c r="H1087" s="60" t="s">
        <v>1921</v>
      </c>
      <c r="I1087" s="61" t="s">
        <v>1549</v>
      </c>
      <c r="J1087" s="62">
        <v>8.3098810000000007</v>
      </c>
      <c r="K1087" s="62">
        <v>10.536623149999999</v>
      </c>
      <c r="L1087" s="62">
        <f t="shared" si="17"/>
        <v>2.226742149999998</v>
      </c>
    </row>
    <row r="1088" spans="1:12" ht="30" x14ac:dyDescent="0.2">
      <c r="A1088" s="8"/>
      <c r="B1088" s="28"/>
      <c r="C1088" s="28"/>
      <c r="D1088" s="13"/>
      <c r="E1088" s="13"/>
      <c r="F1088" s="13"/>
      <c r="G1088" s="59"/>
      <c r="H1088" s="60" t="s">
        <v>1923</v>
      </c>
      <c r="I1088" s="61" t="s">
        <v>1550</v>
      </c>
      <c r="J1088" s="62">
        <v>8.2246869999999994</v>
      </c>
      <c r="K1088" s="62">
        <v>9.3439208899999979</v>
      </c>
      <c r="L1088" s="62">
        <f t="shared" si="17"/>
        <v>1.1192338899999985</v>
      </c>
    </row>
    <row r="1089" spans="1:12" ht="15" x14ac:dyDescent="0.2">
      <c r="A1089" s="8"/>
      <c r="B1089" s="28"/>
      <c r="C1089" s="28"/>
      <c r="D1089" s="13"/>
      <c r="E1089" s="13"/>
      <c r="F1089" s="13"/>
      <c r="G1089" s="59"/>
      <c r="H1089" s="60" t="s">
        <v>1924</v>
      </c>
      <c r="I1089" s="61" t="s">
        <v>1551</v>
      </c>
      <c r="J1089" s="62">
        <v>1.361329</v>
      </c>
      <c r="K1089" s="62">
        <v>3.2769252799999999</v>
      </c>
      <c r="L1089" s="62">
        <f t="shared" si="17"/>
        <v>1.9155962799999999</v>
      </c>
    </row>
    <row r="1090" spans="1:12" ht="15" x14ac:dyDescent="0.2">
      <c r="A1090" s="8"/>
      <c r="B1090" s="28"/>
      <c r="C1090" s="28"/>
      <c r="D1090" s="13"/>
      <c r="E1090" s="13"/>
      <c r="F1090" s="13"/>
      <c r="G1090" s="59"/>
      <c r="H1090" s="60" t="s">
        <v>1844</v>
      </c>
      <c r="I1090" s="61" t="s">
        <v>1776</v>
      </c>
      <c r="J1090" s="62">
        <v>5.0809790000000001</v>
      </c>
      <c r="K1090" s="62">
        <v>7.6663422800000003</v>
      </c>
      <c r="L1090" s="62">
        <f t="shared" si="17"/>
        <v>2.5853632800000002</v>
      </c>
    </row>
    <row r="1091" spans="1:12" ht="15" x14ac:dyDescent="0.2">
      <c r="A1091" s="8"/>
      <c r="B1091" s="28"/>
      <c r="C1091" s="28"/>
      <c r="D1091" s="13"/>
      <c r="E1091" s="13"/>
      <c r="F1091" s="13"/>
      <c r="G1091" s="59"/>
      <c r="H1091" s="60" t="s">
        <v>1930</v>
      </c>
      <c r="I1091" s="61" t="s">
        <v>1552</v>
      </c>
      <c r="J1091" s="62">
        <v>106.699287</v>
      </c>
      <c r="K1091" s="62">
        <v>92.727147590000001</v>
      </c>
      <c r="L1091" s="62">
        <f t="shared" si="17"/>
        <v>-13.972139409999997</v>
      </c>
    </row>
    <row r="1092" spans="1:12" ht="15" x14ac:dyDescent="0.2">
      <c r="A1092" s="8"/>
      <c r="B1092" s="28"/>
      <c r="C1092" s="28"/>
      <c r="D1092" s="13"/>
      <c r="E1092" s="13"/>
      <c r="F1092" s="13"/>
      <c r="G1092" s="59"/>
      <c r="H1092" s="60" t="s">
        <v>1931</v>
      </c>
      <c r="I1092" s="61" t="s">
        <v>1187</v>
      </c>
      <c r="J1092" s="62">
        <v>26.335768999999999</v>
      </c>
      <c r="K1092" s="62">
        <v>33.349080539999996</v>
      </c>
      <c r="L1092" s="62">
        <f t="shared" si="17"/>
        <v>7.0133115399999966</v>
      </c>
    </row>
    <row r="1093" spans="1:12" ht="15" x14ac:dyDescent="0.2">
      <c r="A1093" s="8"/>
      <c r="B1093" s="28"/>
      <c r="C1093" s="28"/>
      <c r="D1093" s="13"/>
      <c r="E1093" s="13"/>
      <c r="F1093" s="13"/>
      <c r="G1093" s="59"/>
      <c r="H1093" s="60" t="s">
        <v>1932</v>
      </c>
      <c r="I1093" s="61" t="s">
        <v>1315</v>
      </c>
      <c r="J1093" s="62">
        <v>261.29132099999998</v>
      </c>
      <c r="K1093" s="62">
        <v>203.55585959000001</v>
      </c>
      <c r="L1093" s="62">
        <f t="shared" si="17"/>
        <v>-57.735461409999971</v>
      </c>
    </row>
    <row r="1094" spans="1:12" ht="15" x14ac:dyDescent="0.2">
      <c r="A1094" s="8"/>
      <c r="B1094" s="28"/>
      <c r="C1094" s="28"/>
      <c r="D1094" s="13"/>
      <c r="E1094" s="13"/>
      <c r="F1094" s="13"/>
      <c r="G1094" s="59"/>
      <c r="H1094" s="60" t="s">
        <v>1933</v>
      </c>
      <c r="I1094" s="61" t="s">
        <v>1553</v>
      </c>
      <c r="J1094" s="62">
        <v>52.300238999999998</v>
      </c>
      <c r="K1094" s="62">
        <v>18.606895569999992</v>
      </c>
      <c r="L1094" s="62">
        <f t="shared" si="17"/>
        <v>-33.693343430000006</v>
      </c>
    </row>
    <row r="1095" spans="1:12" ht="15" x14ac:dyDescent="0.2">
      <c r="A1095" s="8"/>
      <c r="B1095" s="28"/>
      <c r="C1095" s="28"/>
      <c r="D1095" s="13"/>
      <c r="E1095" s="13"/>
      <c r="F1095" s="13"/>
      <c r="G1095" s="59"/>
      <c r="H1095" s="60" t="s">
        <v>1845</v>
      </c>
      <c r="I1095" s="61" t="s">
        <v>1554</v>
      </c>
      <c r="J1095" s="62">
        <v>10.889621999999999</v>
      </c>
      <c r="K1095" s="62">
        <v>15.585858250000001</v>
      </c>
      <c r="L1095" s="62">
        <f t="shared" si="17"/>
        <v>4.6962362500000019</v>
      </c>
    </row>
    <row r="1096" spans="1:12" ht="15" x14ac:dyDescent="0.2">
      <c r="A1096" s="8"/>
      <c r="B1096" s="28"/>
      <c r="C1096" s="28"/>
      <c r="D1096" s="13"/>
      <c r="E1096" s="13"/>
      <c r="F1096" s="13"/>
      <c r="G1096" s="59"/>
      <c r="H1096" s="60" t="s">
        <v>1940</v>
      </c>
      <c r="I1096" s="61" t="s">
        <v>1555</v>
      </c>
      <c r="J1096" s="62">
        <v>4.5863199999999997</v>
      </c>
      <c r="K1096" s="62">
        <v>5.58094409</v>
      </c>
      <c r="L1096" s="62">
        <f t="shared" si="17"/>
        <v>0.99462409000000029</v>
      </c>
    </row>
    <row r="1097" spans="1:12" ht="30" x14ac:dyDescent="0.2">
      <c r="A1097" s="8"/>
      <c r="B1097" s="28"/>
      <c r="C1097" s="28"/>
      <c r="D1097" s="13"/>
      <c r="E1097" s="13"/>
      <c r="F1097" s="13"/>
      <c r="G1097" s="59"/>
      <c r="H1097" s="60" t="s">
        <v>1941</v>
      </c>
      <c r="I1097" s="61" t="s">
        <v>1556</v>
      </c>
      <c r="J1097" s="62">
        <v>9.4658449999999998</v>
      </c>
      <c r="K1097" s="62">
        <v>12.185150239999999</v>
      </c>
      <c r="L1097" s="62">
        <f t="shared" ref="L1097:L1160" si="18">+K1097-J1097</f>
        <v>2.7193052399999988</v>
      </c>
    </row>
    <row r="1098" spans="1:12" ht="15" x14ac:dyDescent="0.2">
      <c r="A1098" s="8"/>
      <c r="B1098" s="28"/>
      <c r="C1098" s="28"/>
      <c r="D1098" s="13"/>
      <c r="E1098" s="13"/>
      <c r="F1098" s="13"/>
      <c r="G1098" s="59"/>
      <c r="H1098" s="60" t="s">
        <v>2032</v>
      </c>
      <c r="I1098" s="61" t="s">
        <v>1557</v>
      </c>
      <c r="J1098" s="62">
        <v>6.6709540000000001</v>
      </c>
      <c r="K1098" s="62">
        <v>8.7892332300000007</v>
      </c>
      <c r="L1098" s="62">
        <f t="shared" si="18"/>
        <v>2.1182792300000006</v>
      </c>
    </row>
    <row r="1099" spans="1:12" ht="15" x14ac:dyDescent="0.2">
      <c r="A1099" s="8"/>
      <c r="B1099" s="28"/>
      <c r="C1099" s="28"/>
      <c r="D1099" s="13"/>
      <c r="E1099" s="13"/>
      <c r="F1099" s="13"/>
      <c r="G1099" s="59"/>
      <c r="H1099" s="60" t="s">
        <v>2033</v>
      </c>
      <c r="I1099" s="61" t="s">
        <v>1558</v>
      </c>
      <c r="J1099" s="62">
        <v>2.413281</v>
      </c>
      <c r="K1099" s="62">
        <v>3.2475556499999993</v>
      </c>
      <c r="L1099" s="62">
        <f t="shared" si="18"/>
        <v>0.83427464999999934</v>
      </c>
    </row>
    <row r="1100" spans="1:12" ht="15" x14ac:dyDescent="0.2">
      <c r="A1100" s="8"/>
      <c r="B1100" s="28"/>
      <c r="C1100" s="28"/>
      <c r="D1100" s="13"/>
      <c r="E1100" s="13"/>
      <c r="F1100" s="13"/>
      <c r="G1100" s="59"/>
      <c r="H1100" s="60" t="s">
        <v>1846</v>
      </c>
      <c r="I1100" s="61" t="s">
        <v>1559</v>
      </c>
      <c r="J1100" s="62">
        <v>5.6213649999999999</v>
      </c>
      <c r="K1100" s="62">
        <v>9.0088919900000022</v>
      </c>
      <c r="L1100" s="62">
        <f t="shared" si="18"/>
        <v>3.3875269900000022</v>
      </c>
    </row>
    <row r="1101" spans="1:12" ht="30" x14ac:dyDescent="0.2">
      <c r="A1101" s="8"/>
      <c r="B1101" s="28"/>
      <c r="C1101" s="28"/>
      <c r="D1101" s="13"/>
      <c r="E1101" s="13"/>
      <c r="F1101" s="13"/>
      <c r="G1101" s="59"/>
      <c r="H1101" s="60" t="s">
        <v>2047</v>
      </c>
      <c r="I1101" s="61" t="s">
        <v>1560</v>
      </c>
      <c r="J1101" s="62">
        <v>23.544162</v>
      </c>
      <c r="K1101" s="62">
        <v>32.076184099999999</v>
      </c>
      <c r="L1101" s="62">
        <f t="shared" si="18"/>
        <v>8.5320220999999989</v>
      </c>
    </row>
    <row r="1102" spans="1:12" ht="15" x14ac:dyDescent="0.2">
      <c r="A1102" s="8"/>
      <c r="B1102" s="28"/>
      <c r="C1102" s="28"/>
      <c r="D1102" s="13"/>
      <c r="E1102" s="13"/>
      <c r="F1102" s="13"/>
      <c r="G1102" s="59"/>
      <c r="H1102" s="60" t="s">
        <v>2048</v>
      </c>
      <c r="I1102" s="61" t="s">
        <v>1561</v>
      </c>
      <c r="J1102" s="62">
        <v>28.278002999999998</v>
      </c>
      <c r="K1102" s="62">
        <v>43.501809539999996</v>
      </c>
      <c r="L1102" s="62">
        <f t="shared" si="18"/>
        <v>15.223806539999998</v>
      </c>
    </row>
    <row r="1103" spans="1:12" ht="15" x14ac:dyDescent="0.2">
      <c r="A1103" s="8"/>
      <c r="B1103" s="28"/>
      <c r="C1103" s="28"/>
      <c r="D1103" s="13"/>
      <c r="E1103" s="13"/>
      <c r="F1103" s="13"/>
      <c r="G1103" s="59"/>
      <c r="H1103" s="60" t="s">
        <v>2049</v>
      </c>
      <c r="I1103" s="61" t="s">
        <v>1562</v>
      </c>
      <c r="J1103" s="62">
        <v>29.480269</v>
      </c>
      <c r="K1103" s="62">
        <v>41.503323059999978</v>
      </c>
      <c r="L1103" s="62">
        <f t="shared" si="18"/>
        <v>12.023054059999978</v>
      </c>
    </row>
    <row r="1104" spans="1:12" ht="15" x14ac:dyDescent="0.2">
      <c r="A1104" s="8"/>
      <c r="B1104" s="28"/>
      <c r="C1104" s="28"/>
      <c r="D1104" s="13"/>
      <c r="E1104" s="13"/>
      <c r="F1104" s="13"/>
      <c r="G1104" s="59"/>
      <c r="H1104" s="60" t="s">
        <v>2050</v>
      </c>
      <c r="I1104" s="61" t="s">
        <v>1563</v>
      </c>
      <c r="J1104" s="62">
        <v>28.353683</v>
      </c>
      <c r="K1104" s="62">
        <v>37.994278130000012</v>
      </c>
      <c r="L1104" s="62">
        <f t="shared" si="18"/>
        <v>9.6405951300000119</v>
      </c>
    </row>
    <row r="1105" spans="1:12" ht="30" x14ac:dyDescent="0.2">
      <c r="A1105" s="8"/>
      <c r="B1105" s="28"/>
      <c r="C1105" s="28"/>
      <c r="D1105" s="13"/>
      <c r="E1105" s="13"/>
      <c r="F1105" s="13"/>
      <c r="G1105" s="59"/>
      <c r="H1105" s="60" t="s">
        <v>2051</v>
      </c>
      <c r="I1105" s="61" t="s">
        <v>1564</v>
      </c>
      <c r="J1105" s="62">
        <v>20.52411</v>
      </c>
      <c r="K1105" s="62">
        <v>29.712429860000011</v>
      </c>
      <c r="L1105" s="62">
        <f t="shared" si="18"/>
        <v>9.1883198600000107</v>
      </c>
    </row>
    <row r="1106" spans="1:12" ht="30" x14ac:dyDescent="0.2">
      <c r="A1106" s="8"/>
      <c r="B1106" s="28"/>
      <c r="C1106" s="28"/>
      <c r="D1106" s="13"/>
      <c r="E1106" s="13"/>
      <c r="F1106" s="13"/>
      <c r="G1106" s="59"/>
      <c r="H1106" s="60" t="s">
        <v>2052</v>
      </c>
      <c r="I1106" s="61" t="s">
        <v>1565</v>
      </c>
      <c r="J1106" s="62">
        <v>12.72029</v>
      </c>
      <c r="K1106" s="62">
        <v>17.919719600000001</v>
      </c>
      <c r="L1106" s="62">
        <f t="shared" si="18"/>
        <v>5.1994296000000002</v>
      </c>
    </row>
    <row r="1107" spans="1:12" ht="15" x14ac:dyDescent="0.2">
      <c r="A1107" s="8"/>
      <c r="B1107" s="28"/>
      <c r="C1107" s="28"/>
      <c r="D1107" s="13"/>
      <c r="E1107" s="13"/>
      <c r="F1107" s="13"/>
      <c r="G1107" s="55" t="s">
        <v>41</v>
      </c>
      <c r="H1107" s="56"/>
      <c r="I1107" s="57"/>
      <c r="J1107" s="58">
        <v>20874.315534000001</v>
      </c>
      <c r="K1107" s="58">
        <v>22479.172038010012</v>
      </c>
      <c r="L1107" s="58">
        <f t="shared" si="18"/>
        <v>1604.8565040100111</v>
      </c>
    </row>
    <row r="1108" spans="1:12" ht="15" x14ac:dyDescent="0.2">
      <c r="A1108" s="8"/>
      <c r="B1108" s="28"/>
      <c r="C1108" s="28"/>
      <c r="D1108" s="13"/>
      <c r="E1108" s="13"/>
      <c r="F1108" s="13"/>
      <c r="G1108" s="59"/>
      <c r="H1108" s="60" t="s">
        <v>76</v>
      </c>
      <c r="I1108" s="61" t="s">
        <v>268</v>
      </c>
      <c r="J1108" s="62">
        <v>19389.033358000001</v>
      </c>
      <c r="K1108" s="62">
        <v>20883.051469450013</v>
      </c>
      <c r="L1108" s="62">
        <f t="shared" si="18"/>
        <v>1494.0181114500119</v>
      </c>
    </row>
    <row r="1109" spans="1:12" ht="15" x14ac:dyDescent="0.2">
      <c r="A1109" s="8"/>
      <c r="B1109" s="28"/>
      <c r="C1109" s="28"/>
      <c r="D1109" s="13"/>
      <c r="E1109" s="13"/>
      <c r="F1109" s="13"/>
      <c r="G1109" s="59"/>
      <c r="H1109" s="60" t="s">
        <v>88</v>
      </c>
      <c r="I1109" s="61" t="s">
        <v>269</v>
      </c>
      <c r="J1109" s="62">
        <v>560.44892100000004</v>
      </c>
      <c r="K1109" s="62">
        <v>596.51417188000016</v>
      </c>
      <c r="L1109" s="62">
        <f t="shared" si="18"/>
        <v>36.065250880000121</v>
      </c>
    </row>
    <row r="1110" spans="1:12" ht="15" x14ac:dyDescent="0.2">
      <c r="A1110" s="8"/>
      <c r="B1110" s="28"/>
      <c r="C1110" s="28"/>
      <c r="D1110" s="13"/>
      <c r="E1110" s="13"/>
      <c r="F1110" s="13"/>
      <c r="G1110" s="59"/>
      <c r="H1110" s="60" t="s">
        <v>46</v>
      </c>
      <c r="I1110" s="61" t="s">
        <v>270</v>
      </c>
      <c r="J1110" s="62">
        <v>707.711906</v>
      </c>
      <c r="K1110" s="62">
        <v>783.72858399999973</v>
      </c>
      <c r="L1110" s="62">
        <f t="shared" si="18"/>
        <v>76.016677999999729</v>
      </c>
    </row>
    <row r="1111" spans="1:12" ht="30" x14ac:dyDescent="0.2">
      <c r="A1111" s="8"/>
      <c r="B1111" s="28"/>
      <c r="C1111" s="28"/>
      <c r="D1111" s="13"/>
      <c r="E1111" s="13"/>
      <c r="F1111" s="13"/>
      <c r="G1111" s="59"/>
      <c r="H1111" s="60" t="s">
        <v>48</v>
      </c>
      <c r="I1111" s="61" t="s">
        <v>2376</v>
      </c>
      <c r="J1111" s="62">
        <v>217.12134900000001</v>
      </c>
      <c r="K1111" s="62">
        <v>215.87781267999989</v>
      </c>
      <c r="L1111" s="62">
        <f t="shared" si="18"/>
        <v>-1.2435363200001177</v>
      </c>
    </row>
    <row r="1112" spans="1:12" ht="15" x14ac:dyDescent="0.2">
      <c r="A1112" s="8"/>
      <c r="B1112" s="28"/>
      <c r="C1112" s="28"/>
      <c r="D1112" s="13"/>
      <c r="E1112" s="13"/>
      <c r="F1112" s="13"/>
      <c r="G1112" s="55" t="s">
        <v>70</v>
      </c>
      <c r="H1112" s="56"/>
      <c r="I1112" s="57"/>
      <c r="J1112" s="58">
        <v>1954.0304269999999</v>
      </c>
      <c r="K1112" s="58">
        <v>1942.8326905200001</v>
      </c>
      <c r="L1112" s="58">
        <f t="shared" si="18"/>
        <v>-11.197736479999776</v>
      </c>
    </row>
    <row r="1113" spans="1:12" ht="15" x14ac:dyDescent="0.2">
      <c r="A1113" s="8"/>
      <c r="B1113" s="28"/>
      <c r="C1113" s="28"/>
      <c r="D1113" s="13"/>
      <c r="E1113" s="13"/>
      <c r="F1113" s="13"/>
      <c r="G1113" s="59"/>
      <c r="H1113" s="60" t="s">
        <v>271</v>
      </c>
      <c r="I1113" s="61" t="s">
        <v>272</v>
      </c>
      <c r="J1113" s="62">
        <v>1706.8245429999999</v>
      </c>
      <c r="K1113" s="62">
        <v>1696.8182399500004</v>
      </c>
      <c r="L1113" s="62">
        <f t="shared" si="18"/>
        <v>-10.006303049999588</v>
      </c>
    </row>
    <row r="1114" spans="1:12" ht="15" x14ac:dyDescent="0.2">
      <c r="A1114" s="8"/>
      <c r="B1114" s="28"/>
      <c r="C1114" s="28"/>
      <c r="D1114" s="13"/>
      <c r="E1114" s="13"/>
      <c r="F1114" s="13"/>
      <c r="G1114" s="59"/>
      <c r="H1114" s="60" t="s">
        <v>273</v>
      </c>
      <c r="I1114" s="61" t="s">
        <v>274</v>
      </c>
      <c r="J1114" s="62">
        <v>129.18594100000001</v>
      </c>
      <c r="K1114" s="62">
        <v>129.85503600000001</v>
      </c>
      <c r="L1114" s="62">
        <f t="shared" si="18"/>
        <v>0.66909499999999866</v>
      </c>
    </row>
    <row r="1115" spans="1:12" ht="15" x14ac:dyDescent="0.2">
      <c r="A1115" s="8"/>
      <c r="B1115" s="28"/>
      <c r="C1115" s="28"/>
      <c r="D1115" s="13"/>
      <c r="E1115" s="13"/>
      <c r="F1115" s="13"/>
      <c r="G1115" s="59"/>
      <c r="H1115" s="60" t="s">
        <v>275</v>
      </c>
      <c r="I1115" s="61" t="s">
        <v>276</v>
      </c>
      <c r="J1115" s="62">
        <v>118.019943</v>
      </c>
      <c r="K1115" s="62">
        <v>116.15941456999998</v>
      </c>
      <c r="L1115" s="62">
        <f t="shared" si="18"/>
        <v>-1.8605284300000164</v>
      </c>
    </row>
    <row r="1116" spans="1:12" ht="15" x14ac:dyDescent="0.2">
      <c r="A1116" s="8"/>
      <c r="B1116" s="28"/>
      <c r="C1116" s="28"/>
      <c r="D1116" s="13"/>
      <c r="E1116" s="29">
        <v>18</v>
      </c>
      <c r="F1116" s="30" t="s">
        <v>284</v>
      </c>
      <c r="G1116" s="31"/>
      <c r="H1116" s="32"/>
      <c r="I1116" s="33"/>
      <c r="J1116" s="34">
        <v>46642.908704000001</v>
      </c>
      <c r="K1116" s="34">
        <v>170313.07064391999</v>
      </c>
      <c r="L1116" s="34">
        <f t="shared" si="18"/>
        <v>123670.16193991998</v>
      </c>
    </row>
    <row r="1117" spans="1:12" ht="15" x14ac:dyDescent="0.2">
      <c r="A1117" s="8"/>
      <c r="B1117" s="28"/>
      <c r="C1117" s="28"/>
      <c r="D1117" s="13"/>
      <c r="E1117" s="13"/>
      <c r="F1117" s="13"/>
      <c r="G1117" s="55" t="s">
        <v>2</v>
      </c>
      <c r="H1117" s="56"/>
      <c r="I1117" s="57"/>
      <c r="J1117" s="58">
        <v>45795.990940000003</v>
      </c>
      <c r="K1117" s="58">
        <v>169071.53197607998</v>
      </c>
      <c r="L1117" s="58">
        <f t="shared" si="18"/>
        <v>123275.54103607997</v>
      </c>
    </row>
    <row r="1118" spans="1:12" ht="15" x14ac:dyDescent="0.2">
      <c r="A1118" s="8"/>
      <c r="B1118" s="28"/>
      <c r="C1118" s="28"/>
      <c r="D1118" s="13"/>
      <c r="E1118" s="13"/>
      <c r="F1118" s="13"/>
      <c r="G1118" s="59"/>
      <c r="H1118" s="60" t="s">
        <v>1815</v>
      </c>
      <c r="I1118" s="61" t="s">
        <v>1197</v>
      </c>
      <c r="J1118" s="62">
        <v>27.102032999999999</v>
      </c>
      <c r="K1118" s="62">
        <v>29.846890330000011</v>
      </c>
      <c r="L1118" s="62">
        <f t="shared" si="18"/>
        <v>2.7448573300000128</v>
      </c>
    </row>
    <row r="1119" spans="1:12" ht="15" x14ac:dyDescent="0.2">
      <c r="A1119" s="8"/>
      <c r="B1119" s="28"/>
      <c r="C1119" s="28"/>
      <c r="D1119" s="13"/>
      <c r="E1119" s="13"/>
      <c r="F1119" s="13"/>
      <c r="G1119" s="59"/>
      <c r="H1119" s="60" t="s">
        <v>1829</v>
      </c>
      <c r="I1119" s="61" t="s">
        <v>1625</v>
      </c>
      <c r="J1119" s="62">
        <v>110.373288</v>
      </c>
      <c r="K1119" s="62">
        <v>164.92903325</v>
      </c>
      <c r="L1119" s="62">
        <f t="shared" si="18"/>
        <v>54.555745250000001</v>
      </c>
    </row>
    <row r="1120" spans="1:12" ht="15" x14ac:dyDescent="0.2">
      <c r="A1120" s="8"/>
      <c r="B1120" s="28"/>
      <c r="C1120" s="28"/>
      <c r="D1120" s="13"/>
      <c r="E1120" s="13"/>
      <c r="F1120" s="13"/>
      <c r="G1120" s="59"/>
      <c r="H1120" s="60" t="s">
        <v>1830</v>
      </c>
      <c r="I1120" s="61" t="s">
        <v>1626</v>
      </c>
      <c r="J1120" s="62">
        <v>12.231725000000001</v>
      </c>
      <c r="K1120" s="62">
        <v>13.892172480000001</v>
      </c>
      <c r="L1120" s="62">
        <f t="shared" si="18"/>
        <v>1.6604474800000002</v>
      </c>
    </row>
    <row r="1121" spans="1:12" ht="15" x14ac:dyDescent="0.2">
      <c r="A1121" s="8"/>
      <c r="B1121" s="28"/>
      <c r="C1121" s="28"/>
      <c r="D1121" s="13"/>
      <c r="E1121" s="13"/>
      <c r="F1121" s="13"/>
      <c r="G1121" s="59"/>
      <c r="H1121" s="60" t="s">
        <v>1832</v>
      </c>
      <c r="I1121" s="61" t="s">
        <v>1627</v>
      </c>
      <c r="J1121" s="62">
        <v>5.860055</v>
      </c>
      <c r="K1121" s="62">
        <v>6.5738596299999994</v>
      </c>
      <c r="L1121" s="62">
        <f t="shared" si="18"/>
        <v>0.71380462999999938</v>
      </c>
    </row>
    <row r="1122" spans="1:12" ht="15" x14ac:dyDescent="0.2">
      <c r="A1122" s="8"/>
      <c r="B1122" s="28"/>
      <c r="C1122" s="28"/>
      <c r="D1122" s="13"/>
      <c r="E1122" s="13"/>
      <c r="F1122" s="13"/>
      <c r="G1122" s="59"/>
      <c r="H1122" s="60" t="s">
        <v>1833</v>
      </c>
      <c r="I1122" s="61" t="s">
        <v>1628</v>
      </c>
      <c r="J1122" s="62">
        <v>3.5515650000000001</v>
      </c>
      <c r="K1122" s="62">
        <v>4.4827034900000005</v>
      </c>
      <c r="L1122" s="62">
        <f t="shared" si="18"/>
        <v>0.93113849000000037</v>
      </c>
    </row>
    <row r="1123" spans="1:12" ht="15" x14ac:dyDescent="0.2">
      <c r="A1123" s="8"/>
      <c r="B1123" s="28"/>
      <c r="C1123" s="28"/>
      <c r="D1123" s="13"/>
      <c r="E1123" s="13"/>
      <c r="F1123" s="13"/>
      <c r="G1123" s="59"/>
      <c r="H1123" s="60" t="s">
        <v>1834</v>
      </c>
      <c r="I1123" s="61" t="s">
        <v>1629</v>
      </c>
      <c r="J1123" s="62">
        <v>4.4331940000000003</v>
      </c>
      <c r="K1123" s="62">
        <v>3.0709461299999998</v>
      </c>
      <c r="L1123" s="62">
        <f t="shared" si="18"/>
        <v>-1.3622478700000005</v>
      </c>
    </row>
    <row r="1124" spans="1:12" ht="15" x14ac:dyDescent="0.2">
      <c r="A1124" s="8"/>
      <c r="B1124" s="28"/>
      <c r="C1124" s="28"/>
      <c r="D1124" s="13"/>
      <c r="E1124" s="13"/>
      <c r="F1124" s="13"/>
      <c r="G1124" s="59"/>
      <c r="H1124" s="60" t="s">
        <v>1841</v>
      </c>
      <c r="I1124" s="61" t="s">
        <v>1630</v>
      </c>
      <c r="J1124" s="62">
        <v>8.1623979999999996</v>
      </c>
      <c r="K1124" s="62">
        <v>14.09803825</v>
      </c>
      <c r="L1124" s="62">
        <f t="shared" si="18"/>
        <v>5.9356402500000005</v>
      </c>
    </row>
    <row r="1125" spans="1:12" ht="15" x14ac:dyDescent="0.2">
      <c r="A1125" s="8"/>
      <c r="B1125" s="28"/>
      <c r="C1125" s="28"/>
      <c r="D1125" s="13"/>
      <c r="E1125" s="13"/>
      <c r="F1125" s="13"/>
      <c r="G1125" s="59"/>
      <c r="H1125" s="60" t="s">
        <v>1836</v>
      </c>
      <c r="I1125" s="61" t="s">
        <v>1141</v>
      </c>
      <c r="J1125" s="62">
        <v>21.030200000000001</v>
      </c>
      <c r="K1125" s="62">
        <v>19.729134980000005</v>
      </c>
      <c r="L1125" s="62">
        <f t="shared" si="18"/>
        <v>-1.3010650199999958</v>
      </c>
    </row>
    <row r="1126" spans="1:12" ht="15" x14ac:dyDescent="0.2">
      <c r="A1126" s="8"/>
      <c r="B1126" s="28"/>
      <c r="C1126" s="28"/>
      <c r="D1126" s="13"/>
      <c r="E1126" s="13"/>
      <c r="F1126" s="13"/>
      <c r="G1126" s="59"/>
      <c r="H1126" s="60" t="s">
        <v>1863</v>
      </c>
      <c r="I1126" s="61" t="s">
        <v>1631</v>
      </c>
      <c r="J1126" s="62">
        <v>1.66744</v>
      </c>
      <c r="K1126" s="62">
        <v>2.1151868399999998</v>
      </c>
      <c r="L1126" s="62">
        <f t="shared" si="18"/>
        <v>0.44774683999999976</v>
      </c>
    </row>
    <row r="1127" spans="1:12" ht="15" x14ac:dyDescent="0.2">
      <c r="A1127" s="8"/>
      <c r="B1127" s="28"/>
      <c r="C1127" s="28"/>
      <c r="D1127" s="13"/>
      <c r="E1127" s="13"/>
      <c r="F1127" s="13"/>
      <c r="G1127" s="59"/>
      <c r="H1127" s="60" t="s">
        <v>1817</v>
      </c>
      <c r="I1127" s="61" t="s">
        <v>1632</v>
      </c>
      <c r="J1127" s="62">
        <v>16.138061</v>
      </c>
      <c r="K1127" s="62">
        <v>12.267075999999998</v>
      </c>
      <c r="L1127" s="62">
        <f t="shared" si="18"/>
        <v>-3.8709850000000028</v>
      </c>
    </row>
    <row r="1128" spans="1:12" ht="15" x14ac:dyDescent="0.2">
      <c r="A1128" s="8"/>
      <c r="B1128" s="28"/>
      <c r="C1128" s="28"/>
      <c r="D1128" s="13"/>
      <c r="E1128" s="13"/>
      <c r="F1128" s="13"/>
      <c r="G1128" s="59"/>
      <c r="H1128" s="60" t="s">
        <v>1819</v>
      </c>
      <c r="I1128" s="61" t="s">
        <v>1633</v>
      </c>
      <c r="J1128" s="62">
        <v>6.7736650000000003</v>
      </c>
      <c r="K1128" s="62">
        <v>7.9606296299999997</v>
      </c>
      <c r="L1128" s="62">
        <f t="shared" si="18"/>
        <v>1.1869646299999994</v>
      </c>
    </row>
    <row r="1129" spans="1:12" ht="15" x14ac:dyDescent="0.2">
      <c r="A1129" s="8"/>
      <c r="B1129" s="28"/>
      <c r="C1129" s="28"/>
      <c r="D1129" s="13"/>
      <c r="E1129" s="13"/>
      <c r="F1129" s="13"/>
      <c r="G1129" s="59"/>
      <c r="H1129" s="60" t="s">
        <v>1820</v>
      </c>
      <c r="I1129" s="61" t="s">
        <v>1634</v>
      </c>
      <c r="J1129" s="62">
        <v>255.98782600000001</v>
      </c>
      <c r="K1129" s="62">
        <v>357.11971019999999</v>
      </c>
      <c r="L1129" s="62">
        <f t="shared" si="18"/>
        <v>101.13188419999997</v>
      </c>
    </row>
    <row r="1130" spans="1:12" ht="15" x14ac:dyDescent="0.2">
      <c r="A1130" s="8"/>
      <c r="B1130" s="28"/>
      <c r="C1130" s="28"/>
      <c r="D1130" s="13"/>
      <c r="E1130" s="13"/>
      <c r="F1130" s="13"/>
      <c r="G1130" s="59"/>
      <c r="H1130" s="60" t="s">
        <v>1847</v>
      </c>
      <c r="I1130" s="61" t="s">
        <v>1635</v>
      </c>
      <c r="J1130" s="62">
        <v>6.2030430000000001</v>
      </c>
      <c r="K1130" s="62">
        <v>306.38508522000001</v>
      </c>
      <c r="L1130" s="62">
        <f t="shared" si="18"/>
        <v>300.18204222000003</v>
      </c>
    </row>
    <row r="1131" spans="1:12" ht="30" x14ac:dyDescent="0.2">
      <c r="A1131" s="8"/>
      <c r="B1131" s="28"/>
      <c r="C1131" s="28"/>
      <c r="D1131" s="13"/>
      <c r="E1131" s="13"/>
      <c r="F1131" s="13"/>
      <c r="G1131" s="59"/>
      <c r="H1131" s="60" t="s">
        <v>1848</v>
      </c>
      <c r="I1131" s="61" t="s">
        <v>1636</v>
      </c>
      <c r="J1131" s="62">
        <v>6.5822839999999996</v>
      </c>
      <c r="K1131" s="62">
        <v>8.7056450499999993</v>
      </c>
      <c r="L1131" s="62">
        <f t="shared" si="18"/>
        <v>2.1233610499999998</v>
      </c>
    </row>
    <row r="1132" spans="1:12" ht="15" x14ac:dyDescent="0.2">
      <c r="A1132" s="8"/>
      <c r="B1132" s="28"/>
      <c r="C1132" s="28"/>
      <c r="D1132" s="13"/>
      <c r="E1132" s="13"/>
      <c r="F1132" s="13"/>
      <c r="G1132" s="59"/>
      <c r="H1132" s="60" t="s">
        <v>1840</v>
      </c>
      <c r="I1132" s="61" t="s">
        <v>1637</v>
      </c>
      <c r="J1132" s="62">
        <v>15.256793999999999</v>
      </c>
      <c r="K1132" s="62">
        <v>13.611058339999998</v>
      </c>
      <c r="L1132" s="62">
        <f t="shared" si="18"/>
        <v>-1.6457356600000015</v>
      </c>
    </row>
    <row r="1133" spans="1:12" ht="15" x14ac:dyDescent="0.2">
      <c r="A1133" s="8"/>
      <c r="B1133" s="28"/>
      <c r="C1133" s="28"/>
      <c r="D1133" s="13"/>
      <c r="E1133" s="13"/>
      <c r="F1133" s="13"/>
      <c r="G1133" s="59"/>
      <c r="H1133" s="60" t="s">
        <v>1884</v>
      </c>
      <c r="I1133" s="61" t="s">
        <v>1638</v>
      </c>
      <c r="J1133" s="62">
        <v>10.392659999999999</v>
      </c>
      <c r="K1133" s="62">
        <v>7.3896953600000002</v>
      </c>
      <c r="L1133" s="62">
        <f t="shared" si="18"/>
        <v>-3.0029646399999992</v>
      </c>
    </row>
    <row r="1134" spans="1:12" ht="30" x14ac:dyDescent="0.2">
      <c r="A1134" s="8"/>
      <c r="B1134" s="28"/>
      <c r="C1134" s="28"/>
      <c r="D1134" s="13"/>
      <c r="E1134" s="13"/>
      <c r="F1134" s="13"/>
      <c r="G1134" s="59"/>
      <c r="H1134" s="60" t="s">
        <v>2035</v>
      </c>
      <c r="I1134" s="61" t="s">
        <v>1639</v>
      </c>
      <c r="J1134" s="62">
        <v>14.157069</v>
      </c>
      <c r="K1134" s="62">
        <v>10.841166450000003</v>
      </c>
      <c r="L1134" s="62">
        <f t="shared" si="18"/>
        <v>-3.315902549999997</v>
      </c>
    </row>
    <row r="1135" spans="1:12" ht="15" x14ac:dyDescent="0.2">
      <c r="A1135" s="8"/>
      <c r="B1135" s="28"/>
      <c r="C1135" s="28"/>
      <c r="D1135" s="13"/>
      <c r="E1135" s="13"/>
      <c r="F1135" s="13"/>
      <c r="G1135" s="59"/>
      <c r="H1135" s="60" t="s">
        <v>2101</v>
      </c>
      <c r="I1135" s="61" t="s">
        <v>1640</v>
      </c>
      <c r="J1135" s="62">
        <v>5.1716660000000001</v>
      </c>
      <c r="K1135" s="62">
        <v>6.8789969700000011</v>
      </c>
      <c r="L1135" s="62">
        <f t="shared" si="18"/>
        <v>1.707330970000001</v>
      </c>
    </row>
    <row r="1136" spans="1:12" ht="15" x14ac:dyDescent="0.2">
      <c r="A1136" s="8"/>
      <c r="B1136" s="28"/>
      <c r="C1136" s="28"/>
      <c r="D1136" s="13"/>
      <c r="E1136" s="13"/>
      <c r="F1136" s="13"/>
      <c r="G1136" s="59"/>
      <c r="H1136" s="60" t="s">
        <v>2102</v>
      </c>
      <c r="I1136" s="61" t="s">
        <v>1641</v>
      </c>
      <c r="J1136" s="62">
        <v>4.4957529999999997</v>
      </c>
      <c r="K1136" s="62">
        <v>5.3843797899999997</v>
      </c>
      <c r="L1136" s="62">
        <f t="shared" si="18"/>
        <v>0.88862679</v>
      </c>
    </row>
    <row r="1137" spans="1:12" ht="30" x14ac:dyDescent="0.2">
      <c r="A1137" s="8"/>
      <c r="B1137" s="28"/>
      <c r="C1137" s="28"/>
      <c r="D1137" s="13"/>
      <c r="E1137" s="13"/>
      <c r="F1137" s="13"/>
      <c r="G1137" s="59"/>
      <c r="H1137" s="60" t="s">
        <v>2103</v>
      </c>
      <c r="I1137" s="61" t="s">
        <v>1642</v>
      </c>
      <c r="J1137" s="62">
        <v>4.8739140000000001</v>
      </c>
      <c r="K1137" s="62">
        <v>5.3554664599999988</v>
      </c>
      <c r="L1137" s="62">
        <f t="shared" si="18"/>
        <v>0.48155245999999874</v>
      </c>
    </row>
    <row r="1138" spans="1:12" ht="30" x14ac:dyDescent="0.2">
      <c r="A1138" s="8"/>
      <c r="B1138" s="28"/>
      <c r="C1138" s="28"/>
      <c r="D1138" s="13"/>
      <c r="E1138" s="13"/>
      <c r="F1138" s="13"/>
      <c r="G1138" s="59"/>
      <c r="H1138" s="60" t="s">
        <v>2104</v>
      </c>
      <c r="I1138" s="61" t="s">
        <v>1643</v>
      </c>
      <c r="J1138" s="62">
        <v>4.4155980000000001</v>
      </c>
      <c r="K1138" s="62">
        <v>4.4814016099999998</v>
      </c>
      <c r="L1138" s="62">
        <f t="shared" si="18"/>
        <v>6.5803609999999679E-2</v>
      </c>
    </row>
    <row r="1139" spans="1:12" ht="15" x14ac:dyDescent="0.2">
      <c r="A1139" s="8"/>
      <c r="B1139" s="28"/>
      <c r="C1139" s="28"/>
      <c r="D1139" s="13"/>
      <c r="E1139" s="13"/>
      <c r="F1139" s="13"/>
      <c r="G1139" s="59"/>
      <c r="H1139" s="60" t="s">
        <v>1919</v>
      </c>
      <c r="I1139" s="61" t="s">
        <v>1776</v>
      </c>
      <c r="J1139" s="62">
        <v>29.789289</v>
      </c>
      <c r="K1139" s="62">
        <v>24.961028499999998</v>
      </c>
      <c r="L1139" s="62">
        <f t="shared" si="18"/>
        <v>-4.8282605000000025</v>
      </c>
    </row>
    <row r="1140" spans="1:12" ht="30" x14ac:dyDescent="0.2">
      <c r="A1140" s="8"/>
      <c r="B1140" s="28"/>
      <c r="C1140" s="28"/>
      <c r="D1140" s="13"/>
      <c r="E1140" s="13"/>
      <c r="F1140" s="13"/>
      <c r="G1140" s="59"/>
      <c r="H1140" s="60" t="s">
        <v>1920</v>
      </c>
      <c r="I1140" s="61" t="s">
        <v>1644</v>
      </c>
      <c r="J1140" s="62">
        <v>35.801869000000003</v>
      </c>
      <c r="K1140" s="62">
        <v>47.732085070000004</v>
      </c>
      <c r="L1140" s="62">
        <f t="shared" si="18"/>
        <v>11.93021607</v>
      </c>
    </row>
    <row r="1141" spans="1:12" ht="15" x14ac:dyDescent="0.2">
      <c r="A1141" s="8"/>
      <c r="B1141" s="28"/>
      <c r="C1141" s="28"/>
      <c r="D1141" s="13"/>
      <c r="E1141" s="13"/>
      <c r="F1141" s="13"/>
      <c r="G1141" s="59"/>
      <c r="H1141" s="60" t="s">
        <v>1921</v>
      </c>
      <c r="I1141" s="61" t="s">
        <v>1187</v>
      </c>
      <c r="J1141" s="62">
        <v>15.837823</v>
      </c>
      <c r="K1141" s="62">
        <v>20.457249620000006</v>
      </c>
      <c r="L1141" s="62">
        <f t="shared" si="18"/>
        <v>4.6194266200000058</v>
      </c>
    </row>
    <row r="1142" spans="1:12" ht="30" x14ac:dyDescent="0.2">
      <c r="A1142" s="8"/>
      <c r="B1142" s="28"/>
      <c r="C1142" s="28"/>
      <c r="D1142" s="13"/>
      <c r="E1142" s="13"/>
      <c r="F1142" s="13"/>
      <c r="G1142" s="59"/>
      <c r="H1142" s="60" t="s">
        <v>1922</v>
      </c>
      <c r="I1142" s="61" t="s">
        <v>1645</v>
      </c>
      <c r="J1142" s="62">
        <v>8.6232159999999993</v>
      </c>
      <c r="K1142" s="62">
        <v>11.21557117</v>
      </c>
      <c r="L1142" s="62">
        <f t="shared" si="18"/>
        <v>2.5923551700000012</v>
      </c>
    </row>
    <row r="1143" spans="1:12" ht="15" x14ac:dyDescent="0.2">
      <c r="A1143" s="8"/>
      <c r="B1143" s="28"/>
      <c r="C1143" s="28"/>
      <c r="D1143" s="13"/>
      <c r="E1143" s="13"/>
      <c r="F1143" s="13"/>
      <c r="G1143" s="59"/>
      <c r="H1143" s="60" t="s">
        <v>1923</v>
      </c>
      <c r="I1143" s="61" t="s">
        <v>1646</v>
      </c>
      <c r="J1143" s="62">
        <v>5.7208059999999996</v>
      </c>
      <c r="K1143" s="62">
        <v>7.3720754499999996</v>
      </c>
      <c r="L1143" s="62">
        <f t="shared" si="18"/>
        <v>1.65126945</v>
      </c>
    </row>
    <row r="1144" spans="1:12" ht="15" x14ac:dyDescent="0.2">
      <c r="A1144" s="8"/>
      <c r="B1144" s="28"/>
      <c r="C1144" s="28"/>
      <c r="D1144" s="13"/>
      <c r="E1144" s="13"/>
      <c r="F1144" s="13"/>
      <c r="G1144" s="59"/>
      <c r="H1144" s="60" t="s">
        <v>1844</v>
      </c>
      <c r="I1144" s="61" t="s">
        <v>1647</v>
      </c>
      <c r="J1144" s="62">
        <v>45069.946039000002</v>
      </c>
      <c r="K1144" s="62">
        <v>167872.07610276001</v>
      </c>
      <c r="L1144" s="62">
        <f t="shared" si="18"/>
        <v>122802.13006376001</v>
      </c>
    </row>
    <row r="1145" spans="1:12" ht="15" x14ac:dyDescent="0.2">
      <c r="A1145" s="8"/>
      <c r="B1145" s="28"/>
      <c r="C1145" s="28"/>
      <c r="D1145" s="13"/>
      <c r="E1145" s="13"/>
      <c r="F1145" s="13"/>
      <c r="G1145" s="59"/>
      <c r="H1145" s="60" t="s">
        <v>1935</v>
      </c>
      <c r="I1145" s="61" t="s">
        <v>1648</v>
      </c>
      <c r="J1145" s="62">
        <v>4.0879580000000004</v>
      </c>
      <c r="K1145" s="62">
        <v>6.3470720300000005</v>
      </c>
      <c r="L1145" s="62">
        <f t="shared" si="18"/>
        <v>2.2591140300000001</v>
      </c>
    </row>
    <row r="1146" spans="1:12" ht="15" x14ac:dyDescent="0.2">
      <c r="A1146" s="8"/>
      <c r="B1146" s="28"/>
      <c r="C1146" s="28"/>
      <c r="D1146" s="13"/>
      <c r="E1146" s="13"/>
      <c r="F1146" s="13"/>
      <c r="G1146" s="59"/>
      <c r="H1146" s="60" t="s">
        <v>2006</v>
      </c>
      <c r="I1146" s="61" t="s">
        <v>1649</v>
      </c>
      <c r="J1146" s="62">
        <v>3.9694410000000002</v>
      </c>
      <c r="K1146" s="62">
        <v>3.6901115199999999</v>
      </c>
      <c r="L1146" s="62">
        <f t="shared" si="18"/>
        <v>-0.27932948000000035</v>
      </c>
    </row>
    <row r="1147" spans="1:12" ht="15" x14ac:dyDescent="0.2">
      <c r="A1147" s="8"/>
      <c r="B1147" s="28"/>
      <c r="C1147" s="28"/>
      <c r="D1147" s="13"/>
      <c r="E1147" s="13"/>
      <c r="F1147" s="13"/>
      <c r="G1147" s="59"/>
      <c r="H1147" s="60" t="s">
        <v>2008</v>
      </c>
      <c r="I1147" s="61" t="s">
        <v>1650</v>
      </c>
      <c r="J1147" s="62">
        <v>26.067249</v>
      </c>
      <c r="K1147" s="62">
        <v>22.622139059999999</v>
      </c>
      <c r="L1147" s="62">
        <f t="shared" si="18"/>
        <v>-3.4451099400000018</v>
      </c>
    </row>
    <row r="1148" spans="1:12" ht="15" x14ac:dyDescent="0.2">
      <c r="A1148" s="8"/>
      <c r="B1148" s="28"/>
      <c r="C1148" s="28"/>
      <c r="D1148" s="13"/>
      <c r="E1148" s="13"/>
      <c r="F1148" s="13"/>
      <c r="G1148" s="59"/>
      <c r="H1148" s="60" t="s">
        <v>2010</v>
      </c>
      <c r="I1148" s="61" t="s">
        <v>1651</v>
      </c>
      <c r="J1148" s="62">
        <v>9.6214480000000009</v>
      </c>
      <c r="K1148" s="62">
        <v>10.720235679999998</v>
      </c>
      <c r="L1148" s="62">
        <f t="shared" si="18"/>
        <v>1.0987876799999974</v>
      </c>
    </row>
    <row r="1149" spans="1:12" ht="15" x14ac:dyDescent="0.2">
      <c r="A1149" s="8"/>
      <c r="B1149" s="28"/>
      <c r="C1149" s="28"/>
      <c r="D1149" s="13"/>
      <c r="E1149" s="13"/>
      <c r="F1149" s="13"/>
      <c r="G1149" s="59"/>
      <c r="H1149" s="60" t="s">
        <v>2119</v>
      </c>
      <c r="I1149" s="61" t="s">
        <v>1652</v>
      </c>
      <c r="J1149" s="62">
        <v>4.8244670000000003</v>
      </c>
      <c r="K1149" s="62">
        <v>7.1405065099999998</v>
      </c>
      <c r="L1149" s="62">
        <f t="shared" si="18"/>
        <v>2.3160395099999995</v>
      </c>
    </row>
    <row r="1150" spans="1:12" ht="15" x14ac:dyDescent="0.2">
      <c r="A1150" s="8"/>
      <c r="B1150" s="28"/>
      <c r="C1150" s="28"/>
      <c r="D1150" s="13"/>
      <c r="E1150" s="13"/>
      <c r="F1150" s="13"/>
      <c r="G1150" s="59"/>
      <c r="H1150" s="60" t="s">
        <v>2121</v>
      </c>
      <c r="I1150" s="61" t="s">
        <v>1653</v>
      </c>
      <c r="J1150" s="62">
        <v>16.219747999999999</v>
      </c>
      <c r="K1150" s="62">
        <v>15.080822160000002</v>
      </c>
      <c r="L1150" s="62">
        <f t="shared" si="18"/>
        <v>-1.1389258399999971</v>
      </c>
    </row>
    <row r="1151" spans="1:12" ht="15" x14ac:dyDescent="0.2">
      <c r="A1151" s="8"/>
      <c r="B1151" s="28"/>
      <c r="C1151" s="28"/>
      <c r="D1151" s="13"/>
      <c r="E1151" s="13"/>
      <c r="F1151" s="13"/>
      <c r="G1151" s="59"/>
      <c r="H1151" s="60" t="s">
        <v>2175</v>
      </c>
      <c r="I1151" s="61" t="s">
        <v>1654</v>
      </c>
      <c r="J1151" s="62">
        <v>20.621355999999999</v>
      </c>
      <c r="K1151" s="62">
        <v>16.998700089999996</v>
      </c>
      <c r="L1151" s="62">
        <f t="shared" si="18"/>
        <v>-3.6226559100000024</v>
      </c>
    </row>
    <row r="1152" spans="1:12" ht="15" x14ac:dyDescent="0.2">
      <c r="A1152" s="8"/>
      <c r="B1152" s="28"/>
      <c r="C1152" s="28"/>
      <c r="D1152" s="13"/>
      <c r="E1152" s="13"/>
      <c r="F1152" s="13"/>
      <c r="G1152" s="55" t="s">
        <v>41</v>
      </c>
      <c r="H1152" s="56"/>
      <c r="I1152" s="57"/>
      <c r="J1152" s="58">
        <v>136.49545000000001</v>
      </c>
      <c r="K1152" s="58">
        <v>151.37228374</v>
      </c>
      <c r="L1152" s="58">
        <f t="shared" si="18"/>
        <v>14.876833739999995</v>
      </c>
    </row>
    <row r="1153" spans="1:12" ht="15" x14ac:dyDescent="0.2">
      <c r="A1153" s="8"/>
      <c r="B1153" s="28"/>
      <c r="C1153" s="28"/>
      <c r="D1153" s="13"/>
      <c r="E1153" s="13"/>
      <c r="F1153" s="13"/>
      <c r="G1153" s="59"/>
      <c r="H1153" s="60" t="s">
        <v>42</v>
      </c>
      <c r="I1153" s="61" t="s">
        <v>285</v>
      </c>
      <c r="J1153" s="62">
        <v>74.115663999999995</v>
      </c>
      <c r="K1153" s="62">
        <v>89.01176387999999</v>
      </c>
      <c r="L1153" s="62">
        <f t="shared" si="18"/>
        <v>14.896099879999994</v>
      </c>
    </row>
    <row r="1154" spans="1:12" ht="15" x14ac:dyDescent="0.2">
      <c r="A1154" s="8"/>
      <c r="B1154" s="28"/>
      <c r="C1154" s="28"/>
      <c r="D1154" s="13"/>
      <c r="E1154" s="13"/>
      <c r="F1154" s="13"/>
      <c r="G1154" s="59"/>
      <c r="H1154" s="60" t="s">
        <v>88</v>
      </c>
      <c r="I1154" s="61" t="s">
        <v>286</v>
      </c>
      <c r="J1154" s="62">
        <v>62.379786000000003</v>
      </c>
      <c r="K1154" s="62">
        <v>62.360519860000004</v>
      </c>
      <c r="L1154" s="62">
        <f t="shared" si="18"/>
        <v>-1.9266139999999154E-2</v>
      </c>
    </row>
    <row r="1155" spans="1:12" ht="15" x14ac:dyDescent="0.2">
      <c r="A1155" s="8"/>
      <c r="B1155" s="28"/>
      <c r="C1155" s="28"/>
      <c r="D1155" s="13"/>
      <c r="E1155" s="13"/>
      <c r="F1155" s="13"/>
      <c r="G1155" s="55" t="s">
        <v>70</v>
      </c>
      <c r="H1155" s="56"/>
      <c r="I1155" s="57"/>
      <c r="J1155" s="58">
        <v>710.42231400000003</v>
      </c>
      <c r="K1155" s="58">
        <v>1090.1663841</v>
      </c>
      <c r="L1155" s="58">
        <f t="shared" si="18"/>
        <v>379.74407009999993</v>
      </c>
    </row>
    <row r="1156" spans="1:12" ht="15" x14ac:dyDescent="0.2">
      <c r="A1156" s="8"/>
      <c r="B1156" s="28"/>
      <c r="C1156" s="28"/>
      <c r="D1156" s="13"/>
      <c r="E1156" s="13"/>
      <c r="F1156" s="13"/>
      <c r="G1156" s="59"/>
      <c r="H1156" s="60" t="s">
        <v>287</v>
      </c>
      <c r="I1156" s="61" t="s">
        <v>288</v>
      </c>
      <c r="J1156" s="62">
        <v>301.68739099999999</v>
      </c>
      <c r="K1156" s="62">
        <v>339.68739099999999</v>
      </c>
      <c r="L1156" s="62">
        <f t="shared" si="18"/>
        <v>38</v>
      </c>
    </row>
    <row r="1157" spans="1:12" ht="15" x14ac:dyDescent="0.2">
      <c r="A1157" s="8"/>
      <c r="B1157" s="28"/>
      <c r="C1157" s="28"/>
      <c r="D1157" s="13"/>
      <c r="E1157" s="13"/>
      <c r="F1157" s="13"/>
      <c r="G1157" s="59"/>
      <c r="H1157" s="60" t="s">
        <v>289</v>
      </c>
      <c r="I1157" s="61" t="s">
        <v>290</v>
      </c>
      <c r="J1157" s="62">
        <v>0</v>
      </c>
      <c r="K1157" s="62">
        <v>334.46301454000002</v>
      </c>
      <c r="L1157" s="62">
        <f t="shared" si="18"/>
        <v>334.46301454000002</v>
      </c>
    </row>
    <row r="1158" spans="1:12" ht="15" x14ac:dyDescent="0.2">
      <c r="A1158" s="8"/>
      <c r="B1158" s="28"/>
      <c r="C1158" s="28"/>
      <c r="D1158" s="13"/>
      <c r="E1158" s="13"/>
      <c r="F1158" s="13"/>
      <c r="G1158" s="59"/>
      <c r="H1158" s="60" t="s">
        <v>291</v>
      </c>
      <c r="I1158" s="61" t="s">
        <v>292</v>
      </c>
      <c r="J1158" s="62">
        <v>408.73492299999998</v>
      </c>
      <c r="K1158" s="62">
        <v>416.01597855999995</v>
      </c>
      <c r="L1158" s="62">
        <f t="shared" si="18"/>
        <v>7.2810555599999702</v>
      </c>
    </row>
    <row r="1159" spans="1:12" ht="15" x14ac:dyDescent="0.2">
      <c r="A1159" s="8"/>
      <c r="B1159" s="28"/>
      <c r="C1159" s="28"/>
      <c r="D1159" s="13"/>
      <c r="E1159" s="29">
        <v>20</v>
      </c>
      <c r="F1159" s="30" t="s">
        <v>1736</v>
      </c>
      <c r="G1159" s="31"/>
      <c r="H1159" s="32"/>
      <c r="I1159" s="33"/>
      <c r="J1159" s="34">
        <v>154031.48529400001</v>
      </c>
      <c r="K1159" s="34">
        <v>165525.89631004998</v>
      </c>
      <c r="L1159" s="34">
        <f t="shared" si="18"/>
        <v>11494.411016049969</v>
      </c>
    </row>
    <row r="1160" spans="1:12" ht="15" x14ac:dyDescent="0.2">
      <c r="A1160" s="8"/>
      <c r="B1160" s="28"/>
      <c r="C1160" s="28"/>
      <c r="D1160" s="13"/>
      <c r="E1160" s="13"/>
      <c r="F1160" s="13"/>
      <c r="G1160" s="55" t="s">
        <v>2</v>
      </c>
      <c r="H1160" s="56"/>
      <c r="I1160" s="57"/>
      <c r="J1160" s="58">
        <v>152583.63534899999</v>
      </c>
      <c r="K1160" s="58">
        <v>164123.14738513998</v>
      </c>
      <c r="L1160" s="58">
        <f t="shared" si="18"/>
        <v>11539.51203613999</v>
      </c>
    </row>
    <row r="1161" spans="1:12" ht="15" x14ac:dyDescent="0.2">
      <c r="A1161" s="8"/>
      <c r="B1161" s="28"/>
      <c r="C1161" s="28"/>
      <c r="D1161" s="13"/>
      <c r="E1161" s="13"/>
      <c r="F1161" s="13"/>
      <c r="G1161" s="59"/>
      <c r="H1161" s="60" t="s">
        <v>1815</v>
      </c>
      <c r="I1161" s="61" t="s">
        <v>1197</v>
      </c>
      <c r="J1161" s="62">
        <v>51.466720000000002</v>
      </c>
      <c r="K1161" s="62">
        <v>34.12550907</v>
      </c>
      <c r="L1161" s="62">
        <f t="shared" ref="L1161:L1224" si="19">+K1161-J1161</f>
        <v>-17.341210930000003</v>
      </c>
    </row>
    <row r="1162" spans="1:12" ht="15" x14ac:dyDescent="0.2">
      <c r="A1162" s="8"/>
      <c r="B1162" s="28"/>
      <c r="C1162" s="28"/>
      <c r="D1162" s="13"/>
      <c r="E1162" s="13"/>
      <c r="F1162" s="13"/>
      <c r="G1162" s="59"/>
      <c r="H1162" s="60" t="s">
        <v>1818</v>
      </c>
      <c r="I1162" s="61" t="s">
        <v>1198</v>
      </c>
      <c r="J1162" s="62">
        <v>16.410551000000002</v>
      </c>
      <c r="K1162" s="62">
        <v>16.058527649999998</v>
      </c>
      <c r="L1162" s="62">
        <f t="shared" si="19"/>
        <v>-0.35202335000000318</v>
      </c>
    </row>
    <row r="1163" spans="1:12" ht="15" x14ac:dyDescent="0.2">
      <c r="A1163" s="8"/>
      <c r="B1163" s="28"/>
      <c r="C1163" s="28"/>
      <c r="D1163" s="13"/>
      <c r="E1163" s="13"/>
      <c r="F1163" s="13"/>
      <c r="G1163" s="59"/>
      <c r="H1163" s="60" t="s">
        <v>1830</v>
      </c>
      <c r="I1163" s="61" t="s">
        <v>1655</v>
      </c>
      <c r="J1163" s="62">
        <v>2829.0551409999998</v>
      </c>
      <c r="K1163" s="62">
        <v>3193.6802602299995</v>
      </c>
      <c r="L1163" s="62">
        <f t="shared" si="19"/>
        <v>364.62511922999965</v>
      </c>
    </row>
    <row r="1164" spans="1:12" ht="15" x14ac:dyDescent="0.2">
      <c r="A1164" s="8"/>
      <c r="B1164" s="28"/>
      <c r="C1164" s="28"/>
      <c r="D1164" s="13"/>
      <c r="E1164" s="13"/>
      <c r="F1164" s="13"/>
      <c r="G1164" s="59"/>
      <c r="H1164" s="60" t="s">
        <v>1833</v>
      </c>
      <c r="I1164" s="61" t="s">
        <v>2455</v>
      </c>
      <c r="J1164" s="62">
        <v>14.557017</v>
      </c>
      <c r="K1164" s="62">
        <v>11.490681249999998</v>
      </c>
      <c r="L1164" s="62">
        <f t="shared" si="19"/>
        <v>-3.0663357500000021</v>
      </c>
    </row>
    <row r="1165" spans="1:12" ht="15" x14ac:dyDescent="0.2">
      <c r="A1165" s="8"/>
      <c r="B1165" s="28"/>
      <c r="C1165" s="28"/>
      <c r="D1165" s="13"/>
      <c r="E1165" s="13"/>
      <c r="F1165" s="13"/>
      <c r="G1165" s="59"/>
      <c r="H1165" s="60" t="s">
        <v>1863</v>
      </c>
      <c r="I1165" s="61" t="s">
        <v>2456</v>
      </c>
      <c r="J1165" s="62">
        <v>13.397703999999999</v>
      </c>
      <c r="K1165" s="62">
        <v>24.797997219999999</v>
      </c>
      <c r="L1165" s="62">
        <f t="shared" si="19"/>
        <v>11.40029322</v>
      </c>
    </row>
    <row r="1166" spans="1:12" ht="15" x14ac:dyDescent="0.2">
      <c r="A1166" s="8"/>
      <c r="B1166" s="28"/>
      <c r="C1166" s="28"/>
      <c r="D1166" s="13"/>
      <c r="E1166" s="13"/>
      <c r="F1166" s="13"/>
      <c r="G1166" s="59"/>
      <c r="H1166" s="60" t="s">
        <v>1837</v>
      </c>
      <c r="I1166" s="61" t="s">
        <v>2457</v>
      </c>
      <c r="J1166" s="62">
        <v>9.2242759999999997</v>
      </c>
      <c r="K1166" s="62">
        <v>23.302745399999999</v>
      </c>
      <c r="L1166" s="62">
        <f t="shared" si="19"/>
        <v>14.078469399999999</v>
      </c>
    </row>
    <row r="1167" spans="1:12" ht="15" x14ac:dyDescent="0.2">
      <c r="A1167" s="8"/>
      <c r="B1167" s="28"/>
      <c r="C1167" s="28"/>
      <c r="D1167" s="13"/>
      <c r="E1167" s="13"/>
      <c r="F1167" s="13"/>
      <c r="G1167" s="59"/>
      <c r="H1167" s="60" t="s">
        <v>1838</v>
      </c>
      <c r="I1167" s="61" t="s">
        <v>2458</v>
      </c>
      <c r="J1167" s="62">
        <v>9.5159050000000001</v>
      </c>
      <c r="K1167" s="62">
        <v>22.905840730000001</v>
      </c>
      <c r="L1167" s="62">
        <f t="shared" si="19"/>
        <v>13.389935730000001</v>
      </c>
    </row>
    <row r="1168" spans="1:12" ht="15" x14ac:dyDescent="0.2">
      <c r="A1168" s="8"/>
      <c r="B1168" s="28"/>
      <c r="C1168" s="28"/>
      <c r="D1168" s="13"/>
      <c r="E1168" s="13"/>
      <c r="F1168" s="13"/>
      <c r="G1168" s="59"/>
      <c r="H1168" s="60" t="s">
        <v>1839</v>
      </c>
      <c r="I1168" s="61" t="s">
        <v>2459</v>
      </c>
      <c r="J1168" s="62">
        <v>10.197146999999999</v>
      </c>
      <c r="K1168" s="62">
        <v>25.917199319999998</v>
      </c>
      <c r="L1168" s="62">
        <f t="shared" si="19"/>
        <v>15.720052319999999</v>
      </c>
    </row>
    <row r="1169" spans="1:12" ht="15" x14ac:dyDescent="0.2">
      <c r="A1169" s="8"/>
      <c r="B1169" s="28"/>
      <c r="C1169" s="28"/>
      <c r="D1169" s="13"/>
      <c r="E1169" s="13"/>
      <c r="F1169" s="13"/>
      <c r="G1169" s="59"/>
      <c r="H1169" s="60" t="s">
        <v>1843</v>
      </c>
      <c r="I1169" s="61" t="s">
        <v>2460</v>
      </c>
      <c r="J1169" s="62">
        <v>7.2356100000000003</v>
      </c>
      <c r="K1169" s="62">
        <v>17.251052469999998</v>
      </c>
      <c r="L1169" s="62">
        <f t="shared" si="19"/>
        <v>10.015442469999996</v>
      </c>
    </row>
    <row r="1170" spans="1:12" ht="15" x14ac:dyDescent="0.2">
      <c r="A1170" s="8"/>
      <c r="B1170" s="28"/>
      <c r="C1170" s="28"/>
      <c r="D1170" s="13"/>
      <c r="E1170" s="13"/>
      <c r="F1170" s="13"/>
      <c r="G1170" s="59"/>
      <c r="H1170" s="60" t="s">
        <v>2055</v>
      </c>
      <c r="I1170" s="61" t="s">
        <v>2461</v>
      </c>
      <c r="J1170" s="62">
        <v>10.490059</v>
      </c>
      <c r="K1170" s="62">
        <v>20.345300709999997</v>
      </c>
      <c r="L1170" s="62">
        <f t="shared" si="19"/>
        <v>9.855241709999996</v>
      </c>
    </row>
    <row r="1171" spans="1:12" ht="15" x14ac:dyDescent="0.2">
      <c r="A1171" s="8"/>
      <c r="B1171" s="28"/>
      <c r="C1171" s="28"/>
      <c r="D1171" s="13"/>
      <c r="E1171" s="13"/>
      <c r="F1171" s="13"/>
      <c r="G1171" s="59"/>
      <c r="H1171" s="60" t="s">
        <v>1979</v>
      </c>
      <c r="I1171" s="61" t="s">
        <v>2462</v>
      </c>
      <c r="J1171" s="62">
        <v>16.458881999999999</v>
      </c>
      <c r="K1171" s="62">
        <v>37.04262568</v>
      </c>
      <c r="L1171" s="62">
        <f t="shared" si="19"/>
        <v>20.583743680000001</v>
      </c>
    </row>
    <row r="1172" spans="1:12" ht="15" x14ac:dyDescent="0.2">
      <c r="A1172" s="8"/>
      <c r="B1172" s="28"/>
      <c r="C1172" s="28"/>
      <c r="D1172" s="13"/>
      <c r="E1172" s="13"/>
      <c r="F1172" s="13"/>
      <c r="G1172" s="59"/>
      <c r="H1172" s="60" t="s">
        <v>1980</v>
      </c>
      <c r="I1172" s="61" t="s">
        <v>2463</v>
      </c>
      <c r="J1172" s="62">
        <v>10.493683000000001</v>
      </c>
      <c r="K1172" s="62">
        <v>25.852765490000003</v>
      </c>
      <c r="L1172" s="62">
        <f t="shared" si="19"/>
        <v>15.359082490000002</v>
      </c>
    </row>
    <row r="1173" spans="1:12" ht="15" x14ac:dyDescent="0.2">
      <c r="A1173" s="8"/>
      <c r="B1173" s="28"/>
      <c r="C1173" s="28"/>
      <c r="D1173" s="13"/>
      <c r="E1173" s="13"/>
      <c r="F1173" s="13"/>
      <c r="G1173" s="59"/>
      <c r="H1173" s="60" t="s">
        <v>1864</v>
      </c>
      <c r="I1173" s="61" t="s">
        <v>2464</v>
      </c>
      <c r="J1173" s="62">
        <v>8.2769440000000003</v>
      </c>
      <c r="K1173" s="62">
        <v>22.223308120000002</v>
      </c>
      <c r="L1173" s="62">
        <f t="shared" si="19"/>
        <v>13.946364120000002</v>
      </c>
    </row>
    <row r="1174" spans="1:12" ht="15" x14ac:dyDescent="0.2">
      <c r="A1174" s="8"/>
      <c r="B1174" s="28"/>
      <c r="C1174" s="28"/>
      <c r="D1174" s="13"/>
      <c r="E1174" s="13"/>
      <c r="F1174" s="13"/>
      <c r="G1174" s="59"/>
      <c r="H1174" s="60" t="s">
        <v>1865</v>
      </c>
      <c r="I1174" s="61" t="s">
        <v>2465</v>
      </c>
      <c r="J1174" s="62">
        <v>14.598628</v>
      </c>
      <c r="K1174" s="62">
        <v>31.152200330000007</v>
      </c>
      <c r="L1174" s="62">
        <f t="shared" si="19"/>
        <v>16.553572330000009</v>
      </c>
    </row>
    <row r="1175" spans="1:12" ht="15" x14ac:dyDescent="0.2">
      <c r="A1175" s="8"/>
      <c r="B1175" s="28"/>
      <c r="C1175" s="28"/>
      <c r="D1175" s="13"/>
      <c r="E1175" s="13"/>
      <c r="F1175" s="13"/>
      <c r="G1175" s="59"/>
      <c r="H1175" s="60" t="s">
        <v>1866</v>
      </c>
      <c r="I1175" s="61" t="s">
        <v>2466</v>
      </c>
      <c r="J1175" s="62">
        <v>11.194013</v>
      </c>
      <c r="K1175" s="62">
        <v>20.396031229999998</v>
      </c>
      <c r="L1175" s="62">
        <f t="shared" si="19"/>
        <v>9.2020182299999984</v>
      </c>
    </row>
    <row r="1176" spans="1:12" ht="15" x14ac:dyDescent="0.2">
      <c r="A1176" s="8"/>
      <c r="B1176" s="28"/>
      <c r="C1176" s="28"/>
      <c r="D1176" s="13"/>
      <c r="E1176" s="13"/>
      <c r="F1176" s="13"/>
      <c r="G1176" s="59"/>
      <c r="H1176" s="60" t="s">
        <v>1867</v>
      </c>
      <c r="I1176" s="61" t="s">
        <v>2467</v>
      </c>
      <c r="J1176" s="62">
        <v>13.783473000000001</v>
      </c>
      <c r="K1176" s="62">
        <v>27.188922529999996</v>
      </c>
      <c r="L1176" s="62">
        <f t="shared" si="19"/>
        <v>13.405449529999995</v>
      </c>
    </row>
    <row r="1177" spans="1:12" ht="15" x14ac:dyDescent="0.2">
      <c r="A1177" s="8"/>
      <c r="B1177" s="28"/>
      <c r="C1177" s="28"/>
      <c r="D1177" s="13"/>
      <c r="E1177" s="13"/>
      <c r="F1177" s="13"/>
      <c r="G1177" s="59"/>
      <c r="H1177" s="60" t="s">
        <v>1868</v>
      </c>
      <c r="I1177" s="61" t="s">
        <v>2468</v>
      </c>
      <c r="J1177" s="62">
        <v>12.371525999999999</v>
      </c>
      <c r="K1177" s="62">
        <v>17.225773140000001</v>
      </c>
      <c r="L1177" s="62">
        <f t="shared" si="19"/>
        <v>4.8542471400000018</v>
      </c>
    </row>
    <row r="1178" spans="1:12" ht="15" x14ac:dyDescent="0.2">
      <c r="A1178" s="8"/>
      <c r="B1178" s="28"/>
      <c r="C1178" s="28"/>
      <c r="D1178" s="13"/>
      <c r="E1178" s="13"/>
      <c r="F1178" s="13"/>
      <c r="G1178" s="59"/>
      <c r="H1178" s="60" t="s">
        <v>1869</v>
      </c>
      <c r="I1178" s="61" t="s">
        <v>2469</v>
      </c>
      <c r="J1178" s="62">
        <v>9.1898389999999992</v>
      </c>
      <c r="K1178" s="62">
        <v>19.685464739999997</v>
      </c>
      <c r="L1178" s="62">
        <f t="shared" si="19"/>
        <v>10.495625739999998</v>
      </c>
    </row>
    <row r="1179" spans="1:12" ht="15" x14ac:dyDescent="0.2">
      <c r="A1179" s="8"/>
      <c r="B1179" s="28"/>
      <c r="C1179" s="28"/>
      <c r="D1179" s="13"/>
      <c r="E1179" s="13"/>
      <c r="F1179" s="13"/>
      <c r="G1179" s="59"/>
      <c r="H1179" s="60" t="s">
        <v>1981</v>
      </c>
      <c r="I1179" s="61" t="s">
        <v>2470</v>
      </c>
      <c r="J1179" s="62">
        <v>10.931687</v>
      </c>
      <c r="K1179" s="62">
        <v>32.656153420000003</v>
      </c>
      <c r="L1179" s="62">
        <f t="shared" si="19"/>
        <v>21.724466420000002</v>
      </c>
    </row>
    <row r="1180" spans="1:12" ht="15" x14ac:dyDescent="0.2">
      <c r="A1180" s="8"/>
      <c r="B1180" s="28"/>
      <c r="C1180" s="28"/>
      <c r="D1180" s="13"/>
      <c r="E1180" s="13"/>
      <c r="F1180" s="13"/>
      <c r="G1180" s="59"/>
      <c r="H1180" s="60" t="s">
        <v>1982</v>
      </c>
      <c r="I1180" s="61" t="s">
        <v>2471</v>
      </c>
      <c r="J1180" s="62">
        <v>16.552584</v>
      </c>
      <c r="K1180" s="62">
        <v>25.2447889</v>
      </c>
      <c r="L1180" s="62">
        <f t="shared" si="19"/>
        <v>8.6922049000000001</v>
      </c>
    </row>
    <row r="1181" spans="1:12" ht="15" x14ac:dyDescent="0.2">
      <c r="A1181" s="8"/>
      <c r="B1181" s="28"/>
      <c r="C1181" s="28"/>
      <c r="D1181" s="13"/>
      <c r="E1181" s="13"/>
      <c r="F1181" s="13"/>
      <c r="G1181" s="59"/>
      <c r="H1181" s="60" t="s">
        <v>1983</v>
      </c>
      <c r="I1181" s="61" t="s">
        <v>2472</v>
      </c>
      <c r="J1181" s="62">
        <v>10.934355999999999</v>
      </c>
      <c r="K1181" s="62">
        <v>26.915695729999999</v>
      </c>
      <c r="L1181" s="62">
        <f t="shared" si="19"/>
        <v>15.98133973</v>
      </c>
    </row>
    <row r="1182" spans="1:12" ht="15" x14ac:dyDescent="0.2">
      <c r="A1182" s="8"/>
      <c r="B1182" s="28"/>
      <c r="C1182" s="28"/>
      <c r="D1182" s="13"/>
      <c r="E1182" s="13"/>
      <c r="F1182" s="13"/>
      <c r="G1182" s="59"/>
      <c r="H1182" s="60" t="s">
        <v>1984</v>
      </c>
      <c r="I1182" s="61" t="s">
        <v>2473</v>
      </c>
      <c r="J1182" s="62">
        <v>13.651846000000001</v>
      </c>
      <c r="K1182" s="62">
        <v>24.987453879999997</v>
      </c>
      <c r="L1182" s="62">
        <f t="shared" si="19"/>
        <v>11.335607879999996</v>
      </c>
    </row>
    <row r="1183" spans="1:12" ht="15" x14ac:dyDescent="0.2">
      <c r="A1183" s="8"/>
      <c r="B1183" s="28"/>
      <c r="C1183" s="28"/>
      <c r="D1183" s="13"/>
      <c r="E1183" s="13"/>
      <c r="F1183" s="13"/>
      <c r="G1183" s="59"/>
      <c r="H1183" s="60" t="s">
        <v>1985</v>
      </c>
      <c r="I1183" s="61" t="s">
        <v>2474</v>
      </c>
      <c r="J1183" s="62">
        <v>7.5367559999999996</v>
      </c>
      <c r="K1183" s="62">
        <v>22.49580443</v>
      </c>
      <c r="L1183" s="62">
        <f t="shared" si="19"/>
        <v>14.959048429999999</v>
      </c>
    </row>
    <row r="1184" spans="1:12" ht="15" x14ac:dyDescent="0.2">
      <c r="A1184" s="8"/>
      <c r="B1184" s="28"/>
      <c r="C1184" s="28"/>
      <c r="D1184" s="13"/>
      <c r="E1184" s="13"/>
      <c r="F1184" s="13"/>
      <c r="G1184" s="59"/>
      <c r="H1184" s="60" t="s">
        <v>1870</v>
      </c>
      <c r="I1184" s="61" t="s">
        <v>2475</v>
      </c>
      <c r="J1184" s="62">
        <v>11.623986</v>
      </c>
      <c r="K1184" s="62">
        <v>25.535655989999999</v>
      </c>
      <c r="L1184" s="62">
        <f t="shared" si="19"/>
        <v>13.911669989999998</v>
      </c>
    </row>
    <row r="1185" spans="1:12" ht="15" x14ac:dyDescent="0.2">
      <c r="A1185" s="8"/>
      <c r="B1185" s="28"/>
      <c r="C1185" s="28"/>
      <c r="D1185" s="13"/>
      <c r="E1185" s="13"/>
      <c r="F1185" s="13"/>
      <c r="G1185" s="59"/>
      <c r="H1185" s="60" t="s">
        <v>1871</v>
      </c>
      <c r="I1185" s="61" t="s">
        <v>2476</v>
      </c>
      <c r="J1185" s="62">
        <v>11.218082000000001</v>
      </c>
      <c r="K1185" s="62">
        <v>27.19399013</v>
      </c>
      <c r="L1185" s="62">
        <f t="shared" si="19"/>
        <v>15.975908129999999</v>
      </c>
    </row>
    <row r="1186" spans="1:12" ht="15" x14ac:dyDescent="0.2">
      <c r="A1186" s="8"/>
      <c r="B1186" s="28"/>
      <c r="C1186" s="28"/>
      <c r="D1186" s="13"/>
      <c r="E1186" s="13"/>
      <c r="F1186" s="13"/>
      <c r="G1186" s="59"/>
      <c r="H1186" s="60" t="s">
        <v>1872</v>
      </c>
      <c r="I1186" s="61" t="s">
        <v>2477</v>
      </c>
      <c r="J1186" s="62">
        <v>11.190344</v>
      </c>
      <c r="K1186" s="62">
        <v>21.967122840000002</v>
      </c>
      <c r="L1186" s="62">
        <f t="shared" si="19"/>
        <v>10.776778840000002</v>
      </c>
    </row>
    <row r="1187" spans="1:12" ht="15" x14ac:dyDescent="0.2">
      <c r="A1187" s="8"/>
      <c r="B1187" s="28"/>
      <c r="C1187" s="28"/>
      <c r="D1187" s="13"/>
      <c r="E1187" s="13"/>
      <c r="F1187" s="13"/>
      <c r="G1187" s="59"/>
      <c r="H1187" s="60" t="s">
        <v>1873</v>
      </c>
      <c r="I1187" s="61" t="s">
        <v>2478</v>
      </c>
      <c r="J1187" s="62">
        <v>8.2643839999999997</v>
      </c>
      <c r="K1187" s="62">
        <v>16.943531359999998</v>
      </c>
      <c r="L1187" s="62">
        <f t="shared" si="19"/>
        <v>8.6791473599999982</v>
      </c>
    </row>
    <row r="1188" spans="1:12" ht="15" x14ac:dyDescent="0.2">
      <c r="A1188" s="8"/>
      <c r="B1188" s="28"/>
      <c r="C1188" s="28"/>
      <c r="D1188" s="13"/>
      <c r="E1188" s="13"/>
      <c r="F1188" s="13"/>
      <c r="G1188" s="59"/>
      <c r="H1188" s="60" t="s">
        <v>1874</v>
      </c>
      <c r="I1188" s="61" t="s">
        <v>2479</v>
      </c>
      <c r="J1188" s="62">
        <v>8.1391740000000006</v>
      </c>
      <c r="K1188" s="62">
        <v>16.930728600000002</v>
      </c>
      <c r="L1188" s="62">
        <f t="shared" si="19"/>
        <v>8.7915546000000013</v>
      </c>
    </row>
    <row r="1189" spans="1:12" ht="15" x14ac:dyDescent="0.2">
      <c r="A1189" s="8"/>
      <c r="B1189" s="28"/>
      <c r="C1189" s="28"/>
      <c r="D1189" s="13"/>
      <c r="E1189" s="13"/>
      <c r="F1189" s="13"/>
      <c r="G1189" s="59"/>
      <c r="H1189" s="60" t="s">
        <v>2056</v>
      </c>
      <c r="I1189" s="61" t="s">
        <v>2480</v>
      </c>
      <c r="J1189" s="62">
        <v>8.5706430000000005</v>
      </c>
      <c r="K1189" s="62">
        <v>17.170524200000003</v>
      </c>
      <c r="L1189" s="62">
        <f t="shared" si="19"/>
        <v>8.5998812000000022</v>
      </c>
    </row>
    <row r="1190" spans="1:12" ht="15" x14ac:dyDescent="0.2">
      <c r="A1190" s="8"/>
      <c r="B1190" s="28"/>
      <c r="C1190" s="28"/>
      <c r="D1190" s="13"/>
      <c r="E1190" s="13"/>
      <c r="F1190" s="13"/>
      <c r="G1190" s="59"/>
      <c r="H1190" s="60" t="s">
        <v>2057</v>
      </c>
      <c r="I1190" s="61" t="s">
        <v>2481</v>
      </c>
      <c r="J1190" s="62">
        <v>10.046582000000001</v>
      </c>
      <c r="K1190" s="62">
        <v>19.720733530000004</v>
      </c>
      <c r="L1190" s="62">
        <f t="shared" si="19"/>
        <v>9.6741515300000032</v>
      </c>
    </row>
    <row r="1191" spans="1:12" ht="15" x14ac:dyDescent="0.2">
      <c r="A1191" s="8"/>
      <c r="B1191" s="28"/>
      <c r="C1191" s="28"/>
      <c r="D1191" s="13"/>
      <c r="E1191" s="13"/>
      <c r="F1191" s="13"/>
      <c r="G1191" s="59"/>
      <c r="H1191" s="60" t="s">
        <v>2058</v>
      </c>
      <c r="I1191" s="61" t="s">
        <v>2482</v>
      </c>
      <c r="J1191" s="62">
        <v>11.019733</v>
      </c>
      <c r="K1191" s="62">
        <v>25.358346509999997</v>
      </c>
      <c r="L1191" s="62">
        <f t="shared" si="19"/>
        <v>14.338613509999997</v>
      </c>
    </row>
    <row r="1192" spans="1:12" ht="15" x14ac:dyDescent="0.2">
      <c r="A1192" s="8"/>
      <c r="B1192" s="28"/>
      <c r="C1192" s="28"/>
      <c r="D1192" s="13"/>
      <c r="E1192" s="13"/>
      <c r="F1192" s="13"/>
      <c r="G1192" s="59"/>
      <c r="H1192" s="60" t="s">
        <v>2059</v>
      </c>
      <c r="I1192" s="61" t="s">
        <v>2483</v>
      </c>
      <c r="J1192" s="62">
        <v>10.207094</v>
      </c>
      <c r="K1192" s="62">
        <v>27.700927460000003</v>
      </c>
      <c r="L1192" s="62">
        <f t="shared" si="19"/>
        <v>17.493833460000005</v>
      </c>
    </row>
    <row r="1193" spans="1:12" ht="15" x14ac:dyDescent="0.2">
      <c r="A1193" s="8"/>
      <c r="B1193" s="28"/>
      <c r="C1193" s="28"/>
      <c r="D1193" s="13"/>
      <c r="E1193" s="13"/>
      <c r="F1193" s="13"/>
      <c r="G1193" s="59"/>
      <c r="H1193" s="60" t="s">
        <v>2060</v>
      </c>
      <c r="I1193" s="61" t="s">
        <v>2484</v>
      </c>
      <c r="J1193" s="62">
        <v>10.282664</v>
      </c>
      <c r="K1193" s="62">
        <v>26.750599759999997</v>
      </c>
      <c r="L1193" s="62">
        <f t="shared" si="19"/>
        <v>16.467935759999996</v>
      </c>
    </row>
    <row r="1194" spans="1:12" ht="15" x14ac:dyDescent="0.2">
      <c r="A1194" s="8"/>
      <c r="B1194" s="28"/>
      <c r="C1194" s="28"/>
      <c r="D1194" s="13"/>
      <c r="E1194" s="13"/>
      <c r="F1194" s="13"/>
      <c r="G1194" s="59"/>
      <c r="H1194" s="60" t="s">
        <v>2061</v>
      </c>
      <c r="I1194" s="61" t="s">
        <v>2485</v>
      </c>
      <c r="J1194" s="62">
        <v>16.120702999999999</v>
      </c>
      <c r="K1194" s="62">
        <v>37.289483700000005</v>
      </c>
      <c r="L1194" s="62">
        <f t="shared" si="19"/>
        <v>21.168780700000006</v>
      </c>
    </row>
    <row r="1195" spans="1:12" ht="15" x14ac:dyDescent="0.2">
      <c r="A1195" s="8"/>
      <c r="B1195" s="28"/>
      <c r="C1195" s="28"/>
      <c r="D1195" s="13"/>
      <c r="E1195" s="13"/>
      <c r="F1195" s="13"/>
      <c r="G1195" s="59"/>
      <c r="H1195" s="60" t="s">
        <v>2062</v>
      </c>
      <c r="I1195" s="61" t="s">
        <v>2486</v>
      </c>
      <c r="J1195" s="62">
        <v>12.862920000000001</v>
      </c>
      <c r="K1195" s="62">
        <v>29.57320108</v>
      </c>
      <c r="L1195" s="62">
        <f t="shared" si="19"/>
        <v>16.710281080000001</v>
      </c>
    </row>
    <row r="1196" spans="1:12" ht="15" x14ac:dyDescent="0.2">
      <c r="A1196" s="8"/>
      <c r="B1196" s="28"/>
      <c r="C1196" s="28"/>
      <c r="D1196" s="13"/>
      <c r="E1196" s="13"/>
      <c r="F1196" s="13"/>
      <c r="G1196" s="59"/>
      <c r="H1196" s="60" t="s">
        <v>2063</v>
      </c>
      <c r="I1196" s="61" t="s">
        <v>2487</v>
      </c>
      <c r="J1196" s="62">
        <v>12.569119000000001</v>
      </c>
      <c r="K1196" s="62">
        <v>27.764804869999999</v>
      </c>
      <c r="L1196" s="62">
        <f t="shared" si="19"/>
        <v>15.195685869999998</v>
      </c>
    </row>
    <row r="1197" spans="1:12" ht="15" x14ac:dyDescent="0.2">
      <c r="A1197" s="8"/>
      <c r="B1197" s="28"/>
      <c r="C1197" s="28"/>
      <c r="D1197" s="13"/>
      <c r="E1197" s="13"/>
      <c r="F1197" s="13"/>
      <c r="G1197" s="59"/>
      <c r="H1197" s="60" t="s">
        <v>1817</v>
      </c>
      <c r="I1197" s="61" t="s">
        <v>2488</v>
      </c>
      <c r="J1197" s="62">
        <v>10.823413</v>
      </c>
      <c r="K1197" s="62">
        <v>17.372417350000003</v>
      </c>
      <c r="L1197" s="62">
        <f t="shared" si="19"/>
        <v>6.5490043500000024</v>
      </c>
    </row>
    <row r="1198" spans="1:12" ht="15" x14ac:dyDescent="0.2">
      <c r="A1198" s="8"/>
      <c r="B1198" s="28"/>
      <c r="C1198" s="28"/>
      <c r="D1198" s="13"/>
      <c r="E1198" s="13"/>
      <c r="F1198" s="13"/>
      <c r="G1198" s="59"/>
      <c r="H1198" s="60" t="s">
        <v>1819</v>
      </c>
      <c r="I1198" s="61" t="s">
        <v>2489</v>
      </c>
      <c r="J1198" s="62">
        <v>16.495270000000001</v>
      </c>
      <c r="K1198" s="62">
        <v>13.32151867</v>
      </c>
      <c r="L1198" s="62">
        <f t="shared" si="19"/>
        <v>-3.1737513300000018</v>
      </c>
    </row>
    <row r="1199" spans="1:12" ht="30" x14ac:dyDescent="0.2">
      <c r="A1199" s="8"/>
      <c r="B1199" s="28"/>
      <c r="C1199" s="28"/>
      <c r="D1199" s="13"/>
      <c r="E1199" s="13"/>
      <c r="F1199" s="13"/>
      <c r="G1199" s="59"/>
      <c r="H1199" s="60" t="s">
        <v>1820</v>
      </c>
      <c r="I1199" s="61" t="s">
        <v>2490</v>
      </c>
      <c r="J1199" s="62">
        <v>2257.9556849999999</v>
      </c>
      <c r="K1199" s="62">
        <v>2101.8951718899998</v>
      </c>
      <c r="L1199" s="62">
        <f t="shared" si="19"/>
        <v>-156.0605131100001</v>
      </c>
    </row>
    <row r="1200" spans="1:12" ht="30" x14ac:dyDescent="0.2">
      <c r="A1200" s="8"/>
      <c r="B1200" s="28"/>
      <c r="C1200" s="28"/>
      <c r="D1200" s="13"/>
      <c r="E1200" s="13"/>
      <c r="F1200" s="13"/>
      <c r="G1200" s="59"/>
      <c r="H1200" s="60" t="s">
        <v>1848</v>
      </c>
      <c r="I1200" s="61" t="s">
        <v>2491</v>
      </c>
      <c r="J1200" s="62">
        <v>127109.79907199999</v>
      </c>
      <c r="K1200" s="62">
        <v>135738.55487618002</v>
      </c>
      <c r="L1200" s="62">
        <f t="shared" si="19"/>
        <v>8628.7558041800221</v>
      </c>
    </row>
    <row r="1201" spans="1:12" ht="15" x14ac:dyDescent="0.2">
      <c r="A1201" s="8"/>
      <c r="B1201" s="28"/>
      <c r="C1201" s="28"/>
      <c r="D1201" s="13"/>
      <c r="E1201" s="13"/>
      <c r="F1201" s="13"/>
      <c r="G1201" s="59"/>
      <c r="H1201" s="60" t="s">
        <v>1880</v>
      </c>
      <c r="I1201" s="61" t="s">
        <v>2492</v>
      </c>
      <c r="J1201" s="62">
        <v>20.089925000000001</v>
      </c>
      <c r="K1201" s="62">
        <v>11.36111726</v>
      </c>
      <c r="L1201" s="62">
        <f t="shared" si="19"/>
        <v>-8.7288077400000006</v>
      </c>
    </row>
    <row r="1202" spans="1:12" ht="15" x14ac:dyDescent="0.2">
      <c r="A1202" s="8"/>
      <c r="B1202" s="28"/>
      <c r="C1202" s="28"/>
      <c r="D1202" s="13"/>
      <c r="E1202" s="13"/>
      <c r="F1202" s="13"/>
      <c r="G1202" s="59"/>
      <c r="H1202" s="60" t="s">
        <v>1968</v>
      </c>
      <c r="I1202" s="61" t="s">
        <v>2493</v>
      </c>
      <c r="J1202" s="62">
        <v>16.090267999999998</v>
      </c>
      <c r="K1202" s="62">
        <v>13.011613090000001</v>
      </c>
      <c r="L1202" s="62">
        <f t="shared" si="19"/>
        <v>-3.0786549099999974</v>
      </c>
    </row>
    <row r="1203" spans="1:12" ht="15" x14ac:dyDescent="0.2">
      <c r="A1203" s="8"/>
      <c r="B1203" s="28"/>
      <c r="C1203" s="28"/>
      <c r="D1203" s="13"/>
      <c r="E1203" s="13"/>
      <c r="F1203" s="13"/>
      <c r="G1203" s="59"/>
      <c r="H1203" s="60" t="s">
        <v>1919</v>
      </c>
      <c r="I1203" s="61" t="s">
        <v>1776</v>
      </c>
      <c r="J1203" s="62">
        <v>13.722305</v>
      </c>
      <c r="K1203" s="62">
        <v>11.799034300000001</v>
      </c>
      <c r="L1203" s="62">
        <f t="shared" si="19"/>
        <v>-1.9232706999999998</v>
      </c>
    </row>
    <row r="1204" spans="1:12" ht="15" x14ac:dyDescent="0.2">
      <c r="A1204" s="8"/>
      <c r="B1204" s="28"/>
      <c r="C1204" s="28"/>
      <c r="D1204" s="13"/>
      <c r="E1204" s="13"/>
      <c r="F1204" s="13"/>
      <c r="G1204" s="59"/>
      <c r="H1204" s="60" t="s">
        <v>1920</v>
      </c>
      <c r="I1204" s="61" t="s">
        <v>1187</v>
      </c>
      <c r="J1204" s="62">
        <v>29.752851</v>
      </c>
      <c r="K1204" s="62">
        <v>30.403796839999998</v>
      </c>
      <c r="L1204" s="62">
        <f t="shared" si="19"/>
        <v>0.65094583999999855</v>
      </c>
    </row>
    <row r="1205" spans="1:12" ht="15" x14ac:dyDescent="0.2">
      <c r="A1205" s="8"/>
      <c r="B1205" s="28"/>
      <c r="C1205" s="28"/>
      <c r="D1205" s="13"/>
      <c r="E1205" s="13"/>
      <c r="F1205" s="13"/>
      <c r="G1205" s="59"/>
      <c r="H1205" s="60" t="s">
        <v>1921</v>
      </c>
      <c r="I1205" s="61" t="s">
        <v>1369</v>
      </c>
      <c r="J1205" s="62">
        <v>87.312835000000007</v>
      </c>
      <c r="K1205" s="62">
        <v>94.957910819999995</v>
      </c>
      <c r="L1205" s="62">
        <f t="shared" si="19"/>
        <v>7.6450758199999882</v>
      </c>
    </row>
    <row r="1206" spans="1:12" ht="15" x14ac:dyDescent="0.2">
      <c r="A1206" s="8"/>
      <c r="B1206" s="28"/>
      <c r="C1206" s="28"/>
      <c r="D1206" s="13"/>
      <c r="E1206" s="13"/>
      <c r="F1206" s="13"/>
      <c r="G1206" s="59"/>
      <c r="H1206" s="60" t="s">
        <v>1922</v>
      </c>
      <c r="I1206" s="61" t="s">
        <v>1186</v>
      </c>
      <c r="J1206" s="62">
        <v>128.821382</v>
      </c>
      <c r="K1206" s="62">
        <v>178.56132079000002</v>
      </c>
      <c r="L1206" s="62">
        <f t="shared" si="19"/>
        <v>49.739938790000025</v>
      </c>
    </row>
    <row r="1207" spans="1:12" ht="30" x14ac:dyDescent="0.2">
      <c r="A1207" s="8"/>
      <c r="B1207" s="28"/>
      <c r="C1207" s="28"/>
      <c r="D1207" s="13"/>
      <c r="E1207" s="13"/>
      <c r="F1207" s="13"/>
      <c r="G1207" s="59"/>
      <c r="H1207" s="60" t="s">
        <v>1923</v>
      </c>
      <c r="I1207" s="61" t="s">
        <v>1215</v>
      </c>
      <c r="J1207" s="62">
        <v>27.873722999999998</v>
      </c>
      <c r="K1207" s="62">
        <v>116.43656408000001</v>
      </c>
      <c r="L1207" s="62">
        <f t="shared" si="19"/>
        <v>88.562841080000013</v>
      </c>
    </row>
    <row r="1208" spans="1:12" ht="15" x14ac:dyDescent="0.2">
      <c r="A1208" s="8"/>
      <c r="B1208" s="28"/>
      <c r="C1208" s="28"/>
      <c r="D1208" s="13"/>
      <c r="E1208" s="13"/>
      <c r="F1208" s="13"/>
      <c r="G1208" s="59"/>
      <c r="H1208" s="60" t="s">
        <v>1924</v>
      </c>
      <c r="I1208" s="61" t="s">
        <v>1657</v>
      </c>
      <c r="J1208" s="62">
        <v>14.228160000000001</v>
      </c>
      <c r="K1208" s="62">
        <v>13.066713650000001</v>
      </c>
      <c r="L1208" s="62">
        <f t="shared" si="19"/>
        <v>-1.1614463500000003</v>
      </c>
    </row>
    <row r="1209" spans="1:12" ht="15" x14ac:dyDescent="0.2">
      <c r="A1209" s="8"/>
      <c r="B1209" s="28"/>
      <c r="C1209" s="28"/>
      <c r="D1209" s="13"/>
      <c r="E1209" s="13"/>
      <c r="F1209" s="13"/>
      <c r="G1209" s="59"/>
      <c r="H1209" s="60" t="s">
        <v>1844</v>
      </c>
      <c r="I1209" s="67" t="s">
        <v>1658</v>
      </c>
      <c r="J1209" s="62">
        <v>13.323672</v>
      </c>
      <c r="K1209" s="62">
        <v>12.607785529999999</v>
      </c>
      <c r="L1209" s="62">
        <f t="shared" si="19"/>
        <v>-0.71588647000000094</v>
      </c>
    </row>
    <row r="1210" spans="1:12" ht="15" x14ac:dyDescent="0.2">
      <c r="A1210" s="8"/>
      <c r="B1210" s="28"/>
      <c r="C1210" s="28"/>
      <c r="D1210" s="13"/>
      <c r="E1210" s="13"/>
      <c r="F1210" s="13"/>
      <c r="G1210" s="59"/>
      <c r="H1210" s="60" t="s">
        <v>1930</v>
      </c>
      <c r="I1210" s="61" t="s">
        <v>2494</v>
      </c>
      <c r="J1210" s="62">
        <v>18.778043</v>
      </c>
      <c r="K1210" s="62">
        <v>20.513951319999997</v>
      </c>
      <c r="L1210" s="62">
        <f t="shared" si="19"/>
        <v>1.7359083199999965</v>
      </c>
    </row>
    <row r="1211" spans="1:12" ht="15" x14ac:dyDescent="0.2">
      <c r="A1211" s="8"/>
      <c r="B1211" s="28"/>
      <c r="C1211" s="28"/>
      <c r="D1211" s="13"/>
      <c r="E1211" s="13"/>
      <c r="F1211" s="13"/>
      <c r="G1211" s="59"/>
      <c r="H1211" s="60" t="s">
        <v>1845</v>
      </c>
      <c r="I1211" s="61" t="s">
        <v>1659</v>
      </c>
      <c r="J1211" s="62">
        <v>19467.405123</v>
      </c>
      <c r="K1211" s="62">
        <v>21621.927734910012</v>
      </c>
      <c r="L1211" s="62">
        <f t="shared" si="19"/>
        <v>2154.5226119100116</v>
      </c>
    </row>
    <row r="1212" spans="1:12" ht="30" x14ac:dyDescent="0.2">
      <c r="A1212" s="8"/>
      <c r="B1212" s="28"/>
      <c r="C1212" s="28"/>
      <c r="D1212" s="13"/>
      <c r="E1212" s="13"/>
      <c r="F1212" s="13"/>
      <c r="G1212" s="59"/>
      <c r="H1212" s="60" t="s">
        <v>1940</v>
      </c>
      <c r="I1212" s="61" t="s">
        <v>1660</v>
      </c>
      <c r="J1212" s="62">
        <v>7.2666779999999997</v>
      </c>
      <c r="K1212" s="62">
        <v>6.7816002699999993</v>
      </c>
      <c r="L1212" s="62">
        <f t="shared" si="19"/>
        <v>-0.48507773000000043</v>
      </c>
    </row>
    <row r="1213" spans="1:12" ht="15" x14ac:dyDescent="0.2">
      <c r="A1213" s="8"/>
      <c r="B1213" s="28"/>
      <c r="C1213" s="28"/>
      <c r="D1213" s="13"/>
      <c r="E1213" s="13"/>
      <c r="F1213" s="13"/>
      <c r="G1213" s="59"/>
      <c r="H1213" s="60" t="s">
        <v>1941</v>
      </c>
      <c r="I1213" s="61" t="s">
        <v>1661</v>
      </c>
      <c r="J1213" s="62">
        <v>5.9993030000000003</v>
      </c>
      <c r="K1213" s="62">
        <v>5.64508017</v>
      </c>
      <c r="L1213" s="62">
        <f t="shared" si="19"/>
        <v>-0.35422283000000032</v>
      </c>
    </row>
    <row r="1214" spans="1:12" ht="15" x14ac:dyDescent="0.2">
      <c r="A1214" s="8"/>
      <c r="B1214" s="28"/>
      <c r="C1214" s="28"/>
      <c r="D1214" s="13"/>
      <c r="E1214" s="13"/>
      <c r="F1214" s="13"/>
      <c r="G1214" s="59"/>
      <c r="H1214" s="60" t="s">
        <v>2032</v>
      </c>
      <c r="I1214" s="61" t="s">
        <v>1662</v>
      </c>
      <c r="J1214" s="62">
        <v>40.979379000000002</v>
      </c>
      <c r="K1214" s="62">
        <v>17.820682949999998</v>
      </c>
      <c r="L1214" s="62">
        <f t="shared" si="19"/>
        <v>-23.158696050000003</v>
      </c>
    </row>
    <row r="1215" spans="1:12" ht="15" x14ac:dyDescent="0.2">
      <c r="A1215" s="8"/>
      <c r="B1215" s="28"/>
      <c r="C1215" s="28"/>
      <c r="D1215" s="13"/>
      <c r="E1215" s="13"/>
      <c r="F1215" s="13"/>
      <c r="G1215" s="59"/>
      <c r="H1215" s="60" t="s">
        <v>1942</v>
      </c>
      <c r="I1215" s="61" t="s">
        <v>1663</v>
      </c>
      <c r="J1215" s="62">
        <v>9.2675389999999993</v>
      </c>
      <c r="K1215" s="62">
        <v>46.814955739999995</v>
      </c>
      <c r="L1215" s="62">
        <f t="shared" si="19"/>
        <v>37.547416739999996</v>
      </c>
    </row>
    <row r="1216" spans="1:12" ht="15" x14ac:dyDescent="0.2">
      <c r="A1216" s="8"/>
      <c r="B1216" s="28"/>
      <c r="C1216" s="28"/>
      <c r="D1216" s="13"/>
      <c r="E1216" s="13"/>
      <c r="F1216" s="13"/>
      <c r="G1216" s="59"/>
      <c r="H1216" s="60" t="s">
        <v>2033</v>
      </c>
      <c r="I1216" s="61" t="s">
        <v>1510</v>
      </c>
      <c r="J1216" s="62">
        <v>15.021528999999999</v>
      </c>
      <c r="K1216" s="62">
        <v>5.7995595499999988</v>
      </c>
      <c r="L1216" s="62">
        <f t="shared" si="19"/>
        <v>-9.2219694499999996</v>
      </c>
    </row>
    <row r="1217" spans="1:12" ht="15" x14ac:dyDescent="0.2">
      <c r="A1217" s="8"/>
      <c r="B1217" s="28"/>
      <c r="C1217" s="28"/>
      <c r="D1217" s="13"/>
      <c r="E1217" s="13"/>
      <c r="F1217" s="13"/>
      <c r="G1217" s="59"/>
      <c r="H1217" s="60" t="s">
        <v>2176</v>
      </c>
      <c r="I1217" s="61" t="s">
        <v>1656</v>
      </c>
      <c r="J1217" s="62">
        <v>2.9894189999999998</v>
      </c>
      <c r="K1217" s="62">
        <v>1.65222808</v>
      </c>
      <c r="L1217" s="62">
        <f t="shared" si="19"/>
        <v>-1.3371909199999998</v>
      </c>
    </row>
    <row r="1218" spans="1:12" ht="15" x14ac:dyDescent="0.2">
      <c r="A1218" s="8"/>
      <c r="B1218" s="28"/>
      <c r="C1218" s="28"/>
      <c r="D1218" s="13"/>
      <c r="E1218" s="13"/>
      <c r="F1218" s="13"/>
      <c r="G1218" s="55" t="s">
        <v>41</v>
      </c>
      <c r="H1218" s="56"/>
      <c r="I1218" s="57"/>
      <c r="J1218" s="58">
        <v>893.84233900000004</v>
      </c>
      <c r="K1218" s="58">
        <v>887.96134097000004</v>
      </c>
      <c r="L1218" s="58">
        <f t="shared" si="19"/>
        <v>-5.8809980300000007</v>
      </c>
    </row>
    <row r="1219" spans="1:12" ht="15" x14ac:dyDescent="0.2">
      <c r="A1219" s="8"/>
      <c r="B1219" s="28"/>
      <c r="C1219" s="28"/>
      <c r="D1219" s="13"/>
      <c r="E1219" s="13"/>
      <c r="F1219" s="13"/>
      <c r="G1219" s="59"/>
      <c r="H1219" s="60" t="s">
        <v>44</v>
      </c>
      <c r="I1219" s="61" t="s">
        <v>293</v>
      </c>
      <c r="J1219" s="62">
        <v>742.74711000000002</v>
      </c>
      <c r="K1219" s="62">
        <v>737.34929856999997</v>
      </c>
      <c r="L1219" s="62">
        <f t="shared" si="19"/>
        <v>-5.397811430000047</v>
      </c>
    </row>
    <row r="1220" spans="1:12" ht="15" x14ac:dyDescent="0.2">
      <c r="A1220" s="8"/>
      <c r="B1220" s="28"/>
      <c r="C1220" s="28"/>
      <c r="D1220" s="13"/>
      <c r="E1220" s="13"/>
      <c r="F1220" s="13"/>
      <c r="G1220" s="59"/>
      <c r="H1220" s="60" t="s">
        <v>55</v>
      </c>
      <c r="I1220" s="61" t="s">
        <v>294</v>
      </c>
      <c r="J1220" s="62">
        <v>151.09522899999999</v>
      </c>
      <c r="K1220" s="62">
        <v>150.61204240000006</v>
      </c>
      <c r="L1220" s="62">
        <f t="shared" si="19"/>
        <v>-0.48318659999992519</v>
      </c>
    </row>
    <row r="1221" spans="1:12" ht="15" x14ac:dyDescent="0.2">
      <c r="A1221" s="8"/>
      <c r="B1221" s="28"/>
      <c r="C1221" s="28"/>
      <c r="D1221" s="13"/>
      <c r="E1221" s="13"/>
      <c r="F1221" s="13"/>
      <c r="G1221" s="55" t="s">
        <v>70</v>
      </c>
      <c r="H1221" s="56"/>
      <c r="I1221" s="57"/>
      <c r="J1221" s="58">
        <v>554.00760600000001</v>
      </c>
      <c r="K1221" s="58">
        <v>514.78758393999999</v>
      </c>
      <c r="L1221" s="58">
        <f t="shared" si="19"/>
        <v>-39.220022060000019</v>
      </c>
    </row>
    <row r="1222" spans="1:12" ht="15" x14ac:dyDescent="0.2">
      <c r="A1222" s="8"/>
      <c r="B1222" s="28"/>
      <c r="C1222" s="28"/>
      <c r="D1222" s="13"/>
      <c r="E1222" s="13"/>
      <c r="F1222" s="13"/>
      <c r="G1222" s="59"/>
      <c r="H1222" s="60" t="s">
        <v>295</v>
      </c>
      <c r="I1222" s="61" t="s">
        <v>296</v>
      </c>
      <c r="J1222" s="62">
        <v>238.919928</v>
      </c>
      <c r="K1222" s="62">
        <v>238.20276273999997</v>
      </c>
      <c r="L1222" s="62">
        <f t="shared" si="19"/>
        <v>-0.71716526000003</v>
      </c>
    </row>
    <row r="1223" spans="1:12" ht="15" x14ac:dyDescent="0.2">
      <c r="A1223" s="8"/>
      <c r="B1223" s="28"/>
      <c r="C1223" s="28"/>
      <c r="D1223" s="13"/>
      <c r="E1223" s="13"/>
      <c r="F1223" s="13"/>
      <c r="G1223" s="59"/>
      <c r="H1223" s="60" t="s">
        <v>297</v>
      </c>
      <c r="I1223" s="67" t="s">
        <v>298</v>
      </c>
      <c r="J1223" s="62">
        <v>223.489182</v>
      </c>
      <c r="K1223" s="62">
        <v>177.27607663999996</v>
      </c>
      <c r="L1223" s="62">
        <f t="shared" si="19"/>
        <v>-46.213105360000043</v>
      </c>
    </row>
    <row r="1224" spans="1:12" ht="30" x14ac:dyDescent="0.2">
      <c r="A1224" s="8"/>
      <c r="B1224" s="28"/>
      <c r="C1224" s="28"/>
      <c r="D1224" s="13"/>
      <c r="E1224" s="13"/>
      <c r="F1224" s="13"/>
      <c r="G1224" s="59"/>
      <c r="H1224" s="60" t="s">
        <v>299</v>
      </c>
      <c r="I1224" s="61" t="s">
        <v>300</v>
      </c>
      <c r="J1224" s="62">
        <v>17.725565</v>
      </c>
      <c r="K1224" s="62">
        <v>17.724985</v>
      </c>
      <c r="L1224" s="62">
        <f t="shared" si="19"/>
        <v>-5.7999999999935881E-4</v>
      </c>
    </row>
    <row r="1225" spans="1:12" ht="15" x14ac:dyDescent="0.2">
      <c r="A1225" s="8"/>
      <c r="B1225" s="28"/>
      <c r="C1225" s="28"/>
      <c r="D1225" s="13"/>
      <c r="E1225" s="13"/>
      <c r="F1225" s="13"/>
      <c r="G1225" s="59"/>
      <c r="H1225" s="60" t="s">
        <v>305</v>
      </c>
      <c r="I1225" s="61" t="s">
        <v>306</v>
      </c>
      <c r="J1225" s="62">
        <v>73.872930999999994</v>
      </c>
      <c r="K1225" s="62">
        <v>81.58375955999999</v>
      </c>
      <c r="L1225" s="62">
        <f t="shared" ref="L1225:L1288" si="20">+K1225-J1225</f>
        <v>7.7108285599999959</v>
      </c>
    </row>
    <row r="1226" spans="1:12" ht="15" x14ac:dyDescent="0.2">
      <c r="A1226" s="8"/>
      <c r="B1226" s="28"/>
      <c r="C1226" s="28"/>
      <c r="D1226" s="13"/>
      <c r="E1226" s="29">
        <v>21</v>
      </c>
      <c r="F1226" s="30" t="s">
        <v>309</v>
      </c>
      <c r="G1226" s="31"/>
      <c r="H1226" s="32"/>
      <c r="I1226" s="33"/>
      <c r="J1226" s="34">
        <v>26766.842074</v>
      </c>
      <c r="K1226" s="34">
        <v>35055.472953259974</v>
      </c>
      <c r="L1226" s="34">
        <f t="shared" si="20"/>
        <v>8288.6308792599739</v>
      </c>
    </row>
    <row r="1227" spans="1:12" ht="15" x14ac:dyDescent="0.2">
      <c r="A1227" s="8"/>
      <c r="B1227" s="28"/>
      <c r="C1227" s="28"/>
      <c r="D1227" s="13"/>
      <c r="E1227" s="13"/>
      <c r="F1227" s="13"/>
      <c r="G1227" s="55" t="s">
        <v>2</v>
      </c>
      <c r="H1227" s="56"/>
      <c r="I1227" s="57"/>
      <c r="J1227" s="58">
        <v>266.065923</v>
      </c>
      <c r="K1227" s="58">
        <v>241.03189768999994</v>
      </c>
      <c r="L1227" s="58">
        <f t="shared" si="20"/>
        <v>-25.034025310000061</v>
      </c>
    </row>
    <row r="1228" spans="1:12" ht="15" x14ac:dyDescent="0.2">
      <c r="A1228" s="8"/>
      <c r="B1228" s="28"/>
      <c r="C1228" s="28"/>
      <c r="D1228" s="13"/>
      <c r="E1228" s="13"/>
      <c r="F1228" s="13"/>
      <c r="G1228" s="59"/>
      <c r="H1228" s="60" t="s">
        <v>1815</v>
      </c>
      <c r="I1228" s="61" t="s">
        <v>1197</v>
      </c>
      <c r="J1228" s="62">
        <v>35.397315999999996</v>
      </c>
      <c r="K1228" s="62">
        <v>29.240666619999988</v>
      </c>
      <c r="L1228" s="62">
        <f t="shared" si="20"/>
        <v>-6.1566493800000082</v>
      </c>
    </row>
    <row r="1229" spans="1:12" ht="15" x14ac:dyDescent="0.2">
      <c r="A1229" s="8"/>
      <c r="B1229" s="28"/>
      <c r="C1229" s="28"/>
      <c r="D1229" s="13"/>
      <c r="E1229" s="13"/>
      <c r="F1229" s="13"/>
      <c r="G1229" s="59"/>
      <c r="H1229" s="60" t="s">
        <v>1829</v>
      </c>
      <c r="I1229" s="61" t="s">
        <v>1198</v>
      </c>
      <c r="J1229" s="62">
        <v>14.952832000000001</v>
      </c>
      <c r="K1229" s="62">
        <v>13.685814199999999</v>
      </c>
      <c r="L1229" s="62">
        <f t="shared" si="20"/>
        <v>-1.2670178000000014</v>
      </c>
    </row>
    <row r="1230" spans="1:12" ht="15" x14ac:dyDescent="0.2">
      <c r="A1230" s="8"/>
      <c r="B1230" s="28"/>
      <c r="C1230" s="28"/>
      <c r="D1230" s="13"/>
      <c r="E1230" s="13"/>
      <c r="F1230" s="13"/>
      <c r="G1230" s="59"/>
      <c r="H1230" s="60" t="s">
        <v>1830</v>
      </c>
      <c r="I1230" s="61" t="s">
        <v>1223</v>
      </c>
      <c r="J1230" s="62">
        <v>9.1158619999999999</v>
      </c>
      <c r="K1230" s="62">
        <v>10.478087049999999</v>
      </c>
      <c r="L1230" s="62">
        <f t="shared" si="20"/>
        <v>1.3622250499999993</v>
      </c>
    </row>
    <row r="1231" spans="1:12" ht="15" x14ac:dyDescent="0.2">
      <c r="A1231" s="8"/>
      <c r="B1231" s="28"/>
      <c r="C1231" s="28"/>
      <c r="D1231" s="13"/>
      <c r="E1231" s="13"/>
      <c r="F1231" s="13"/>
      <c r="G1231" s="59"/>
      <c r="H1231" s="60" t="s">
        <v>1831</v>
      </c>
      <c r="I1231" s="61" t="s">
        <v>1664</v>
      </c>
      <c r="J1231" s="62">
        <v>8.2770200000000003</v>
      </c>
      <c r="K1231" s="62">
        <v>8.8962625099999997</v>
      </c>
      <c r="L1231" s="62">
        <f t="shared" si="20"/>
        <v>0.61924250999999941</v>
      </c>
    </row>
    <row r="1232" spans="1:12" ht="15" x14ac:dyDescent="0.2">
      <c r="A1232" s="8"/>
      <c r="B1232" s="28"/>
      <c r="C1232" s="28"/>
      <c r="D1232" s="13"/>
      <c r="E1232" s="13"/>
      <c r="F1232" s="13"/>
      <c r="G1232" s="59"/>
      <c r="H1232" s="60" t="s">
        <v>1836</v>
      </c>
      <c r="I1232" s="61" t="s">
        <v>1665</v>
      </c>
      <c r="J1232" s="62">
        <v>3.4256519999999999</v>
      </c>
      <c r="K1232" s="62">
        <v>3.1407180700000001</v>
      </c>
      <c r="L1232" s="62">
        <f t="shared" si="20"/>
        <v>-0.28493392999999978</v>
      </c>
    </row>
    <row r="1233" spans="1:12" ht="15" x14ac:dyDescent="0.2">
      <c r="A1233" s="8"/>
      <c r="B1233" s="28"/>
      <c r="C1233" s="28"/>
      <c r="D1233" s="13"/>
      <c r="E1233" s="13"/>
      <c r="F1233" s="13"/>
      <c r="G1233" s="59"/>
      <c r="H1233" s="60" t="s">
        <v>1839</v>
      </c>
      <c r="I1233" s="61" t="s">
        <v>1666</v>
      </c>
      <c r="J1233" s="62">
        <v>1.8888769999999999</v>
      </c>
      <c r="K1233" s="62">
        <v>0.16873299999999999</v>
      </c>
      <c r="L1233" s="62">
        <f t="shared" si="20"/>
        <v>-1.7201439999999999</v>
      </c>
    </row>
    <row r="1234" spans="1:12" ht="15" x14ac:dyDescent="0.2">
      <c r="A1234" s="8"/>
      <c r="B1234" s="28"/>
      <c r="C1234" s="28"/>
      <c r="D1234" s="13"/>
      <c r="E1234" s="13"/>
      <c r="F1234" s="13"/>
      <c r="G1234" s="59"/>
      <c r="H1234" s="60" t="s">
        <v>1817</v>
      </c>
      <c r="I1234" s="61" t="s">
        <v>1667</v>
      </c>
      <c r="J1234" s="62">
        <v>12.273669</v>
      </c>
      <c r="K1234" s="62">
        <v>7.4210135300000006</v>
      </c>
      <c r="L1234" s="62">
        <f t="shared" si="20"/>
        <v>-4.8526554699999993</v>
      </c>
    </row>
    <row r="1235" spans="1:12" ht="15" x14ac:dyDescent="0.2">
      <c r="A1235" s="8"/>
      <c r="B1235" s="28"/>
      <c r="C1235" s="28"/>
      <c r="D1235" s="13"/>
      <c r="E1235" s="13"/>
      <c r="F1235" s="13"/>
      <c r="G1235" s="59"/>
      <c r="H1235" s="60" t="s">
        <v>1819</v>
      </c>
      <c r="I1235" s="61" t="s">
        <v>1668</v>
      </c>
      <c r="J1235" s="62">
        <v>11.853985</v>
      </c>
      <c r="K1235" s="62">
        <v>9.9606269800000007</v>
      </c>
      <c r="L1235" s="62">
        <f t="shared" si="20"/>
        <v>-1.8933580199999991</v>
      </c>
    </row>
    <row r="1236" spans="1:12" ht="15" x14ac:dyDescent="0.2">
      <c r="A1236" s="8"/>
      <c r="B1236" s="28"/>
      <c r="C1236" s="28"/>
      <c r="D1236" s="13"/>
      <c r="E1236" s="13"/>
      <c r="F1236" s="13"/>
      <c r="G1236" s="59"/>
      <c r="H1236" s="60" t="s">
        <v>1820</v>
      </c>
      <c r="I1236" s="61" t="s">
        <v>1669</v>
      </c>
      <c r="J1236" s="62">
        <v>9.2187389999999994</v>
      </c>
      <c r="K1236" s="62">
        <v>9.4307808300000016</v>
      </c>
      <c r="L1236" s="62">
        <f t="shared" si="20"/>
        <v>0.21204183000000221</v>
      </c>
    </row>
    <row r="1237" spans="1:12" ht="15" x14ac:dyDescent="0.2">
      <c r="A1237" s="8"/>
      <c r="B1237" s="28"/>
      <c r="C1237" s="28"/>
      <c r="D1237" s="13"/>
      <c r="E1237" s="13"/>
      <c r="F1237" s="13"/>
      <c r="G1237" s="59"/>
      <c r="H1237" s="60" t="s">
        <v>1880</v>
      </c>
      <c r="I1237" s="61" t="s">
        <v>1670</v>
      </c>
      <c r="J1237" s="62">
        <v>7.5552999999999999</v>
      </c>
      <c r="K1237" s="62">
        <v>12.298297060000001</v>
      </c>
      <c r="L1237" s="62">
        <f t="shared" si="20"/>
        <v>4.7429970600000013</v>
      </c>
    </row>
    <row r="1238" spans="1:12" ht="30" x14ac:dyDescent="0.2">
      <c r="A1238" s="8"/>
      <c r="B1238" s="28"/>
      <c r="C1238" s="28"/>
      <c r="D1238" s="13"/>
      <c r="E1238" s="13"/>
      <c r="F1238" s="13"/>
      <c r="G1238" s="59"/>
      <c r="H1238" s="60" t="s">
        <v>1968</v>
      </c>
      <c r="I1238" s="61" t="s">
        <v>1671</v>
      </c>
      <c r="J1238" s="62">
        <v>4.4347450000000004</v>
      </c>
      <c r="K1238" s="62">
        <v>2.9785009800000002</v>
      </c>
      <c r="L1238" s="62">
        <f t="shared" si="20"/>
        <v>-1.4562440200000002</v>
      </c>
    </row>
    <row r="1239" spans="1:12" ht="15" x14ac:dyDescent="0.2">
      <c r="A1239" s="8"/>
      <c r="B1239" s="28"/>
      <c r="C1239" s="28"/>
      <c r="D1239" s="13"/>
      <c r="E1239" s="13"/>
      <c r="F1239" s="13"/>
      <c r="G1239" s="59"/>
      <c r="H1239" s="60" t="s">
        <v>1840</v>
      </c>
      <c r="I1239" s="61" t="s">
        <v>1672</v>
      </c>
      <c r="J1239" s="62">
        <v>11.428395</v>
      </c>
      <c r="K1239" s="62">
        <v>7.6933042899999995</v>
      </c>
      <c r="L1239" s="62">
        <f t="shared" si="20"/>
        <v>-3.7350907100000006</v>
      </c>
    </row>
    <row r="1240" spans="1:12" ht="30" x14ac:dyDescent="0.2">
      <c r="A1240" s="8"/>
      <c r="B1240" s="28"/>
      <c r="C1240" s="28"/>
      <c r="D1240" s="13"/>
      <c r="E1240" s="13"/>
      <c r="F1240" s="13"/>
      <c r="G1240" s="59"/>
      <c r="H1240" s="60" t="s">
        <v>1883</v>
      </c>
      <c r="I1240" s="61" t="s">
        <v>1673</v>
      </c>
      <c r="J1240" s="62">
        <v>7.1395900000000001</v>
      </c>
      <c r="K1240" s="62">
        <v>6.8624498000000012</v>
      </c>
      <c r="L1240" s="62">
        <f t="shared" si="20"/>
        <v>-0.27714019999999895</v>
      </c>
    </row>
    <row r="1241" spans="1:12" ht="15" x14ac:dyDescent="0.2">
      <c r="A1241" s="8"/>
      <c r="B1241" s="28"/>
      <c r="C1241" s="28"/>
      <c r="D1241" s="13"/>
      <c r="E1241" s="13"/>
      <c r="F1241" s="13"/>
      <c r="G1241" s="59"/>
      <c r="H1241" s="60" t="s">
        <v>1884</v>
      </c>
      <c r="I1241" s="61" t="s">
        <v>1674</v>
      </c>
      <c r="J1241" s="62">
        <v>7.0303230000000001</v>
      </c>
      <c r="K1241" s="62">
        <v>6.6431907299999997</v>
      </c>
      <c r="L1241" s="62">
        <f t="shared" si="20"/>
        <v>-0.38713227000000039</v>
      </c>
    </row>
    <row r="1242" spans="1:12" ht="15" x14ac:dyDescent="0.2">
      <c r="A1242" s="8"/>
      <c r="B1242" s="28"/>
      <c r="C1242" s="28"/>
      <c r="D1242" s="13"/>
      <c r="E1242" s="13"/>
      <c r="F1242" s="13"/>
      <c r="G1242" s="59"/>
      <c r="H1242" s="60" t="s">
        <v>1885</v>
      </c>
      <c r="I1242" s="61" t="s">
        <v>1675</v>
      </c>
      <c r="J1242" s="62">
        <v>4.229222</v>
      </c>
      <c r="K1242" s="62">
        <v>3.9999541299999994</v>
      </c>
      <c r="L1242" s="62">
        <f t="shared" si="20"/>
        <v>-0.2292678700000006</v>
      </c>
    </row>
    <row r="1243" spans="1:12" ht="15" x14ac:dyDescent="0.2">
      <c r="A1243" s="8"/>
      <c r="B1243" s="28"/>
      <c r="C1243" s="28"/>
      <c r="D1243" s="13"/>
      <c r="E1243" s="13"/>
      <c r="F1243" s="13"/>
      <c r="G1243" s="59"/>
      <c r="H1243" s="60" t="s">
        <v>1844</v>
      </c>
      <c r="I1243" s="61" t="s">
        <v>1776</v>
      </c>
      <c r="J1243" s="62">
        <v>20.859252000000001</v>
      </c>
      <c r="K1243" s="62">
        <v>12.441577170000002</v>
      </c>
      <c r="L1243" s="62">
        <f t="shared" si="20"/>
        <v>-8.4176748299999993</v>
      </c>
    </row>
    <row r="1244" spans="1:12" ht="15" x14ac:dyDescent="0.2">
      <c r="A1244" s="8"/>
      <c r="B1244" s="28"/>
      <c r="C1244" s="28"/>
      <c r="D1244" s="13"/>
      <c r="E1244" s="13"/>
      <c r="F1244" s="13"/>
      <c r="G1244" s="59"/>
      <c r="H1244" s="60" t="s">
        <v>1930</v>
      </c>
      <c r="I1244" s="61" t="s">
        <v>1145</v>
      </c>
      <c r="J1244" s="62">
        <v>34.426108999999997</v>
      </c>
      <c r="K1244" s="62">
        <v>40.075136890000003</v>
      </c>
      <c r="L1244" s="62">
        <f t="shared" si="20"/>
        <v>5.6490278900000064</v>
      </c>
    </row>
    <row r="1245" spans="1:12" ht="15" x14ac:dyDescent="0.2">
      <c r="A1245" s="8"/>
      <c r="B1245" s="28"/>
      <c r="C1245" s="28"/>
      <c r="D1245" s="13"/>
      <c r="E1245" s="13"/>
      <c r="F1245" s="13"/>
      <c r="G1245" s="59"/>
      <c r="H1245" s="60" t="s">
        <v>1932</v>
      </c>
      <c r="I1245" s="61" t="s">
        <v>1187</v>
      </c>
      <c r="J1245" s="62">
        <v>12.161377</v>
      </c>
      <c r="K1245" s="62">
        <v>11.277905700000002</v>
      </c>
      <c r="L1245" s="62">
        <f t="shared" si="20"/>
        <v>-0.88347129999999829</v>
      </c>
    </row>
    <row r="1246" spans="1:12" ht="30" x14ac:dyDescent="0.2">
      <c r="A1246" s="8"/>
      <c r="B1246" s="28"/>
      <c r="C1246" s="28"/>
      <c r="D1246" s="13"/>
      <c r="E1246" s="13"/>
      <c r="F1246" s="13"/>
      <c r="G1246" s="59"/>
      <c r="H1246" s="60" t="s">
        <v>1933</v>
      </c>
      <c r="I1246" s="61" t="s">
        <v>1676</v>
      </c>
      <c r="J1246" s="62">
        <v>8.8754790000000003</v>
      </c>
      <c r="K1246" s="62">
        <v>8.7116265600000009</v>
      </c>
      <c r="L1246" s="62">
        <f t="shared" si="20"/>
        <v>-0.16385243999999943</v>
      </c>
    </row>
    <row r="1247" spans="1:12" ht="15" x14ac:dyDescent="0.2">
      <c r="A1247" s="8"/>
      <c r="B1247" s="28"/>
      <c r="C1247" s="28"/>
      <c r="D1247" s="13"/>
      <c r="E1247" s="13"/>
      <c r="F1247" s="13"/>
      <c r="G1247" s="59"/>
      <c r="H1247" s="60" t="s">
        <v>1845</v>
      </c>
      <c r="I1247" s="61" t="s">
        <v>1677</v>
      </c>
      <c r="J1247" s="62">
        <v>17.287115</v>
      </c>
      <c r="K1247" s="62">
        <v>10.889669289999997</v>
      </c>
      <c r="L1247" s="62">
        <f t="shared" si="20"/>
        <v>-6.3974457100000031</v>
      </c>
    </row>
    <row r="1248" spans="1:12" ht="15" x14ac:dyDescent="0.2">
      <c r="A1248" s="8"/>
      <c r="B1248" s="28"/>
      <c r="C1248" s="28"/>
      <c r="D1248" s="13"/>
      <c r="E1248" s="13"/>
      <c r="F1248" s="13"/>
      <c r="G1248" s="59"/>
      <c r="H1248" s="60" t="s">
        <v>1940</v>
      </c>
      <c r="I1248" s="61" t="s">
        <v>1678</v>
      </c>
      <c r="J1248" s="62">
        <v>8.5471240000000002</v>
      </c>
      <c r="K1248" s="62">
        <v>8.3814224199999998</v>
      </c>
      <c r="L1248" s="62">
        <f t="shared" si="20"/>
        <v>-0.16570158000000035</v>
      </c>
    </row>
    <row r="1249" spans="1:12" ht="15" x14ac:dyDescent="0.2">
      <c r="A1249" s="8"/>
      <c r="B1249" s="28"/>
      <c r="C1249" s="28"/>
      <c r="D1249" s="13"/>
      <c r="E1249" s="13"/>
      <c r="F1249" s="13"/>
      <c r="G1249" s="59"/>
      <c r="H1249" s="60" t="s">
        <v>1941</v>
      </c>
      <c r="I1249" s="61" t="s">
        <v>1318</v>
      </c>
      <c r="J1249" s="62">
        <v>6.2970949999999997</v>
      </c>
      <c r="K1249" s="62">
        <v>6.7181291200000004</v>
      </c>
      <c r="L1249" s="62">
        <f t="shared" si="20"/>
        <v>0.42103412000000073</v>
      </c>
    </row>
    <row r="1250" spans="1:12" ht="15" x14ac:dyDescent="0.2">
      <c r="A1250" s="8"/>
      <c r="B1250" s="28"/>
      <c r="C1250" s="28"/>
      <c r="D1250" s="13"/>
      <c r="E1250" s="13"/>
      <c r="F1250" s="13"/>
      <c r="G1250" s="59"/>
      <c r="H1250" s="60" t="s">
        <v>2032</v>
      </c>
      <c r="I1250" s="61" t="s">
        <v>1679</v>
      </c>
      <c r="J1250" s="62">
        <v>4.5535459999999999</v>
      </c>
      <c r="K1250" s="62">
        <v>4.9992038999999995</v>
      </c>
      <c r="L1250" s="62">
        <f t="shared" si="20"/>
        <v>0.44565789999999961</v>
      </c>
    </row>
    <row r="1251" spans="1:12" ht="15" x14ac:dyDescent="0.2">
      <c r="A1251" s="8"/>
      <c r="B1251" s="28"/>
      <c r="C1251" s="28"/>
      <c r="D1251" s="13"/>
      <c r="E1251" s="13"/>
      <c r="F1251" s="13"/>
      <c r="G1251" s="59"/>
      <c r="H1251" s="60" t="s">
        <v>1942</v>
      </c>
      <c r="I1251" s="61" t="s">
        <v>1680</v>
      </c>
      <c r="J1251" s="62">
        <v>4.8372989999999998</v>
      </c>
      <c r="K1251" s="62">
        <v>4.6388268599999991</v>
      </c>
      <c r="L1251" s="62">
        <f t="shared" si="20"/>
        <v>-0.19847214000000069</v>
      </c>
    </row>
    <row r="1252" spans="1:12" ht="15" x14ac:dyDescent="0.2">
      <c r="A1252" s="8"/>
      <c r="B1252" s="28"/>
      <c r="C1252" s="28"/>
      <c r="D1252" s="13"/>
      <c r="E1252" s="13"/>
      <c r="F1252" s="13"/>
      <c r="G1252" s="55" t="s">
        <v>41</v>
      </c>
      <c r="H1252" s="56"/>
      <c r="I1252" s="57"/>
      <c r="J1252" s="58">
        <v>165.20741000000001</v>
      </c>
      <c r="K1252" s="58">
        <v>167.83434795000005</v>
      </c>
      <c r="L1252" s="58">
        <f t="shared" si="20"/>
        <v>2.6269379500000412</v>
      </c>
    </row>
    <row r="1253" spans="1:12" ht="15" x14ac:dyDescent="0.2">
      <c r="A1253" s="8"/>
      <c r="B1253" s="28"/>
      <c r="C1253" s="28"/>
      <c r="D1253" s="13"/>
      <c r="E1253" s="13"/>
      <c r="F1253" s="13"/>
      <c r="G1253" s="59"/>
      <c r="H1253" s="60" t="s">
        <v>42</v>
      </c>
      <c r="I1253" s="61" t="s">
        <v>310</v>
      </c>
      <c r="J1253" s="62">
        <v>11.409228000000001</v>
      </c>
      <c r="K1253" s="62">
        <v>10.37027483</v>
      </c>
      <c r="L1253" s="62">
        <f t="shared" si="20"/>
        <v>-1.038953170000001</v>
      </c>
    </row>
    <row r="1254" spans="1:12" ht="15" x14ac:dyDescent="0.2">
      <c r="A1254" s="8"/>
      <c r="B1254" s="28"/>
      <c r="C1254" s="28"/>
      <c r="D1254" s="13"/>
      <c r="E1254" s="13"/>
      <c r="F1254" s="13"/>
      <c r="G1254" s="59"/>
      <c r="H1254" s="60" t="s">
        <v>76</v>
      </c>
      <c r="I1254" s="61" t="s">
        <v>311</v>
      </c>
      <c r="J1254" s="62">
        <v>153.798182</v>
      </c>
      <c r="K1254" s="62">
        <v>157.46407312000002</v>
      </c>
      <c r="L1254" s="62">
        <f t="shared" si="20"/>
        <v>3.6658911200000261</v>
      </c>
    </row>
    <row r="1255" spans="1:12" ht="15" x14ac:dyDescent="0.2">
      <c r="A1255" s="8"/>
      <c r="B1255" s="28"/>
      <c r="C1255" s="28"/>
      <c r="D1255" s="13"/>
      <c r="E1255" s="13"/>
      <c r="F1255" s="13"/>
      <c r="G1255" s="55" t="s">
        <v>70</v>
      </c>
      <c r="H1255" s="56"/>
      <c r="I1255" s="57"/>
      <c r="J1255" s="58">
        <v>26335.568740999999</v>
      </c>
      <c r="K1255" s="58">
        <v>34646.606707619969</v>
      </c>
      <c r="L1255" s="58">
        <f t="shared" si="20"/>
        <v>8311.0379666199697</v>
      </c>
    </row>
    <row r="1256" spans="1:12" ht="15" x14ac:dyDescent="0.2">
      <c r="A1256" s="8"/>
      <c r="B1256" s="28"/>
      <c r="C1256" s="28"/>
      <c r="D1256" s="13"/>
      <c r="E1256" s="13"/>
      <c r="F1256" s="13"/>
      <c r="G1256" s="59"/>
      <c r="H1256" s="60" t="s">
        <v>312</v>
      </c>
      <c r="I1256" s="61" t="s">
        <v>313</v>
      </c>
      <c r="J1256" s="62">
        <v>26240.269386</v>
      </c>
      <c r="K1256" s="62">
        <v>33509.025795109977</v>
      </c>
      <c r="L1256" s="62">
        <f t="shared" si="20"/>
        <v>7268.7564091099775</v>
      </c>
    </row>
    <row r="1257" spans="1:12" ht="15" x14ac:dyDescent="0.2">
      <c r="A1257" s="8"/>
      <c r="B1257" s="28"/>
      <c r="C1257" s="28"/>
      <c r="D1257" s="13"/>
      <c r="E1257" s="13"/>
      <c r="F1257" s="13"/>
      <c r="G1257" s="59"/>
      <c r="H1257" s="60" t="s">
        <v>314</v>
      </c>
      <c r="I1257" s="61" t="s">
        <v>1780</v>
      </c>
      <c r="J1257" s="62">
        <v>95.299355000000006</v>
      </c>
      <c r="K1257" s="62">
        <v>95.078048510000016</v>
      </c>
      <c r="L1257" s="62">
        <f t="shared" si="20"/>
        <v>-0.22130648999998925</v>
      </c>
    </row>
    <row r="1258" spans="1:12" ht="15" x14ac:dyDescent="0.2">
      <c r="A1258" s="8"/>
      <c r="B1258" s="28"/>
      <c r="C1258" s="28"/>
      <c r="D1258" s="13"/>
      <c r="E1258" s="13"/>
      <c r="F1258" s="13"/>
      <c r="G1258" s="59"/>
      <c r="H1258" s="60" t="s">
        <v>2495</v>
      </c>
      <c r="I1258" s="61" t="s">
        <v>2496</v>
      </c>
      <c r="J1258" s="62">
        <v>0</v>
      </c>
      <c r="K1258" s="62">
        <v>1042.502864</v>
      </c>
      <c r="L1258" s="62">
        <f t="shared" si="20"/>
        <v>1042.502864</v>
      </c>
    </row>
    <row r="1259" spans="1:12" ht="15" x14ac:dyDescent="0.2">
      <c r="A1259" s="8"/>
      <c r="B1259" s="28"/>
      <c r="C1259" s="28"/>
      <c r="D1259" s="13"/>
      <c r="E1259" s="29">
        <v>27</v>
      </c>
      <c r="F1259" s="30" t="s">
        <v>315</v>
      </c>
      <c r="G1259" s="31"/>
      <c r="H1259" s="32"/>
      <c r="I1259" s="33"/>
      <c r="J1259" s="34">
        <v>1015.405712</v>
      </c>
      <c r="K1259" s="34">
        <v>1244.2056502999999</v>
      </c>
      <c r="L1259" s="34">
        <f t="shared" si="20"/>
        <v>228.79993829999989</v>
      </c>
    </row>
    <row r="1260" spans="1:12" ht="15" x14ac:dyDescent="0.2">
      <c r="A1260" s="8"/>
      <c r="B1260" s="28"/>
      <c r="C1260" s="28"/>
      <c r="D1260" s="13"/>
      <c r="E1260" s="13"/>
      <c r="F1260" s="13"/>
      <c r="G1260" s="55" t="s">
        <v>2</v>
      </c>
      <c r="H1260" s="56"/>
      <c r="I1260" s="57"/>
      <c r="J1260" s="58">
        <v>1015.405712</v>
      </c>
      <c r="K1260" s="58">
        <v>1244.2056502999999</v>
      </c>
      <c r="L1260" s="58">
        <f t="shared" si="20"/>
        <v>228.79993829999989</v>
      </c>
    </row>
    <row r="1261" spans="1:12" ht="15" x14ac:dyDescent="0.2">
      <c r="A1261" s="8"/>
      <c r="B1261" s="28"/>
      <c r="C1261" s="28"/>
      <c r="D1261" s="13"/>
      <c r="E1261" s="13"/>
      <c r="F1261" s="13"/>
      <c r="G1261" s="59"/>
      <c r="H1261" s="60" t="s">
        <v>1815</v>
      </c>
      <c r="I1261" s="61" t="s">
        <v>1197</v>
      </c>
      <c r="J1261" s="62">
        <v>13.721247999999999</v>
      </c>
      <c r="K1261" s="62">
        <v>14.915469180000006</v>
      </c>
      <c r="L1261" s="62">
        <f t="shared" si="20"/>
        <v>1.1942211800000067</v>
      </c>
    </row>
    <row r="1262" spans="1:12" ht="15" x14ac:dyDescent="0.2">
      <c r="A1262" s="8"/>
      <c r="B1262" s="28"/>
      <c r="C1262" s="28"/>
      <c r="D1262" s="13"/>
      <c r="E1262" s="13"/>
      <c r="F1262" s="13"/>
      <c r="G1262" s="59"/>
      <c r="H1262" s="60" t="s">
        <v>1818</v>
      </c>
      <c r="I1262" s="61" t="s">
        <v>1141</v>
      </c>
      <c r="J1262" s="62">
        <v>34.879576</v>
      </c>
      <c r="K1262" s="62">
        <v>34.053638460000002</v>
      </c>
      <c r="L1262" s="62">
        <f t="shared" si="20"/>
        <v>-0.82593753999999819</v>
      </c>
    </row>
    <row r="1263" spans="1:12" ht="15" x14ac:dyDescent="0.2">
      <c r="A1263" s="8"/>
      <c r="B1263" s="28"/>
      <c r="C1263" s="28"/>
      <c r="D1263" s="13"/>
      <c r="E1263" s="13"/>
      <c r="F1263" s="13"/>
      <c r="G1263" s="59"/>
      <c r="H1263" s="60" t="s">
        <v>1830</v>
      </c>
      <c r="I1263" s="61" t="s">
        <v>2497</v>
      </c>
      <c r="J1263" s="62">
        <v>27.147383000000001</v>
      </c>
      <c r="K1263" s="62">
        <v>30.470737530000005</v>
      </c>
      <c r="L1263" s="62">
        <f t="shared" si="20"/>
        <v>3.3233545300000031</v>
      </c>
    </row>
    <row r="1264" spans="1:12" ht="15" x14ac:dyDescent="0.2">
      <c r="A1264" s="8"/>
      <c r="B1264" s="28"/>
      <c r="C1264" s="28"/>
      <c r="D1264" s="13"/>
      <c r="E1264" s="13"/>
      <c r="F1264" s="13"/>
      <c r="G1264" s="59"/>
      <c r="H1264" s="60" t="s">
        <v>1831</v>
      </c>
      <c r="I1264" s="61" t="s">
        <v>1681</v>
      </c>
      <c r="J1264" s="62">
        <v>495.00030299999997</v>
      </c>
      <c r="K1264" s="62">
        <v>615.53394535999996</v>
      </c>
      <c r="L1264" s="62">
        <f t="shared" si="20"/>
        <v>120.53364235999999</v>
      </c>
    </row>
    <row r="1265" spans="1:12" ht="15" x14ac:dyDescent="0.2">
      <c r="A1265" s="8"/>
      <c r="B1265" s="28"/>
      <c r="C1265" s="28"/>
      <c r="D1265" s="13"/>
      <c r="E1265" s="13"/>
      <c r="F1265" s="13"/>
      <c r="G1265" s="59"/>
      <c r="H1265" s="60" t="s">
        <v>1834</v>
      </c>
      <c r="I1265" s="61" t="s">
        <v>1198</v>
      </c>
      <c r="J1265" s="62">
        <v>12.767186000000001</v>
      </c>
      <c r="K1265" s="62">
        <v>10.10700166</v>
      </c>
      <c r="L1265" s="62">
        <f t="shared" si="20"/>
        <v>-2.6601843400000007</v>
      </c>
    </row>
    <row r="1266" spans="1:12" ht="15" x14ac:dyDescent="0.2">
      <c r="A1266" s="8"/>
      <c r="B1266" s="28"/>
      <c r="C1266" s="28"/>
      <c r="D1266" s="13"/>
      <c r="E1266" s="13"/>
      <c r="F1266" s="13"/>
      <c r="G1266" s="59"/>
      <c r="H1266" s="60" t="s">
        <v>1836</v>
      </c>
      <c r="I1266" s="61" t="s">
        <v>2279</v>
      </c>
      <c r="J1266" s="62">
        <v>61.144297999999999</v>
      </c>
      <c r="K1266" s="62">
        <v>60.95387636000001</v>
      </c>
      <c r="L1266" s="62">
        <f t="shared" si="20"/>
        <v>-0.19042163999998962</v>
      </c>
    </row>
    <row r="1267" spans="1:12" ht="30" x14ac:dyDescent="0.2">
      <c r="A1267" s="8"/>
      <c r="B1267" s="28"/>
      <c r="C1267" s="28"/>
      <c r="D1267" s="13"/>
      <c r="E1267" s="13"/>
      <c r="F1267" s="13"/>
      <c r="G1267" s="59"/>
      <c r="H1267" s="60" t="s">
        <v>1865</v>
      </c>
      <c r="I1267" s="61" t="s">
        <v>2377</v>
      </c>
      <c r="J1267" s="62">
        <v>15.255827999999999</v>
      </c>
      <c r="K1267" s="62">
        <v>23.38880202</v>
      </c>
      <c r="L1267" s="62">
        <f t="shared" si="20"/>
        <v>8.1329740200000007</v>
      </c>
    </row>
    <row r="1268" spans="1:12" ht="15" x14ac:dyDescent="0.2">
      <c r="A1268" s="8"/>
      <c r="B1268" s="28"/>
      <c r="C1268" s="28"/>
      <c r="D1268" s="13"/>
      <c r="E1268" s="13"/>
      <c r="F1268" s="13"/>
      <c r="G1268" s="59"/>
      <c r="H1268" s="60" t="s">
        <v>1817</v>
      </c>
      <c r="I1268" s="61" t="s">
        <v>2361</v>
      </c>
      <c r="J1268" s="62">
        <v>6.8071820000000001</v>
      </c>
      <c r="K1268" s="62">
        <v>6.7287082700000003</v>
      </c>
      <c r="L1268" s="62">
        <f t="shared" si="20"/>
        <v>-7.8473729999999797E-2</v>
      </c>
    </row>
    <row r="1269" spans="1:12" ht="15" x14ac:dyDescent="0.2">
      <c r="A1269" s="8"/>
      <c r="B1269" s="28"/>
      <c r="C1269" s="28"/>
      <c r="D1269" s="13"/>
      <c r="E1269" s="13"/>
      <c r="F1269" s="13"/>
      <c r="G1269" s="59"/>
      <c r="H1269" s="60" t="s">
        <v>1966</v>
      </c>
      <c r="I1269" s="61" t="s">
        <v>2280</v>
      </c>
      <c r="J1269" s="62">
        <v>17.253581000000001</v>
      </c>
      <c r="K1269" s="62">
        <v>54.932970750000003</v>
      </c>
      <c r="L1269" s="62">
        <f t="shared" si="20"/>
        <v>37.679389749999999</v>
      </c>
    </row>
    <row r="1270" spans="1:12" ht="15" x14ac:dyDescent="0.2">
      <c r="A1270" s="8"/>
      <c r="B1270" s="28"/>
      <c r="C1270" s="28"/>
      <c r="D1270" s="13"/>
      <c r="E1270" s="13"/>
      <c r="F1270" s="13"/>
      <c r="G1270" s="59"/>
      <c r="H1270" s="60" t="s">
        <v>1967</v>
      </c>
      <c r="I1270" s="61" t="s">
        <v>2281</v>
      </c>
      <c r="J1270" s="62">
        <v>24.535201000000001</v>
      </c>
      <c r="K1270" s="62">
        <v>36.357360120000003</v>
      </c>
      <c r="L1270" s="62">
        <f t="shared" si="20"/>
        <v>11.822159120000002</v>
      </c>
    </row>
    <row r="1271" spans="1:12" ht="15" x14ac:dyDescent="0.2">
      <c r="A1271" s="8"/>
      <c r="B1271" s="28"/>
      <c r="C1271" s="28"/>
      <c r="D1271" s="13"/>
      <c r="E1271" s="13"/>
      <c r="F1271" s="13"/>
      <c r="G1271" s="59"/>
      <c r="H1271" s="60" t="s">
        <v>1819</v>
      </c>
      <c r="I1271" s="61" t="s">
        <v>1682</v>
      </c>
      <c r="J1271" s="62">
        <v>42.321153000000002</v>
      </c>
      <c r="K1271" s="62">
        <v>86.183366509999985</v>
      </c>
      <c r="L1271" s="62">
        <f t="shared" si="20"/>
        <v>43.862213509999982</v>
      </c>
    </row>
    <row r="1272" spans="1:12" ht="15" x14ac:dyDescent="0.2">
      <c r="A1272" s="8"/>
      <c r="B1272" s="28"/>
      <c r="C1272" s="28"/>
      <c r="D1272" s="13"/>
      <c r="E1272" s="13"/>
      <c r="F1272" s="13"/>
      <c r="G1272" s="59"/>
      <c r="H1272" s="60" t="s">
        <v>1847</v>
      </c>
      <c r="I1272" s="67" t="s">
        <v>2282</v>
      </c>
      <c r="J1272" s="62">
        <v>7.5091299999999999</v>
      </c>
      <c r="K1272" s="62">
        <v>10.30780508</v>
      </c>
      <c r="L1272" s="62">
        <f t="shared" si="20"/>
        <v>2.7986750799999998</v>
      </c>
    </row>
    <row r="1273" spans="1:12" ht="15" x14ac:dyDescent="0.2">
      <c r="A1273" s="8"/>
      <c r="B1273" s="28"/>
      <c r="C1273" s="28"/>
      <c r="D1273" s="13"/>
      <c r="E1273" s="13"/>
      <c r="F1273" s="13"/>
      <c r="G1273" s="59"/>
      <c r="H1273" s="60" t="s">
        <v>1840</v>
      </c>
      <c r="I1273" s="61" t="s">
        <v>2378</v>
      </c>
      <c r="J1273" s="62">
        <v>7.792211</v>
      </c>
      <c r="K1273" s="62">
        <v>7.5458429999999996</v>
      </c>
      <c r="L1273" s="62">
        <f t="shared" si="20"/>
        <v>-0.24636800000000036</v>
      </c>
    </row>
    <row r="1274" spans="1:12" ht="30" x14ac:dyDescent="0.2">
      <c r="A1274" s="8"/>
      <c r="B1274" s="28"/>
      <c r="C1274" s="28"/>
      <c r="D1274" s="13"/>
      <c r="E1274" s="13"/>
      <c r="F1274" s="13"/>
      <c r="G1274" s="59"/>
      <c r="H1274" s="60" t="s">
        <v>2133</v>
      </c>
      <c r="I1274" s="61" t="s">
        <v>2379</v>
      </c>
      <c r="J1274" s="62">
        <v>36.128273999999998</v>
      </c>
      <c r="K1274" s="62">
        <v>36.142786350000002</v>
      </c>
      <c r="L1274" s="62">
        <f t="shared" si="20"/>
        <v>1.4512350000003948E-2</v>
      </c>
    </row>
    <row r="1275" spans="1:12" ht="15" x14ac:dyDescent="0.2">
      <c r="A1275" s="8"/>
      <c r="B1275" s="28"/>
      <c r="C1275" s="28"/>
      <c r="D1275" s="13"/>
      <c r="E1275" s="13"/>
      <c r="F1275" s="13"/>
      <c r="G1275" s="59"/>
      <c r="H1275" s="60" t="s">
        <v>1887</v>
      </c>
      <c r="I1275" s="61" t="s">
        <v>2380</v>
      </c>
      <c r="J1275" s="62">
        <v>15.491014</v>
      </c>
      <c r="K1275" s="62">
        <v>15.95373678</v>
      </c>
      <c r="L1275" s="62">
        <f t="shared" si="20"/>
        <v>0.46272278</v>
      </c>
    </row>
    <row r="1276" spans="1:12" ht="30" x14ac:dyDescent="0.2">
      <c r="A1276" s="8"/>
      <c r="B1276" s="28"/>
      <c r="C1276" s="28"/>
      <c r="D1276" s="13"/>
      <c r="E1276" s="13"/>
      <c r="F1276" s="13"/>
      <c r="G1276" s="59"/>
      <c r="H1276" s="60" t="s">
        <v>1888</v>
      </c>
      <c r="I1276" s="61" t="s">
        <v>2381</v>
      </c>
      <c r="J1276" s="62">
        <v>33.375925000000002</v>
      </c>
      <c r="K1276" s="62">
        <v>37.081962660000002</v>
      </c>
      <c r="L1276" s="62">
        <f t="shared" si="20"/>
        <v>3.7060376599999998</v>
      </c>
    </row>
    <row r="1277" spans="1:12" ht="15" x14ac:dyDescent="0.2">
      <c r="A1277" s="8"/>
      <c r="B1277" s="28"/>
      <c r="C1277" s="28"/>
      <c r="D1277" s="13"/>
      <c r="E1277" s="13"/>
      <c r="F1277" s="13"/>
      <c r="G1277" s="59"/>
      <c r="H1277" s="60" t="s">
        <v>1889</v>
      </c>
      <c r="I1277" s="61" t="s">
        <v>2382</v>
      </c>
      <c r="J1277" s="62">
        <v>33.432597000000001</v>
      </c>
      <c r="K1277" s="62">
        <v>35.544311600000007</v>
      </c>
      <c r="L1277" s="62">
        <f t="shared" si="20"/>
        <v>2.1117146000000062</v>
      </c>
    </row>
    <row r="1278" spans="1:12" ht="15" x14ac:dyDescent="0.2">
      <c r="A1278" s="8"/>
      <c r="B1278" s="28"/>
      <c r="C1278" s="28"/>
      <c r="D1278" s="13"/>
      <c r="E1278" s="13"/>
      <c r="F1278" s="13"/>
      <c r="G1278" s="59"/>
      <c r="H1278" s="60" t="s">
        <v>1844</v>
      </c>
      <c r="I1278" s="61" t="s">
        <v>1776</v>
      </c>
      <c r="J1278" s="62">
        <v>2.7420209999999998</v>
      </c>
      <c r="K1278" s="62">
        <v>2.8506058800000003</v>
      </c>
      <c r="L1278" s="62">
        <f t="shared" si="20"/>
        <v>0.10858488000000044</v>
      </c>
    </row>
    <row r="1279" spans="1:12" ht="15" x14ac:dyDescent="0.2">
      <c r="A1279" s="8"/>
      <c r="B1279" s="28"/>
      <c r="C1279" s="28"/>
      <c r="D1279" s="13"/>
      <c r="E1279" s="13"/>
      <c r="F1279" s="13"/>
      <c r="G1279" s="59"/>
      <c r="H1279" s="60" t="s">
        <v>1930</v>
      </c>
      <c r="I1279" s="61" t="s">
        <v>1186</v>
      </c>
      <c r="J1279" s="62">
        <v>30.513698000000002</v>
      </c>
      <c r="K1279" s="62">
        <v>26.935287829999996</v>
      </c>
      <c r="L1279" s="62">
        <f t="shared" si="20"/>
        <v>-3.5784101700000051</v>
      </c>
    </row>
    <row r="1280" spans="1:12" ht="15" x14ac:dyDescent="0.2">
      <c r="A1280" s="8"/>
      <c r="B1280" s="28"/>
      <c r="C1280" s="28"/>
      <c r="D1280" s="13"/>
      <c r="E1280" s="13"/>
      <c r="F1280" s="13"/>
      <c r="G1280" s="59"/>
      <c r="H1280" s="60" t="s">
        <v>1931</v>
      </c>
      <c r="I1280" s="61" t="s">
        <v>1683</v>
      </c>
      <c r="J1280" s="62">
        <v>43.531036999999998</v>
      </c>
      <c r="K1280" s="62">
        <v>50.633164860000008</v>
      </c>
      <c r="L1280" s="62">
        <f t="shared" si="20"/>
        <v>7.1021278600000102</v>
      </c>
    </row>
    <row r="1281" spans="1:12" ht="15" x14ac:dyDescent="0.2">
      <c r="A1281" s="8"/>
      <c r="B1281" s="28"/>
      <c r="C1281" s="28"/>
      <c r="D1281" s="13"/>
      <c r="E1281" s="13"/>
      <c r="F1281" s="13"/>
      <c r="G1281" s="59"/>
      <c r="H1281" s="60" t="s">
        <v>1932</v>
      </c>
      <c r="I1281" s="61" t="s">
        <v>1187</v>
      </c>
      <c r="J1281" s="62">
        <v>19.603769</v>
      </c>
      <c r="K1281" s="62">
        <v>13.21366765</v>
      </c>
      <c r="L1281" s="62">
        <f t="shared" si="20"/>
        <v>-6.3901013500000001</v>
      </c>
    </row>
    <row r="1282" spans="1:12" ht="15" x14ac:dyDescent="0.2">
      <c r="A1282" s="8"/>
      <c r="B1282" s="28"/>
      <c r="C1282" s="28"/>
      <c r="D1282" s="13"/>
      <c r="E1282" s="13"/>
      <c r="F1282" s="13"/>
      <c r="G1282" s="59"/>
      <c r="H1282" s="60" t="s">
        <v>1934</v>
      </c>
      <c r="I1282" s="61" t="s">
        <v>1188</v>
      </c>
      <c r="J1282" s="62">
        <v>34.453097</v>
      </c>
      <c r="K1282" s="62">
        <v>34.370602390000002</v>
      </c>
      <c r="L1282" s="62">
        <f t="shared" si="20"/>
        <v>-8.2494609999997692E-2</v>
      </c>
    </row>
    <row r="1283" spans="1:12" ht="15" x14ac:dyDescent="0.2">
      <c r="A1283" s="8"/>
      <c r="B1283" s="28"/>
      <c r="C1283" s="28"/>
      <c r="D1283" s="13"/>
      <c r="E1283" s="29">
        <v>31</v>
      </c>
      <c r="F1283" s="30" t="s">
        <v>316</v>
      </c>
      <c r="G1283" s="31"/>
      <c r="H1283" s="32"/>
      <c r="I1283" s="33"/>
      <c r="J1283" s="34">
        <v>584.63184799999999</v>
      </c>
      <c r="K1283" s="34">
        <v>592.72003841000026</v>
      </c>
      <c r="L1283" s="34">
        <f t="shared" si="20"/>
        <v>8.0881904100002657</v>
      </c>
    </row>
    <row r="1284" spans="1:12" ht="15" x14ac:dyDescent="0.2">
      <c r="A1284" s="8"/>
      <c r="B1284" s="28"/>
      <c r="C1284" s="28"/>
      <c r="D1284" s="13"/>
      <c r="E1284" s="13"/>
      <c r="F1284" s="13"/>
      <c r="G1284" s="55" t="s">
        <v>2</v>
      </c>
      <c r="H1284" s="56"/>
      <c r="I1284" s="57"/>
      <c r="J1284" s="58">
        <v>584.63184799999999</v>
      </c>
      <c r="K1284" s="58">
        <v>592.72003841000026</v>
      </c>
      <c r="L1284" s="58">
        <f t="shared" si="20"/>
        <v>8.0881904100002657</v>
      </c>
    </row>
    <row r="1285" spans="1:12" ht="15" x14ac:dyDescent="0.2">
      <c r="A1285" s="8"/>
      <c r="B1285" s="28"/>
      <c r="C1285" s="28"/>
      <c r="D1285" s="13"/>
      <c r="E1285" s="13"/>
      <c r="F1285" s="13"/>
      <c r="G1285" s="59"/>
      <c r="H1285" s="60" t="s">
        <v>1815</v>
      </c>
      <c r="I1285" s="61" t="s">
        <v>1684</v>
      </c>
      <c r="J1285" s="62">
        <v>153.49768299999999</v>
      </c>
      <c r="K1285" s="62">
        <v>156.35448951000004</v>
      </c>
      <c r="L1285" s="62">
        <f t="shared" si="20"/>
        <v>2.856806510000041</v>
      </c>
    </row>
    <row r="1286" spans="1:12" ht="15" x14ac:dyDescent="0.2">
      <c r="A1286" s="8"/>
      <c r="B1286" s="28"/>
      <c r="C1286" s="28"/>
      <c r="D1286" s="13"/>
      <c r="E1286" s="13"/>
      <c r="F1286" s="13"/>
      <c r="G1286" s="59"/>
      <c r="H1286" s="60" t="s">
        <v>1817</v>
      </c>
      <c r="I1286" s="61" t="s">
        <v>1685</v>
      </c>
      <c r="J1286" s="62">
        <v>393.36635799999999</v>
      </c>
      <c r="K1286" s="62">
        <v>399.8081087600001</v>
      </c>
      <c r="L1286" s="62">
        <f t="shared" si="20"/>
        <v>6.4417507600001045</v>
      </c>
    </row>
    <row r="1287" spans="1:12" ht="15" x14ac:dyDescent="0.2">
      <c r="A1287" s="8"/>
      <c r="B1287" s="28"/>
      <c r="C1287" s="28"/>
      <c r="D1287" s="13"/>
      <c r="E1287" s="13"/>
      <c r="F1287" s="13"/>
      <c r="G1287" s="59"/>
      <c r="H1287" s="60" t="s">
        <v>1840</v>
      </c>
      <c r="I1287" s="61" t="s">
        <v>1776</v>
      </c>
      <c r="J1287" s="62">
        <v>37.767806999999998</v>
      </c>
      <c r="K1287" s="62">
        <v>36.557440139999997</v>
      </c>
      <c r="L1287" s="62">
        <f t="shared" si="20"/>
        <v>-1.2103668600000006</v>
      </c>
    </row>
    <row r="1288" spans="1:12" ht="15" x14ac:dyDescent="0.2">
      <c r="A1288" s="8"/>
      <c r="B1288" s="28"/>
      <c r="C1288" s="28"/>
      <c r="D1288" s="13"/>
      <c r="E1288" s="29">
        <v>36</v>
      </c>
      <c r="F1288" s="30" t="s">
        <v>1781</v>
      </c>
      <c r="G1288" s="31"/>
      <c r="H1288" s="32"/>
      <c r="I1288" s="33"/>
      <c r="J1288" s="34">
        <v>43215.595089000002</v>
      </c>
      <c r="K1288" s="34">
        <v>43408.590265279978</v>
      </c>
      <c r="L1288" s="34">
        <f t="shared" si="20"/>
        <v>192.99517627997557</v>
      </c>
    </row>
    <row r="1289" spans="1:12" ht="15" x14ac:dyDescent="0.2">
      <c r="A1289" s="8"/>
      <c r="B1289" s="28"/>
      <c r="C1289" s="28"/>
      <c r="D1289" s="13"/>
      <c r="E1289" s="13"/>
      <c r="F1289" s="13"/>
      <c r="G1289" s="55" t="s">
        <v>2</v>
      </c>
      <c r="H1289" s="56"/>
      <c r="I1289" s="57"/>
      <c r="J1289" s="58">
        <v>947.318668</v>
      </c>
      <c r="K1289" s="58">
        <v>2386.1239736500002</v>
      </c>
      <c r="L1289" s="58">
        <f t="shared" ref="L1289:L1352" si="21">+K1289-J1289</f>
        <v>1438.8053056500003</v>
      </c>
    </row>
    <row r="1290" spans="1:12" ht="15" x14ac:dyDescent="0.2">
      <c r="A1290" s="8"/>
      <c r="B1290" s="28"/>
      <c r="C1290" s="28"/>
      <c r="D1290" s="13"/>
      <c r="E1290" s="13"/>
      <c r="F1290" s="13"/>
      <c r="G1290" s="59"/>
      <c r="H1290" s="60" t="s">
        <v>1815</v>
      </c>
      <c r="I1290" s="61" t="s">
        <v>1197</v>
      </c>
      <c r="J1290" s="62">
        <v>16.302803000000001</v>
      </c>
      <c r="K1290" s="62">
        <v>45.001023340000003</v>
      </c>
      <c r="L1290" s="62">
        <f t="shared" si="21"/>
        <v>28.698220340000002</v>
      </c>
    </row>
    <row r="1291" spans="1:12" ht="15" x14ac:dyDescent="0.2">
      <c r="A1291" s="8"/>
      <c r="B1291" s="28"/>
      <c r="C1291" s="28"/>
      <c r="D1291" s="13"/>
      <c r="E1291" s="13"/>
      <c r="F1291" s="13"/>
      <c r="G1291" s="59"/>
      <c r="H1291" s="60" t="s">
        <v>1829</v>
      </c>
      <c r="I1291" s="61" t="s">
        <v>1198</v>
      </c>
      <c r="J1291" s="62">
        <v>7.8025700000000002</v>
      </c>
      <c r="K1291" s="62">
        <v>7.9742507300000005</v>
      </c>
      <c r="L1291" s="62">
        <f t="shared" si="21"/>
        <v>0.17168073000000028</v>
      </c>
    </row>
    <row r="1292" spans="1:12" ht="15" x14ac:dyDescent="0.2">
      <c r="A1292" s="8"/>
      <c r="B1292" s="28"/>
      <c r="C1292" s="28"/>
      <c r="D1292" s="13"/>
      <c r="E1292" s="13"/>
      <c r="F1292" s="13"/>
      <c r="G1292" s="59"/>
      <c r="H1292" s="60" t="s">
        <v>1836</v>
      </c>
      <c r="I1292" s="61" t="s">
        <v>1782</v>
      </c>
      <c r="J1292" s="62">
        <v>3.8082760000000002</v>
      </c>
      <c r="K1292" s="62">
        <v>2.5207068500000003</v>
      </c>
      <c r="L1292" s="62">
        <f t="shared" si="21"/>
        <v>-1.2875691499999999</v>
      </c>
    </row>
    <row r="1293" spans="1:12" ht="15" x14ac:dyDescent="0.2">
      <c r="A1293" s="8"/>
      <c r="B1293" s="28"/>
      <c r="C1293" s="28"/>
      <c r="D1293" s="13"/>
      <c r="E1293" s="13"/>
      <c r="F1293" s="13"/>
      <c r="G1293" s="59"/>
      <c r="H1293" s="60" t="s">
        <v>1863</v>
      </c>
      <c r="I1293" s="61" t="s">
        <v>1783</v>
      </c>
      <c r="J1293" s="62">
        <v>16.219086999999998</v>
      </c>
      <c r="K1293" s="62">
        <v>14.8157745</v>
      </c>
      <c r="L1293" s="62">
        <f t="shared" si="21"/>
        <v>-1.4033124999999984</v>
      </c>
    </row>
    <row r="1294" spans="1:12" ht="15" x14ac:dyDescent="0.2">
      <c r="A1294" s="8"/>
      <c r="B1294" s="28"/>
      <c r="C1294" s="28"/>
      <c r="D1294" s="13"/>
      <c r="E1294" s="13"/>
      <c r="F1294" s="13"/>
      <c r="G1294" s="59"/>
      <c r="H1294" s="60" t="s">
        <v>1837</v>
      </c>
      <c r="I1294" s="61" t="s">
        <v>1784</v>
      </c>
      <c r="J1294" s="62">
        <v>16.995003000000001</v>
      </c>
      <c r="K1294" s="62">
        <v>15.24391477</v>
      </c>
      <c r="L1294" s="62">
        <f t="shared" si="21"/>
        <v>-1.7510882300000006</v>
      </c>
    </row>
    <row r="1295" spans="1:12" ht="15" x14ac:dyDescent="0.2">
      <c r="A1295" s="8"/>
      <c r="B1295" s="28"/>
      <c r="C1295" s="28"/>
      <c r="D1295" s="13"/>
      <c r="E1295" s="13"/>
      <c r="F1295" s="13"/>
      <c r="G1295" s="59"/>
      <c r="H1295" s="60" t="s">
        <v>1838</v>
      </c>
      <c r="I1295" s="61" t="s">
        <v>1627</v>
      </c>
      <c r="J1295" s="62">
        <v>16.347173999999999</v>
      </c>
      <c r="K1295" s="62">
        <v>13.07317312</v>
      </c>
      <c r="L1295" s="62">
        <f t="shared" si="21"/>
        <v>-3.2740008799999991</v>
      </c>
    </row>
    <row r="1296" spans="1:12" ht="15" x14ac:dyDescent="0.2">
      <c r="A1296" s="8"/>
      <c r="B1296" s="28"/>
      <c r="C1296" s="28"/>
      <c r="D1296" s="13"/>
      <c r="E1296" s="13"/>
      <c r="F1296" s="13"/>
      <c r="G1296" s="59"/>
      <c r="H1296" s="60" t="s">
        <v>1839</v>
      </c>
      <c r="I1296" s="61" t="s">
        <v>1785</v>
      </c>
      <c r="J1296" s="62">
        <v>16.867481999999999</v>
      </c>
      <c r="K1296" s="62">
        <v>12.357456220000003</v>
      </c>
      <c r="L1296" s="62">
        <f t="shared" si="21"/>
        <v>-4.5100257799999959</v>
      </c>
    </row>
    <row r="1297" spans="1:12" ht="15" x14ac:dyDescent="0.2">
      <c r="A1297" s="8"/>
      <c r="B1297" s="28"/>
      <c r="C1297" s="28"/>
      <c r="D1297" s="13"/>
      <c r="E1297" s="13"/>
      <c r="F1297" s="13"/>
      <c r="G1297" s="59"/>
      <c r="H1297" s="60" t="s">
        <v>1865</v>
      </c>
      <c r="I1297" s="61" t="s">
        <v>1786</v>
      </c>
      <c r="J1297" s="62">
        <v>4.1213730000000002</v>
      </c>
      <c r="K1297" s="62">
        <v>2.2754543599999999</v>
      </c>
      <c r="L1297" s="62">
        <f t="shared" si="21"/>
        <v>-1.8459186400000003</v>
      </c>
    </row>
    <row r="1298" spans="1:12" ht="15" x14ac:dyDescent="0.2">
      <c r="A1298" s="8"/>
      <c r="B1298" s="28"/>
      <c r="C1298" s="28"/>
      <c r="D1298" s="13"/>
      <c r="E1298" s="13"/>
      <c r="F1298" s="13"/>
      <c r="G1298" s="59"/>
      <c r="H1298" s="60" t="s">
        <v>1866</v>
      </c>
      <c r="I1298" s="61" t="s">
        <v>1787</v>
      </c>
      <c r="J1298" s="62">
        <v>16.440269000000001</v>
      </c>
      <c r="K1298" s="62">
        <v>10.322163380000001</v>
      </c>
      <c r="L1298" s="62">
        <f t="shared" si="21"/>
        <v>-6.1181056199999997</v>
      </c>
    </row>
    <row r="1299" spans="1:12" ht="30" x14ac:dyDescent="0.2">
      <c r="A1299" s="8"/>
      <c r="B1299" s="28"/>
      <c r="C1299" s="28"/>
      <c r="D1299" s="13"/>
      <c r="E1299" s="13"/>
      <c r="F1299" s="13"/>
      <c r="G1299" s="59"/>
      <c r="H1299" s="60" t="s">
        <v>1867</v>
      </c>
      <c r="I1299" s="61" t="s">
        <v>1788</v>
      </c>
      <c r="J1299" s="62">
        <v>12.964869999999999</v>
      </c>
      <c r="K1299" s="62">
        <v>9.0932422800000019</v>
      </c>
      <c r="L1299" s="62">
        <f t="shared" si="21"/>
        <v>-3.8716277199999976</v>
      </c>
    </row>
    <row r="1300" spans="1:12" ht="15" x14ac:dyDescent="0.2">
      <c r="A1300" s="8"/>
      <c r="B1300" s="28"/>
      <c r="C1300" s="28"/>
      <c r="D1300" s="13"/>
      <c r="E1300" s="13"/>
      <c r="F1300" s="13"/>
      <c r="G1300" s="59"/>
      <c r="H1300" s="60" t="s">
        <v>1868</v>
      </c>
      <c r="I1300" s="61" t="s">
        <v>1789</v>
      </c>
      <c r="J1300" s="62">
        <v>11.723941</v>
      </c>
      <c r="K1300" s="62">
        <v>10.313333559999998</v>
      </c>
      <c r="L1300" s="62">
        <f t="shared" si="21"/>
        <v>-1.4106074400000015</v>
      </c>
    </row>
    <row r="1301" spans="1:12" ht="15" x14ac:dyDescent="0.2">
      <c r="A1301" s="8"/>
      <c r="B1301" s="28"/>
      <c r="C1301" s="28"/>
      <c r="D1301" s="13"/>
      <c r="E1301" s="13"/>
      <c r="F1301" s="13"/>
      <c r="G1301" s="59"/>
      <c r="H1301" s="60" t="s">
        <v>1870</v>
      </c>
      <c r="I1301" s="61" t="s">
        <v>1776</v>
      </c>
      <c r="J1301" s="62">
        <v>11.354540999999999</v>
      </c>
      <c r="K1301" s="62">
        <v>2.4332573700000002</v>
      </c>
      <c r="L1301" s="62">
        <f t="shared" si="21"/>
        <v>-8.9212836299999996</v>
      </c>
    </row>
    <row r="1302" spans="1:12" ht="15" x14ac:dyDescent="0.2">
      <c r="A1302" s="8"/>
      <c r="B1302" s="28"/>
      <c r="C1302" s="28"/>
      <c r="D1302" s="13"/>
      <c r="E1302" s="13"/>
      <c r="F1302" s="13"/>
      <c r="G1302" s="59"/>
      <c r="H1302" s="60" t="s">
        <v>1871</v>
      </c>
      <c r="I1302" s="61" t="s">
        <v>1186</v>
      </c>
      <c r="J1302" s="62">
        <v>141.20264299999999</v>
      </c>
      <c r="K1302" s="62">
        <v>48.29064601999999</v>
      </c>
      <c r="L1302" s="62">
        <f t="shared" si="21"/>
        <v>-92.911996979999998</v>
      </c>
    </row>
    <row r="1303" spans="1:12" ht="15" x14ac:dyDescent="0.2">
      <c r="A1303" s="8"/>
      <c r="B1303" s="28"/>
      <c r="C1303" s="28"/>
      <c r="D1303" s="13"/>
      <c r="E1303" s="13"/>
      <c r="F1303" s="13"/>
      <c r="G1303" s="59"/>
      <c r="H1303" s="60" t="s">
        <v>1872</v>
      </c>
      <c r="I1303" s="67" t="s">
        <v>1790</v>
      </c>
      <c r="J1303" s="62">
        <v>56.861958999999999</v>
      </c>
      <c r="K1303" s="62">
        <v>217.57148852</v>
      </c>
      <c r="L1303" s="62">
        <f t="shared" si="21"/>
        <v>160.70952951999999</v>
      </c>
    </row>
    <row r="1304" spans="1:12" ht="15" x14ac:dyDescent="0.2">
      <c r="A1304" s="8"/>
      <c r="B1304" s="28"/>
      <c r="C1304" s="28"/>
      <c r="D1304" s="13"/>
      <c r="E1304" s="13"/>
      <c r="F1304" s="13"/>
      <c r="G1304" s="59"/>
      <c r="H1304" s="60" t="s">
        <v>1873</v>
      </c>
      <c r="I1304" s="61" t="s">
        <v>1187</v>
      </c>
      <c r="J1304" s="62">
        <v>54.65119</v>
      </c>
      <c r="K1304" s="62">
        <v>33.458822839999996</v>
      </c>
      <c r="L1304" s="62">
        <f t="shared" si="21"/>
        <v>-21.192367160000003</v>
      </c>
    </row>
    <row r="1305" spans="1:12" ht="15" x14ac:dyDescent="0.2">
      <c r="A1305" s="8"/>
      <c r="B1305" s="28"/>
      <c r="C1305" s="28"/>
      <c r="D1305" s="13"/>
      <c r="E1305" s="13"/>
      <c r="F1305" s="13"/>
      <c r="G1305" s="59"/>
      <c r="H1305" s="60" t="s">
        <v>1817</v>
      </c>
      <c r="I1305" s="61" t="s">
        <v>1791</v>
      </c>
      <c r="J1305" s="62">
        <v>8.4743770000000005</v>
      </c>
      <c r="K1305" s="62">
        <v>5.4852635699999999</v>
      </c>
      <c r="L1305" s="62">
        <f t="shared" si="21"/>
        <v>-2.9891134300000006</v>
      </c>
    </row>
    <row r="1306" spans="1:12" ht="30" x14ac:dyDescent="0.2">
      <c r="A1306" s="8"/>
      <c r="B1306" s="28"/>
      <c r="C1306" s="28"/>
      <c r="D1306" s="13"/>
      <c r="E1306" s="13"/>
      <c r="F1306" s="13"/>
      <c r="G1306" s="59"/>
      <c r="H1306" s="60" t="s">
        <v>1819</v>
      </c>
      <c r="I1306" s="61" t="s">
        <v>1792</v>
      </c>
      <c r="J1306" s="62">
        <v>3.9724170000000001</v>
      </c>
      <c r="K1306" s="62">
        <v>2.18458489</v>
      </c>
      <c r="L1306" s="62">
        <f t="shared" si="21"/>
        <v>-1.7878321100000001</v>
      </c>
    </row>
    <row r="1307" spans="1:12" ht="15" x14ac:dyDescent="0.2">
      <c r="A1307" s="8"/>
      <c r="B1307" s="28"/>
      <c r="C1307" s="28"/>
      <c r="D1307" s="13"/>
      <c r="E1307" s="13"/>
      <c r="F1307" s="13"/>
      <c r="G1307" s="59"/>
      <c r="H1307" s="60" t="s">
        <v>1820</v>
      </c>
      <c r="I1307" s="61" t="s">
        <v>1793</v>
      </c>
      <c r="J1307" s="62">
        <v>221.678832</v>
      </c>
      <c r="K1307" s="62">
        <v>197.95664529999999</v>
      </c>
      <c r="L1307" s="62">
        <f t="shared" si="21"/>
        <v>-23.722186700000009</v>
      </c>
    </row>
    <row r="1308" spans="1:12" ht="30" x14ac:dyDescent="0.2">
      <c r="A1308" s="8"/>
      <c r="B1308" s="28"/>
      <c r="C1308" s="28"/>
      <c r="D1308" s="13"/>
      <c r="E1308" s="13"/>
      <c r="F1308" s="13"/>
      <c r="G1308" s="59"/>
      <c r="H1308" s="60" t="s">
        <v>1847</v>
      </c>
      <c r="I1308" s="61" t="s">
        <v>1794</v>
      </c>
      <c r="J1308" s="62">
        <v>40.896267999999999</v>
      </c>
      <c r="K1308" s="62">
        <v>34.605650199999992</v>
      </c>
      <c r="L1308" s="62">
        <f t="shared" si="21"/>
        <v>-6.2906178000000068</v>
      </c>
    </row>
    <row r="1309" spans="1:12" ht="15" x14ac:dyDescent="0.2">
      <c r="A1309" s="8"/>
      <c r="B1309" s="28"/>
      <c r="C1309" s="28"/>
      <c r="D1309" s="13"/>
      <c r="E1309" s="13"/>
      <c r="F1309" s="13"/>
      <c r="G1309" s="59"/>
      <c r="H1309" s="60" t="s">
        <v>1849</v>
      </c>
      <c r="I1309" s="61" t="s">
        <v>1795</v>
      </c>
      <c r="J1309" s="62">
        <v>4.0694660000000002</v>
      </c>
      <c r="K1309" s="62">
        <v>2.4688948499999994</v>
      </c>
      <c r="L1309" s="62">
        <f t="shared" si="21"/>
        <v>-1.6005711500000008</v>
      </c>
    </row>
    <row r="1310" spans="1:12" ht="15" x14ac:dyDescent="0.2">
      <c r="A1310" s="8"/>
      <c r="B1310" s="28"/>
      <c r="C1310" s="28"/>
      <c r="D1310" s="13"/>
      <c r="E1310" s="13"/>
      <c r="F1310" s="13"/>
      <c r="G1310" s="59"/>
      <c r="H1310" s="60" t="s">
        <v>1850</v>
      </c>
      <c r="I1310" s="61" t="s">
        <v>1213</v>
      </c>
      <c r="J1310" s="62">
        <v>12.142975</v>
      </c>
      <c r="K1310" s="62">
        <v>10.08148974</v>
      </c>
      <c r="L1310" s="62">
        <f t="shared" si="21"/>
        <v>-2.0614852599999995</v>
      </c>
    </row>
    <row r="1311" spans="1:12" ht="15" x14ac:dyDescent="0.2">
      <c r="A1311" s="8"/>
      <c r="B1311" s="28"/>
      <c r="C1311" s="28"/>
      <c r="D1311" s="13"/>
      <c r="E1311" s="13"/>
      <c r="F1311" s="13"/>
      <c r="G1311" s="59"/>
      <c r="H1311" s="60" t="s">
        <v>1851</v>
      </c>
      <c r="I1311" s="61" t="s">
        <v>1796</v>
      </c>
      <c r="J1311" s="62">
        <v>18.451473</v>
      </c>
      <c r="K1311" s="62">
        <v>16.760525640000001</v>
      </c>
      <c r="L1311" s="62">
        <f t="shared" si="21"/>
        <v>-1.6909473599999991</v>
      </c>
    </row>
    <row r="1312" spans="1:12" ht="15" x14ac:dyDescent="0.2">
      <c r="A1312" s="8"/>
      <c r="B1312" s="28"/>
      <c r="C1312" s="28"/>
      <c r="D1312" s="13"/>
      <c r="E1312" s="13"/>
      <c r="F1312" s="13"/>
      <c r="G1312" s="59"/>
      <c r="H1312" s="60" t="s">
        <v>1852</v>
      </c>
      <c r="I1312" s="61" t="s">
        <v>1212</v>
      </c>
      <c r="J1312" s="62">
        <v>35.952286000000001</v>
      </c>
      <c r="K1312" s="62">
        <v>28.651770500000001</v>
      </c>
      <c r="L1312" s="62">
        <f t="shared" si="21"/>
        <v>-7.3005154999999995</v>
      </c>
    </row>
    <row r="1313" spans="1:12" ht="30" x14ac:dyDescent="0.2">
      <c r="A1313" s="8"/>
      <c r="B1313" s="28"/>
      <c r="C1313" s="28"/>
      <c r="D1313" s="13"/>
      <c r="E1313" s="13"/>
      <c r="F1313" s="13"/>
      <c r="G1313" s="59"/>
      <c r="H1313" s="60" t="s">
        <v>1993</v>
      </c>
      <c r="I1313" s="61" t="s">
        <v>1797</v>
      </c>
      <c r="J1313" s="62">
        <v>14.463536</v>
      </c>
      <c r="K1313" s="62">
        <v>8.620148180000001</v>
      </c>
      <c r="L1313" s="62">
        <f t="shared" si="21"/>
        <v>-5.8433878199999985</v>
      </c>
    </row>
    <row r="1314" spans="1:12" ht="30" x14ac:dyDescent="0.2">
      <c r="A1314" s="8"/>
      <c r="B1314" s="28"/>
      <c r="C1314" s="28"/>
      <c r="D1314" s="13"/>
      <c r="E1314" s="13"/>
      <c r="F1314" s="13"/>
      <c r="G1314" s="59"/>
      <c r="H1314" s="60" t="s">
        <v>1840</v>
      </c>
      <c r="I1314" s="61" t="s">
        <v>1798</v>
      </c>
      <c r="J1314" s="62">
        <v>8.7960480000000008</v>
      </c>
      <c r="K1314" s="62">
        <v>0.29911430999999999</v>
      </c>
      <c r="L1314" s="62">
        <f t="shared" si="21"/>
        <v>-8.4969336900000005</v>
      </c>
    </row>
    <row r="1315" spans="1:12" ht="15" x14ac:dyDescent="0.2">
      <c r="A1315" s="8"/>
      <c r="B1315" s="28"/>
      <c r="C1315" s="28"/>
      <c r="D1315" s="13"/>
      <c r="E1315" s="13"/>
      <c r="F1315" s="13"/>
      <c r="G1315" s="59"/>
      <c r="H1315" s="60" t="s">
        <v>1883</v>
      </c>
      <c r="I1315" s="61" t="s">
        <v>2177</v>
      </c>
      <c r="J1315" s="62">
        <v>3.8252410000000001</v>
      </c>
      <c r="K1315" s="62">
        <v>3.0131306500000004</v>
      </c>
      <c r="L1315" s="62">
        <f t="shared" si="21"/>
        <v>-0.81211034999999976</v>
      </c>
    </row>
    <row r="1316" spans="1:12" ht="15" x14ac:dyDescent="0.2">
      <c r="A1316" s="8"/>
      <c r="B1316" s="28"/>
      <c r="C1316" s="28"/>
      <c r="D1316" s="13"/>
      <c r="E1316" s="13"/>
      <c r="F1316" s="13"/>
      <c r="G1316" s="59"/>
      <c r="H1316" s="60" t="s">
        <v>1884</v>
      </c>
      <c r="I1316" s="61" t="s">
        <v>1799</v>
      </c>
      <c r="J1316" s="62">
        <v>18.401952000000001</v>
      </c>
      <c r="K1316" s="62">
        <v>7.5598670300000004</v>
      </c>
      <c r="L1316" s="62">
        <f t="shared" si="21"/>
        <v>-10.842084970000002</v>
      </c>
    </row>
    <row r="1317" spans="1:12" ht="30" x14ac:dyDescent="0.2">
      <c r="A1317" s="8"/>
      <c r="B1317" s="28"/>
      <c r="C1317" s="28"/>
      <c r="D1317" s="13"/>
      <c r="E1317" s="13"/>
      <c r="F1317" s="13"/>
      <c r="G1317" s="59"/>
      <c r="H1317" s="60" t="s">
        <v>1885</v>
      </c>
      <c r="I1317" s="61" t="s">
        <v>1800</v>
      </c>
      <c r="J1317" s="62">
        <v>18.684936</v>
      </c>
      <c r="K1317" s="62">
        <v>10.794346939999997</v>
      </c>
      <c r="L1317" s="62">
        <f t="shared" si="21"/>
        <v>-7.8905890600000035</v>
      </c>
    </row>
    <row r="1318" spans="1:12" ht="15" x14ac:dyDescent="0.2">
      <c r="A1318" s="8"/>
      <c r="B1318" s="28"/>
      <c r="C1318" s="28"/>
      <c r="D1318" s="13"/>
      <c r="E1318" s="13"/>
      <c r="F1318" s="13"/>
      <c r="G1318" s="59"/>
      <c r="H1318" s="60" t="s">
        <v>2133</v>
      </c>
      <c r="I1318" s="61" t="s">
        <v>1199</v>
      </c>
      <c r="J1318" s="62">
        <v>9.1471929999999997</v>
      </c>
      <c r="K1318" s="62">
        <v>1374.3808033200003</v>
      </c>
      <c r="L1318" s="62">
        <f t="shared" si="21"/>
        <v>1365.2336103200003</v>
      </c>
    </row>
    <row r="1319" spans="1:12" ht="15" x14ac:dyDescent="0.2">
      <c r="A1319" s="8"/>
      <c r="B1319" s="28"/>
      <c r="C1319" s="28"/>
      <c r="D1319" s="13"/>
      <c r="E1319" s="13"/>
      <c r="F1319" s="13"/>
      <c r="G1319" s="59"/>
      <c r="H1319" s="60" t="s">
        <v>1887</v>
      </c>
      <c r="I1319" s="61" t="s">
        <v>1200</v>
      </c>
      <c r="J1319" s="62">
        <v>24.335190999999998</v>
      </c>
      <c r="K1319" s="62">
        <v>21.093854319999995</v>
      </c>
      <c r="L1319" s="62">
        <f t="shared" si="21"/>
        <v>-3.2413366800000034</v>
      </c>
    </row>
    <row r="1320" spans="1:12" ht="15" x14ac:dyDescent="0.2">
      <c r="A1320" s="8"/>
      <c r="B1320" s="28"/>
      <c r="C1320" s="28"/>
      <c r="D1320" s="13"/>
      <c r="E1320" s="13"/>
      <c r="F1320" s="13"/>
      <c r="G1320" s="59"/>
      <c r="H1320" s="60" t="s">
        <v>1888</v>
      </c>
      <c r="I1320" s="61" t="s">
        <v>1201</v>
      </c>
      <c r="J1320" s="62">
        <v>9.8461130000000008</v>
      </c>
      <c r="K1320" s="62">
        <v>142.31136996999999</v>
      </c>
      <c r="L1320" s="62">
        <f t="shared" si="21"/>
        <v>132.46525696999998</v>
      </c>
    </row>
    <row r="1321" spans="1:12" ht="30" x14ac:dyDescent="0.2">
      <c r="A1321" s="8"/>
      <c r="B1321" s="28"/>
      <c r="C1321" s="28"/>
      <c r="D1321" s="13"/>
      <c r="E1321" s="13"/>
      <c r="F1321" s="13"/>
      <c r="G1321" s="59"/>
      <c r="H1321" s="60" t="s">
        <v>1889</v>
      </c>
      <c r="I1321" s="61" t="s">
        <v>1801</v>
      </c>
      <c r="J1321" s="62">
        <v>10.040436</v>
      </c>
      <c r="K1321" s="62">
        <v>9.4896324100000005</v>
      </c>
      <c r="L1321" s="62">
        <f t="shared" si="21"/>
        <v>-0.55080358999999923</v>
      </c>
    </row>
    <row r="1322" spans="1:12" ht="15" x14ac:dyDescent="0.2">
      <c r="A1322" s="8"/>
      <c r="B1322" s="28"/>
      <c r="C1322" s="28"/>
      <c r="D1322" s="13"/>
      <c r="E1322" s="13"/>
      <c r="F1322" s="13"/>
      <c r="G1322" s="59"/>
      <c r="H1322" s="60" t="s">
        <v>1896</v>
      </c>
      <c r="I1322" s="61" t="s">
        <v>1802</v>
      </c>
      <c r="J1322" s="62">
        <v>3.9475989999999999</v>
      </c>
      <c r="K1322" s="62">
        <v>2.2348146999999998</v>
      </c>
      <c r="L1322" s="62">
        <f t="shared" si="21"/>
        <v>-1.7127843</v>
      </c>
    </row>
    <row r="1323" spans="1:12" ht="15" x14ac:dyDescent="0.2">
      <c r="A1323" s="8"/>
      <c r="B1323" s="28"/>
      <c r="C1323" s="28"/>
      <c r="D1323" s="13"/>
      <c r="E1323" s="13"/>
      <c r="F1323" s="13"/>
      <c r="G1323" s="59"/>
      <c r="H1323" s="60" t="s">
        <v>1897</v>
      </c>
      <c r="I1323" s="61" t="s">
        <v>1803</v>
      </c>
      <c r="J1323" s="62">
        <v>13.270921</v>
      </c>
      <c r="K1323" s="62">
        <v>11.474525610000001</v>
      </c>
      <c r="L1323" s="62">
        <f t="shared" si="21"/>
        <v>-1.7963953899999989</v>
      </c>
    </row>
    <row r="1324" spans="1:12" ht="15" x14ac:dyDescent="0.2">
      <c r="A1324" s="8"/>
      <c r="B1324" s="28"/>
      <c r="C1324" s="28"/>
      <c r="D1324" s="13"/>
      <c r="E1324" s="13"/>
      <c r="F1324" s="13"/>
      <c r="G1324" s="59"/>
      <c r="H1324" s="60" t="s">
        <v>1898</v>
      </c>
      <c r="I1324" s="61" t="s">
        <v>1804</v>
      </c>
      <c r="J1324" s="62">
        <v>13.273383000000001</v>
      </c>
      <c r="K1324" s="62">
        <v>7.8516346199999996</v>
      </c>
      <c r="L1324" s="62">
        <f t="shared" si="21"/>
        <v>-5.4217483800000013</v>
      </c>
    </row>
    <row r="1325" spans="1:12" ht="30" x14ac:dyDescent="0.2">
      <c r="A1325" s="8"/>
      <c r="B1325" s="28"/>
      <c r="C1325" s="28"/>
      <c r="D1325" s="13"/>
      <c r="E1325" s="13"/>
      <c r="F1325" s="13"/>
      <c r="G1325" s="59"/>
      <c r="H1325" s="60" t="s">
        <v>1906</v>
      </c>
      <c r="I1325" s="61" t="s">
        <v>1805</v>
      </c>
      <c r="J1325" s="62">
        <v>3.9606460000000001</v>
      </c>
      <c r="K1325" s="62">
        <v>3.40958703</v>
      </c>
      <c r="L1325" s="62">
        <f t="shared" si="21"/>
        <v>-0.55105897000000015</v>
      </c>
    </row>
    <row r="1326" spans="1:12" ht="30" x14ac:dyDescent="0.2">
      <c r="A1326" s="8"/>
      <c r="B1326" s="28"/>
      <c r="C1326" s="28"/>
      <c r="D1326" s="13"/>
      <c r="E1326" s="13"/>
      <c r="F1326" s="13"/>
      <c r="G1326" s="59"/>
      <c r="H1326" s="60" t="s">
        <v>1907</v>
      </c>
      <c r="I1326" s="61" t="s">
        <v>1806</v>
      </c>
      <c r="J1326" s="62">
        <v>23.139517999999999</v>
      </c>
      <c r="K1326" s="62">
        <v>25.433236899999997</v>
      </c>
      <c r="L1326" s="62">
        <f t="shared" si="21"/>
        <v>2.2937188999999982</v>
      </c>
    </row>
    <row r="1327" spans="1:12" ht="30" x14ac:dyDescent="0.2">
      <c r="A1327" s="8"/>
      <c r="B1327" s="28"/>
      <c r="C1327" s="28"/>
      <c r="D1327" s="13"/>
      <c r="E1327" s="13"/>
      <c r="F1327" s="13"/>
      <c r="G1327" s="59"/>
      <c r="H1327" s="60" t="s">
        <v>1908</v>
      </c>
      <c r="I1327" s="61" t="s">
        <v>1807</v>
      </c>
      <c r="J1327" s="62">
        <v>22.884679999999999</v>
      </c>
      <c r="K1327" s="62">
        <v>15.21837511</v>
      </c>
      <c r="L1327" s="62">
        <f t="shared" si="21"/>
        <v>-7.6663048899999993</v>
      </c>
    </row>
    <row r="1328" spans="1:12" ht="15" x14ac:dyDescent="0.2">
      <c r="A1328" s="8"/>
      <c r="B1328" s="28"/>
      <c r="C1328" s="28"/>
      <c r="D1328" s="13"/>
      <c r="E1328" s="13"/>
      <c r="F1328" s="13"/>
      <c r="G1328" s="55" t="s">
        <v>41</v>
      </c>
      <c r="H1328" s="56"/>
      <c r="I1328" s="57"/>
      <c r="J1328" s="58">
        <v>42268.276421000002</v>
      </c>
      <c r="K1328" s="58">
        <v>41022.466291629971</v>
      </c>
      <c r="L1328" s="58">
        <f t="shared" si="21"/>
        <v>-1245.8101293700311</v>
      </c>
    </row>
    <row r="1329" spans="1:12" ht="15" x14ac:dyDescent="0.2">
      <c r="A1329" s="8"/>
      <c r="B1329" s="28"/>
      <c r="C1329" s="28"/>
      <c r="D1329" s="13"/>
      <c r="E1329" s="13"/>
      <c r="F1329" s="13"/>
      <c r="G1329" s="59"/>
      <c r="H1329" s="60" t="s">
        <v>42</v>
      </c>
      <c r="I1329" s="61" t="s">
        <v>2383</v>
      </c>
      <c r="J1329" s="62">
        <v>67.343999999999994</v>
      </c>
      <c r="K1329" s="62">
        <v>938.07943976000013</v>
      </c>
      <c r="L1329" s="62">
        <f t="shared" si="21"/>
        <v>870.73543976000019</v>
      </c>
    </row>
    <row r="1330" spans="1:12" ht="15" x14ac:dyDescent="0.2">
      <c r="A1330" s="8"/>
      <c r="B1330" s="28"/>
      <c r="C1330" s="28"/>
      <c r="D1330" s="13"/>
      <c r="E1330" s="13"/>
      <c r="F1330" s="13"/>
      <c r="G1330" s="59"/>
      <c r="H1330" s="60" t="s">
        <v>76</v>
      </c>
      <c r="I1330" s="61" t="s">
        <v>1808</v>
      </c>
      <c r="J1330" s="62">
        <v>1334.0811180000001</v>
      </c>
      <c r="K1330" s="62">
        <v>1870.4252446700002</v>
      </c>
      <c r="L1330" s="62">
        <f t="shared" si="21"/>
        <v>536.34412667000015</v>
      </c>
    </row>
    <row r="1331" spans="1:12" ht="15" x14ac:dyDescent="0.2">
      <c r="A1331" s="8"/>
      <c r="B1331" s="28"/>
      <c r="C1331" s="28"/>
      <c r="D1331" s="13"/>
      <c r="E1331" s="13"/>
      <c r="F1331" s="13"/>
      <c r="G1331" s="59"/>
      <c r="H1331" s="60" t="s">
        <v>78</v>
      </c>
      <c r="I1331" s="61" t="s">
        <v>64</v>
      </c>
      <c r="J1331" s="62">
        <v>38.386167999999998</v>
      </c>
      <c r="K1331" s="62">
        <v>24.213753280000006</v>
      </c>
      <c r="L1331" s="62">
        <f t="shared" si="21"/>
        <v>-14.172414719999992</v>
      </c>
    </row>
    <row r="1332" spans="1:12" ht="15" x14ac:dyDescent="0.2">
      <c r="A1332" s="8"/>
      <c r="B1332" s="28"/>
      <c r="C1332" s="28"/>
      <c r="D1332" s="13"/>
      <c r="E1332" s="13"/>
      <c r="F1332" s="13"/>
      <c r="G1332" s="59"/>
      <c r="H1332" s="60" t="s">
        <v>44</v>
      </c>
      <c r="I1332" s="61" t="s">
        <v>45</v>
      </c>
      <c r="J1332" s="62">
        <v>16297.888766</v>
      </c>
      <c r="K1332" s="62">
        <v>11775.328882499998</v>
      </c>
      <c r="L1332" s="62">
        <f t="shared" si="21"/>
        <v>-4522.5598835000019</v>
      </c>
    </row>
    <row r="1333" spans="1:12" ht="15" x14ac:dyDescent="0.2">
      <c r="A1333" s="8"/>
      <c r="B1333" s="28"/>
      <c r="C1333" s="28"/>
      <c r="D1333" s="13"/>
      <c r="E1333" s="13"/>
      <c r="F1333" s="13"/>
      <c r="G1333" s="59"/>
      <c r="H1333" s="60" t="s">
        <v>88</v>
      </c>
      <c r="I1333" s="61" t="s">
        <v>51</v>
      </c>
      <c r="J1333" s="62">
        <v>47.900105000000003</v>
      </c>
      <c r="K1333" s="62">
        <v>37.774339759999997</v>
      </c>
      <c r="L1333" s="62">
        <f t="shared" si="21"/>
        <v>-10.125765240000007</v>
      </c>
    </row>
    <row r="1334" spans="1:12" ht="15" x14ac:dyDescent="0.2">
      <c r="A1334" s="8"/>
      <c r="B1334" s="28"/>
      <c r="C1334" s="28"/>
      <c r="D1334" s="13"/>
      <c r="E1334" s="13"/>
      <c r="F1334" s="13"/>
      <c r="G1334" s="59"/>
      <c r="H1334" s="60" t="s">
        <v>46</v>
      </c>
      <c r="I1334" s="61" t="s">
        <v>1809</v>
      </c>
      <c r="J1334" s="62">
        <v>1958.013467</v>
      </c>
      <c r="K1334" s="62">
        <v>1757.6445517299999</v>
      </c>
      <c r="L1334" s="62">
        <f t="shared" si="21"/>
        <v>-200.36891527000012</v>
      </c>
    </row>
    <row r="1335" spans="1:12" ht="15" x14ac:dyDescent="0.2">
      <c r="A1335" s="8"/>
      <c r="B1335" s="28"/>
      <c r="C1335" s="28"/>
      <c r="D1335" s="13"/>
      <c r="E1335" s="13"/>
      <c r="F1335" s="13"/>
      <c r="G1335" s="59"/>
      <c r="H1335" s="60" t="s">
        <v>48</v>
      </c>
      <c r="I1335" s="67" t="s">
        <v>69</v>
      </c>
      <c r="J1335" s="62">
        <v>176.35133200000001</v>
      </c>
      <c r="K1335" s="62">
        <v>153.38660768000003</v>
      </c>
      <c r="L1335" s="62">
        <f t="shared" si="21"/>
        <v>-22.964724319999988</v>
      </c>
    </row>
    <row r="1336" spans="1:12" ht="15" x14ac:dyDescent="0.2">
      <c r="A1336" s="8"/>
      <c r="B1336" s="28"/>
      <c r="C1336" s="28"/>
      <c r="D1336" s="13"/>
      <c r="E1336" s="13"/>
      <c r="F1336" s="13"/>
      <c r="G1336" s="59"/>
      <c r="H1336" s="60" t="s">
        <v>50</v>
      </c>
      <c r="I1336" s="61" t="s">
        <v>2178</v>
      </c>
      <c r="J1336" s="62">
        <v>22348.311464999999</v>
      </c>
      <c r="K1336" s="62">
        <v>24465.613472249977</v>
      </c>
      <c r="L1336" s="62">
        <f t="shared" si="21"/>
        <v>2117.3020072499785</v>
      </c>
    </row>
    <row r="1337" spans="1:12" ht="15" x14ac:dyDescent="0.2">
      <c r="A1337" s="8"/>
      <c r="B1337" s="28"/>
      <c r="C1337" s="28"/>
      <c r="D1337" s="13"/>
      <c r="E1337" s="29">
        <v>37</v>
      </c>
      <c r="F1337" s="30" t="s">
        <v>317</v>
      </c>
      <c r="G1337" s="31"/>
      <c r="H1337" s="32"/>
      <c r="I1337" s="33"/>
      <c r="J1337" s="34">
        <v>102.98790700000001</v>
      </c>
      <c r="K1337" s="34">
        <v>103.03938349000001</v>
      </c>
      <c r="L1337" s="34">
        <f t="shared" si="21"/>
        <v>5.1476489999998876E-2</v>
      </c>
    </row>
    <row r="1338" spans="1:12" ht="15" x14ac:dyDescent="0.2">
      <c r="A1338" s="8"/>
      <c r="B1338" s="28"/>
      <c r="C1338" s="28"/>
      <c r="D1338" s="13"/>
      <c r="E1338" s="13"/>
      <c r="F1338" s="13"/>
      <c r="G1338" s="55" t="s">
        <v>2</v>
      </c>
      <c r="H1338" s="56"/>
      <c r="I1338" s="57"/>
      <c r="J1338" s="58">
        <v>102.98790700000001</v>
      </c>
      <c r="K1338" s="58">
        <v>103.03938349000001</v>
      </c>
      <c r="L1338" s="58">
        <f t="shared" si="21"/>
        <v>5.1476489999998876E-2</v>
      </c>
    </row>
    <row r="1339" spans="1:12" ht="15" x14ac:dyDescent="0.2">
      <c r="A1339" s="8"/>
      <c r="B1339" s="28"/>
      <c r="C1339" s="28"/>
      <c r="D1339" s="13"/>
      <c r="E1339" s="13"/>
      <c r="F1339" s="13"/>
      <c r="G1339" s="59"/>
      <c r="H1339" s="60" t="s">
        <v>1815</v>
      </c>
      <c r="I1339" s="61" t="s">
        <v>317</v>
      </c>
      <c r="J1339" s="62">
        <v>14.809742</v>
      </c>
      <c r="K1339" s="62">
        <v>13.105520209999996</v>
      </c>
      <c r="L1339" s="62">
        <f t="shared" si="21"/>
        <v>-1.7042217900000036</v>
      </c>
    </row>
    <row r="1340" spans="1:12" ht="15" x14ac:dyDescent="0.2">
      <c r="A1340" s="8"/>
      <c r="B1340" s="28"/>
      <c r="C1340" s="28"/>
      <c r="D1340" s="13"/>
      <c r="E1340" s="13"/>
      <c r="F1340" s="13"/>
      <c r="G1340" s="59"/>
      <c r="H1340" s="60" t="s">
        <v>1828</v>
      </c>
      <c r="I1340" s="61" t="s">
        <v>1776</v>
      </c>
      <c r="J1340" s="62">
        <v>23.255407000000002</v>
      </c>
      <c r="K1340" s="62">
        <v>18.811704890000005</v>
      </c>
      <c r="L1340" s="62">
        <f t="shared" si="21"/>
        <v>-4.4437021099999967</v>
      </c>
    </row>
    <row r="1341" spans="1:12" ht="15" x14ac:dyDescent="0.2">
      <c r="A1341" s="8"/>
      <c r="B1341" s="28"/>
      <c r="C1341" s="28"/>
      <c r="D1341" s="13"/>
      <c r="E1341" s="13"/>
      <c r="F1341" s="13"/>
      <c r="G1341" s="59"/>
      <c r="H1341" s="60" t="s">
        <v>1829</v>
      </c>
      <c r="I1341" s="61" t="s">
        <v>1686</v>
      </c>
      <c r="J1341" s="62">
        <v>6.8444539999999998</v>
      </c>
      <c r="K1341" s="62">
        <v>0</v>
      </c>
      <c r="L1341" s="62">
        <f t="shared" si="21"/>
        <v>-6.8444539999999998</v>
      </c>
    </row>
    <row r="1342" spans="1:12" ht="15" x14ac:dyDescent="0.2">
      <c r="A1342" s="8"/>
      <c r="B1342" s="28"/>
      <c r="C1342" s="28"/>
      <c r="D1342" s="13"/>
      <c r="E1342" s="13"/>
      <c r="F1342" s="13"/>
      <c r="G1342" s="59"/>
      <c r="H1342" s="60" t="s">
        <v>1830</v>
      </c>
      <c r="I1342" s="61" t="s">
        <v>1687</v>
      </c>
      <c r="J1342" s="62">
        <v>14.205223</v>
      </c>
      <c r="K1342" s="62">
        <v>14.360194529999999</v>
      </c>
      <c r="L1342" s="62">
        <f t="shared" si="21"/>
        <v>0.15497152999999919</v>
      </c>
    </row>
    <row r="1343" spans="1:12" ht="15" x14ac:dyDescent="0.2">
      <c r="A1343" s="8"/>
      <c r="B1343" s="28"/>
      <c r="C1343" s="28"/>
      <c r="D1343" s="13"/>
      <c r="E1343" s="13"/>
      <c r="F1343" s="13"/>
      <c r="G1343" s="59"/>
      <c r="H1343" s="60" t="s">
        <v>1831</v>
      </c>
      <c r="I1343" s="61" t="s">
        <v>1688</v>
      </c>
      <c r="J1343" s="62">
        <v>17.066538999999999</v>
      </c>
      <c r="K1343" s="62">
        <v>14.687742119999999</v>
      </c>
      <c r="L1343" s="62">
        <f t="shared" si="21"/>
        <v>-2.3787968799999994</v>
      </c>
    </row>
    <row r="1344" spans="1:12" ht="15" x14ac:dyDescent="0.2">
      <c r="A1344" s="8"/>
      <c r="B1344" s="28"/>
      <c r="C1344" s="28"/>
      <c r="D1344" s="13"/>
      <c r="E1344" s="13"/>
      <c r="F1344" s="13"/>
      <c r="G1344" s="59"/>
      <c r="H1344" s="60" t="s">
        <v>1832</v>
      </c>
      <c r="I1344" s="61" t="s">
        <v>1689</v>
      </c>
      <c r="J1344" s="62">
        <v>26.806542</v>
      </c>
      <c r="K1344" s="62">
        <v>42.07422174000002</v>
      </c>
      <c r="L1344" s="62">
        <f t="shared" si="21"/>
        <v>15.26767974000002</v>
      </c>
    </row>
    <row r="1345" spans="1:12" ht="15" x14ac:dyDescent="0.2">
      <c r="A1345" s="8"/>
      <c r="B1345" s="28"/>
      <c r="C1345" s="28"/>
      <c r="D1345" s="13"/>
      <c r="E1345" s="29">
        <v>38</v>
      </c>
      <c r="F1345" s="30" t="s">
        <v>318</v>
      </c>
      <c r="G1345" s="31"/>
      <c r="H1345" s="32"/>
      <c r="I1345" s="33"/>
      <c r="J1345" s="34">
        <v>20653.007384</v>
      </c>
      <c r="K1345" s="34">
        <v>20969.306881260003</v>
      </c>
      <c r="L1345" s="34">
        <f t="shared" si="21"/>
        <v>316.29949726000268</v>
      </c>
    </row>
    <row r="1346" spans="1:12" ht="15" x14ac:dyDescent="0.2">
      <c r="A1346" s="8"/>
      <c r="B1346" s="28"/>
      <c r="C1346" s="28"/>
      <c r="D1346" s="13"/>
      <c r="E1346" s="13"/>
      <c r="F1346" s="13"/>
      <c r="G1346" s="55" t="s">
        <v>70</v>
      </c>
      <c r="H1346" s="56"/>
      <c r="I1346" s="57"/>
      <c r="J1346" s="58">
        <v>20653.007384</v>
      </c>
      <c r="K1346" s="58">
        <v>20969.306881260003</v>
      </c>
      <c r="L1346" s="58">
        <f t="shared" si="21"/>
        <v>316.29949726000268</v>
      </c>
    </row>
    <row r="1347" spans="1:12" ht="30" x14ac:dyDescent="0.2">
      <c r="A1347" s="8"/>
      <c r="B1347" s="28"/>
      <c r="C1347" s="28"/>
      <c r="D1347" s="13"/>
      <c r="E1347" s="13"/>
      <c r="F1347" s="13"/>
      <c r="G1347" s="59"/>
      <c r="H1347" s="60" t="s">
        <v>319</v>
      </c>
      <c r="I1347" s="61" t="s">
        <v>1717</v>
      </c>
      <c r="J1347" s="62">
        <v>47.649270000000001</v>
      </c>
      <c r="K1347" s="62">
        <v>48.425037439999997</v>
      </c>
      <c r="L1347" s="62">
        <f t="shared" si="21"/>
        <v>0.77576743999999564</v>
      </c>
    </row>
    <row r="1348" spans="1:12" ht="15" x14ac:dyDescent="0.2">
      <c r="A1348" s="8"/>
      <c r="B1348" s="28"/>
      <c r="C1348" s="28"/>
      <c r="D1348" s="13"/>
      <c r="E1348" s="13"/>
      <c r="F1348" s="13"/>
      <c r="G1348" s="59"/>
      <c r="H1348" s="60" t="s">
        <v>320</v>
      </c>
      <c r="I1348" s="61" t="s">
        <v>321</v>
      </c>
      <c r="J1348" s="62">
        <v>147.41110900000001</v>
      </c>
      <c r="K1348" s="62">
        <v>150.22800569</v>
      </c>
      <c r="L1348" s="62">
        <f t="shared" si="21"/>
        <v>2.816896689999993</v>
      </c>
    </row>
    <row r="1349" spans="1:12" ht="15" x14ac:dyDescent="0.2">
      <c r="A1349" s="8"/>
      <c r="B1349" s="28"/>
      <c r="C1349" s="28"/>
      <c r="D1349" s="13"/>
      <c r="E1349" s="13"/>
      <c r="F1349" s="13"/>
      <c r="G1349" s="59"/>
      <c r="H1349" s="60" t="s">
        <v>322</v>
      </c>
      <c r="I1349" s="61" t="s">
        <v>323</v>
      </c>
      <c r="J1349" s="62">
        <v>137.859768</v>
      </c>
      <c r="K1349" s="62">
        <v>140.73240280000002</v>
      </c>
      <c r="L1349" s="62">
        <f t="shared" si="21"/>
        <v>2.8726348000000144</v>
      </c>
    </row>
    <row r="1350" spans="1:12" ht="30" x14ac:dyDescent="0.2">
      <c r="A1350" s="8"/>
      <c r="B1350" s="28"/>
      <c r="C1350" s="28"/>
      <c r="D1350" s="13"/>
      <c r="E1350" s="13"/>
      <c r="F1350" s="13"/>
      <c r="G1350" s="59"/>
      <c r="H1350" s="60" t="s">
        <v>324</v>
      </c>
      <c r="I1350" s="61" t="s">
        <v>325</v>
      </c>
      <c r="J1350" s="62">
        <v>130.58267000000001</v>
      </c>
      <c r="K1350" s="62">
        <v>132.94699708000002</v>
      </c>
      <c r="L1350" s="62">
        <f t="shared" si="21"/>
        <v>2.3643270800000096</v>
      </c>
    </row>
    <row r="1351" spans="1:12" ht="30" x14ac:dyDescent="0.2">
      <c r="A1351" s="8"/>
      <c r="B1351" s="28"/>
      <c r="C1351" s="28"/>
      <c r="D1351" s="13"/>
      <c r="E1351" s="13"/>
      <c r="F1351" s="13"/>
      <c r="G1351" s="59"/>
      <c r="H1351" s="60" t="s">
        <v>326</v>
      </c>
      <c r="I1351" s="61" t="s">
        <v>327</v>
      </c>
      <c r="J1351" s="62">
        <v>145.93163999999999</v>
      </c>
      <c r="K1351" s="62">
        <v>148.75085588999997</v>
      </c>
      <c r="L1351" s="62">
        <f t="shared" si="21"/>
        <v>2.8192158899999811</v>
      </c>
    </row>
    <row r="1352" spans="1:12" ht="30" x14ac:dyDescent="0.2">
      <c r="A1352" s="8"/>
      <c r="B1352" s="28"/>
      <c r="C1352" s="28"/>
      <c r="D1352" s="13"/>
      <c r="E1352" s="13"/>
      <c r="F1352" s="13"/>
      <c r="G1352" s="59"/>
      <c r="H1352" s="60" t="s">
        <v>328</v>
      </c>
      <c r="I1352" s="61" t="s">
        <v>329</v>
      </c>
      <c r="J1352" s="62">
        <v>83.752761000000007</v>
      </c>
      <c r="K1352" s="62">
        <v>85.685513679999985</v>
      </c>
      <c r="L1352" s="62">
        <f t="shared" si="21"/>
        <v>1.9327526799999788</v>
      </c>
    </row>
    <row r="1353" spans="1:12" ht="15" x14ac:dyDescent="0.2">
      <c r="A1353" s="8"/>
      <c r="B1353" s="28"/>
      <c r="C1353" s="28"/>
      <c r="D1353" s="13"/>
      <c r="E1353" s="13"/>
      <c r="F1353" s="13"/>
      <c r="G1353" s="59"/>
      <c r="H1353" s="60" t="s">
        <v>330</v>
      </c>
      <c r="I1353" s="61" t="s">
        <v>331</v>
      </c>
      <c r="J1353" s="62">
        <v>276.44495899999998</v>
      </c>
      <c r="K1353" s="62">
        <v>280.64773260999999</v>
      </c>
      <c r="L1353" s="62">
        <f t="shared" ref="L1353:L1416" si="22">+K1353-J1353</f>
        <v>4.2027736100000084</v>
      </c>
    </row>
    <row r="1354" spans="1:12" ht="15" x14ac:dyDescent="0.2">
      <c r="A1354" s="8"/>
      <c r="B1354" s="28"/>
      <c r="C1354" s="28"/>
      <c r="D1354" s="13"/>
      <c r="E1354" s="13"/>
      <c r="F1354" s="13"/>
      <c r="G1354" s="59"/>
      <c r="H1354" s="60" t="s">
        <v>332</v>
      </c>
      <c r="I1354" s="61" t="s">
        <v>333</v>
      </c>
      <c r="J1354" s="62">
        <v>350.23988300000002</v>
      </c>
      <c r="K1354" s="62">
        <v>357.76375167000003</v>
      </c>
      <c r="L1354" s="62">
        <f t="shared" si="22"/>
        <v>7.523868670000013</v>
      </c>
    </row>
    <row r="1355" spans="1:12" ht="15" x14ac:dyDescent="0.2">
      <c r="A1355" s="8"/>
      <c r="B1355" s="28"/>
      <c r="C1355" s="28"/>
      <c r="D1355" s="13"/>
      <c r="E1355" s="13"/>
      <c r="F1355" s="13"/>
      <c r="G1355" s="59"/>
      <c r="H1355" s="60" t="s">
        <v>334</v>
      </c>
      <c r="I1355" s="61" t="s">
        <v>335</v>
      </c>
      <c r="J1355" s="62">
        <v>197.265366</v>
      </c>
      <c r="K1355" s="62">
        <v>202.16324228000002</v>
      </c>
      <c r="L1355" s="62">
        <f t="shared" si="22"/>
        <v>4.8978762800000197</v>
      </c>
    </row>
    <row r="1356" spans="1:12" ht="15" x14ac:dyDescent="0.2">
      <c r="A1356" s="8"/>
      <c r="B1356" s="28"/>
      <c r="C1356" s="28"/>
      <c r="D1356" s="13"/>
      <c r="E1356" s="13"/>
      <c r="F1356" s="13"/>
      <c r="G1356" s="59"/>
      <c r="H1356" s="60" t="s">
        <v>336</v>
      </c>
      <c r="I1356" s="61" t="s">
        <v>337</v>
      </c>
      <c r="J1356" s="62">
        <v>132.86328599999999</v>
      </c>
      <c r="K1356" s="62">
        <v>135.94435739000005</v>
      </c>
      <c r="L1356" s="62">
        <f t="shared" si="22"/>
        <v>3.0810713900000621</v>
      </c>
    </row>
    <row r="1357" spans="1:12" ht="15" x14ac:dyDescent="0.2">
      <c r="A1357" s="8"/>
      <c r="B1357" s="28"/>
      <c r="C1357" s="28"/>
      <c r="D1357" s="13"/>
      <c r="E1357" s="13"/>
      <c r="F1357" s="13"/>
      <c r="G1357" s="59"/>
      <c r="H1357" s="60" t="s">
        <v>338</v>
      </c>
      <c r="I1357" s="61" t="s">
        <v>339</v>
      </c>
      <c r="J1357" s="62">
        <v>137.00658200000001</v>
      </c>
      <c r="K1357" s="62">
        <v>140.01200951999999</v>
      </c>
      <c r="L1357" s="62">
        <f t="shared" si="22"/>
        <v>3.0054275199999836</v>
      </c>
    </row>
    <row r="1358" spans="1:12" ht="30" x14ac:dyDescent="0.2">
      <c r="A1358" s="8"/>
      <c r="B1358" s="28"/>
      <c r="C1358" s="28"/>
      <c r="D1358" s="13"/>
      <c r="E1358" s="13"/>
      <c r="F1358" s="13"/>
      <c r="G1358" s="59"/>
      <c r="H1358" s="60" t="s">
        <v>340</v>
      </c>
      <c r="I1358" s="61" t="s">
        <v>341</v>
      </c>
      <c r="J1358" s="62">
        <v>235.93902499999999</v>
      </c>
      <c r="K1358" s="62">
        <v>239.63872385000002</v>
      </c>
      <c r="L1358" s="62">
        <f t="shared" si="22"/>
        <v>3.6996988500000327</v>
      </c>
    </row>
    <row r="1359" spans="1:12" ht="15" x14ac:dyDescent="0.2">
      <c r="A1359" s="8"/>
      <c r="B1359" s="28"/>
      <c r="C1359" s="28"/>
      <c r="D1359" s="13"/>
      <c r="E1359" s="13"/>
      <c r="F1359" s="13"/>
      <c r="G1359" s="59"/>
      <c r="H1359" s="60" t="s">
        <v>342</v>
      </c>
      <c r="I1359" s="61" t="s">
        <v>318</v>
      </c>
      <c r="J1359" s="62">
        <v>16071.908960999999</v>
      </c>
      <c r="K1359" s="62">
        <v>16300.299143120001</v>
      </c>
      <c r="L1359" s="62">
        <f t="shared" si="22"/>
        <v>228.39018212000155</v>
      </c>
    </row>
    <row r="1360" spans="1:12" ht="15" x14ac:dyDescent="0.2">
      <c r="A1360" s="8"/>
      <c r="B1360" s="28"/>
      <c r="C1360" s="28"/>
      <c r="D1360" s="13"/>
      <c r="E1360" s="13"/>
      <c r="F1360" s="13"/>
      <c r="G1360" s="59"/>
      <c r="H1360" s="60" t="s">
        <v>343</v>
      </c>
      <c r="I1360" s="61" t="s">
        <v>344</v>
      </c>
      <c r="J1360" s="62">
        <v>207.67950300000001</v>
      </c>
      <c r="K1360" s="62">
        <v>211.80376055999997</v>
      </c>
      <c r="L1360" s="62">
        <f t="shared" si="22"/>
        <v>4.1242575599999611</v>
      </c>
    </row>
    <row r="1361" spans="1:12" ht="15" x14ac:dyDescent="0.2">
      <c r="A1361" s="8"/>
      <c r="B1361" s="28"/>
      <c r="C1361" s="28"/>
      <c r="D1361" s="13"/>
      <c r="E1361" s="13"/>
      <c r="F1361" s="13"/>
      <c r="G1361" s="59"/>
      <c r="H1361" s="60" t="s">
        <v>345</v>
      </c>
      <c r="I1361" s="61" t="s">
        <v>346</v>
      </c>
      <c r="J1361" s="62">
        <v>237.39792199999999</v>
      </c>
      <c r="K1361" s="62">
        <v>241.28421698</v>
      </c>
      <c r="L1361" s="62">
        <f t="shared" si="22"/>
        <v>3.8862949800000024</v>
      </c>
    </row>
    <row r="1362" spans="1:12" ht="15" x14ac:dyDescent="0.2">
      <c r="A1362" s="8"/>
      <c r="B1362" s="28"/>
      <c r="C1362" s="28"/>
      <c r="D1362" s="13"/>
      <c r="E1362" s="13"/>
      <c r="F1362" s="13"/>
      <c r="G1362" s="59"/>
      <c r="H1362" s="60" t="s">
        <v>347</v>
      </c>
      <c r="I1362" s="61" t="s">
        <v>348</v>
      </c>
      <c r="J1362" s="62">
        <v>259.92795899999999</v>
      </c>
      <c r="K1362" s="62">
        <v>266.23831815000005</v>
      </c>
      <c r="L1362" s="62">
        <f t="shared" si="22"/>
        <v>6.3103591500000675</v>
      </c>
    </row>
    <row r="1363" spans="1:12" ht="15" x14ac:dyDescent="0.2">
      <c r="A1363" s="8"/>
      <c r="B1363" s="28"/>
      <c r="C1363" s="28"/>
      <c r="D1363" s="13"/>
      <c r="E1363" s="13"/>
      <c r="F1363" s="13"/>
      <c r="G1363" s="59"/>
      <c r="H1363" s="60" t="s">
        <v>349</v>
      </c>
      <c r="I1363" s="61" t="s">
        <v>350</v>
      </c>
      <c r="J1363" s="62">
        <v>107.34162999999999</v>
      </c>
      <c r="K1363" s="62">
        <v>109.36237507000001</v>
      </c>
      <c r="L1363" s="62">
        <f t="shared" si="22"/>
        <v>2.020745070000018</v>
      </c>
    </row>
    <row r="1364" spans="1:12" ht="15" x14ac:dyDescent="0.2">
      <c r="A1364" s="8"/>
      <c r="B1364" s="28"/>
      <c r="C1364" s="28"/>
      <c r="D1364" s="13"/>
      <c r="E1364" s="13"/>
      <c r="F1364" s="13"/>
      <c r="G1364" s="59"/>
      <c r="H1364" s="60" t="s">
        <v>351</v>
      </c>
      <c r="I1364" s="61" t="s">
        <v>352</v>
      </c>
      <c r="J1364" s="62">
        <v>88.749026000000001</v>
      </c>
      <c r="K1364" s="62">
        <v>89.950353590000006</v>
      </c>
      <c r="L1364" s="62">
        <f t="shared" si="22"/>
        <v>1.2013275900000053</v>
      </c>
    </row>
    <row r="1365" spans="1:12" ht="15" x14ac:dyDescent="0.2">
      <c r="A1365" s="8"/>
      <c r="B1365" s="28"/>
      <c r="C1365" s="28"/>
      <c r="D1365" s="13"/>
      <c r="E1365" s="13"/>
      <c r="F1365" s="13"/>
      <c r="G1365" s="59"/>
      <c r="H1365" s="60" t="s">
        <v>353</v>
      </c>
      <c r="I1365" s="61" t="s">
        <v>354</v>
      </c>
      <c r="J1365" s="62">
        <v>60.479604000000002</v>
      </c>
      <c r="K1365" s="62">
        <v>60.479604000000002</v>
      </c>
      <c r="L1365" s="62">
        <f t="shared" si="22"/>
        <v>0</v>
      </c>
    </row>
    <row r="1366" spans="1:12" ht="15" x14ac:dyDescent="0.2">
      <c r="A1366" s="8"/>
      <c r="B1366" s="28"/>
      <c r="C1366" s="28"/>
      <c r="D1366" s="13"/>
      <c r="E1366" s="13"/>
      <c r="F1366" s="13"/>
      <c r="G1366" s="59"/>
      <c r="H1366" s="60" t="s">
        <v>355</v>
      </c>
      <c r="I1366" s="61" t="s">
        <v>356</v>
      </c>
      <c r="J1366" s="62">
        <v>198.995307</v>
      </c>
      <c r="K1366" s="62">
        <v>203.70597563000001</v>
      </c>
      <c r="L1366" s="62">
        <f t="shared" si="22"/>
        <v>4.7106686300000149</v>
      </c>
    </row>
    <row r="1367" spans="1:12" ht="15" x14ac:dyDescent="0.2">
      <c r="A1367" s="8"/>
      <c r="B1367" s="28"/>
      <c r="C1367" s="28"/>
      <c r="D1367" s="13"/>
      <c r="E1367" s="13"/>
      <c r="F1367" s="13"/>
      <c r="G1367" s="59"/>
      <c r="H1367" s="60" t="s">
        <v>357</v>
      </c>
      <c r="I1367" s="61" t="s">
        <v>358</v>
      </c>
      <c r="J1367" s="62">
        <v>138.880807</v>
      </c>
      <c r="K1367" s="62">
        <v>140.72671543000001</v>
      </c>
      <c r="L1367" s="62">
        <f t="shared" si="22"/>
        <v>1.8459084300000086</v>
      </c>
    </row>
    <row r="1368" spans="1:12" ht="15" x14ac:dyDescent="0.2">
      <c r="A1368" s="8"/>
      <c r="B1368" s="28"/>
      <c r="C1368" s="28"/>
      <c r="D1368" s="13"/>
      <c r="E1368" s="13"/>
      <c r="F1368" s="13"/>
      <c r="G1368" s="59"/>
      <c r="H1368" s="60" t="s">
        <v>359</v>
      </c>
      <c r="I1368" s="61" t="s">
        <v>360</v>
      </c>
      <c r="J1368" s="62">
        <v>251.45584199999999</v>
      </c>
      <c r="K1368" s="62">
        <v>255.60909829000005</v>
      </c>
      <c r="L1368" s="62">
        <f t="shared" si="22"/>
        <v>4.1532562900000585</v>
      </c>
    </row>
    <row r="1369" spans="1:12" ht="15" x14ac:dyDescent="0.2">
      <c r="A1369" s="8"/>
      <c r="B1369" s="28"/>
      <c r="C1369" s="28"/>
      <c r="D1369" s="13"/>
      <c r="E1369" s="13"/>
      <c r="F1369" s="13"/>
      <c r="G1369" s="59"/>
      <c r="H1369" s="60" t="s">
        <v>361</v>
      </c>
      <c r="I1369" s="61" t="s">
        <v>362</v>
      </c>
      <c r="J1369" s="62">
        <v>113.68570099999999</v>
      </c>
      <c r="K1369" s="62">
        <v>115.7189005</v>
      </c>
      <c r="L1369" s="62">
        <f t="shared" si="22"/>
        <v>2.0331995000000092</v>
      </c>
    </row>
    <row r="1370" spans="1:12" ht="15" x14ac:dyDescent="0.2">
      <c r="A1370" s="8"/>
      <c r="B1370" s="28"/>
      <c r="C1370" s="28"/>
      <c r="D1370" s="13"/>
      <c r="E1370" s="13"/>
      <c r="F1370" s="13"/>
      <c r="G1370" s="59"/>
      <c r="H1370" s="60" t="s">
        <v>363</v>
      </c>
      <c r="I1370" s="61" t="s">
        <v>364</v>
      </c>
      <c r="J1370" s="62">
        <v>228.388474</v>
      </c>
      <c r="K1370" s="62">
        <v>231.79627834999999</v>
      </c>
      <c r="L1370" s="62">
        <f t="shared" si="22"/>
        <v>3.4078043499999922</v>
      </c>
    </row>
    <row r="1371" spans="1:12" ht="30" x14ac:dyDescent="0.2">
      <c r="A1371" s="8"/>
      <c r="B1371" s="28"/>
      <c r="C1371" s="28"/>
      <c r="D1371" s="13"/>
      <c r="E1371" s="13"/>
      <c r="F1371" s="13"/>
      <c r="G1371" s="59"/>
      <c r="H1371" s="60" t="s">
        <v>365</v>
      </c>
      <c r="I1371" s="61" t="s">
        <v>366</v>
      </c>
      <c r="J1371" s="62">
        <v>385.38727499999999</v>
      </c>
      <c r="K1371" s="62">
        <v>393.79694258999996</v>
      </c>
      <c r="L1371" s="62">
        <f t="shared" si="22"/>
        <v>8.4096675899999696</v>
      </c>
    </row>
    <row r="1372" spans="1:12" ht="15" x14ac:dyDescent="0.2">
      <c r="A1372" s="8"/>
      <c r="B1372" s="28"/>
      <c r="C1372" s="28"/>
      <c r="D1372" s="13"/>
      <c r="E1372" s="13"/>
      <c r="F1372" s="13"/>
      <c r="G1372" s="59"/>
      <c r="H1372" s="60" t="s">
        <v>367</v>
      </c>
      <c r="I1372" s="61" t="s">
        <v>368</v>
      </c>
      <c r="J1372" s="62">
        <v>279.78305399999999</v>
      </c>
      <c r="K1372" s="62">
        <v>285.59656909999995</v>
      </c>
      <c r="L1372" s="62">
        <f t="shared" si="22"/>
        <v>5.813515099999961</v>
      </c>
    </row>
    <row r="1373" spans="1:12" ht="15" x14ac:dyDescent="0.2">
      <c r="A1373" s="8"/>
      <c r="B1373" s="28"/>
      <c r="C1373" s="28"/>
      <c r="D1373" s="13"/>
      <c r="E1373" s="29">
        <v>45</v>
      </c>
      <c r="F1373" s="30" t="s">
        <v>369</v>
      </c>
      <c r="G1373" s="31"/>
      <c r="H1373" s="32"/>
      <c r="I1373" s="33"/>
      <c r="J1373" s="34">
        <v>211.42531299999999</v>
      </c>
      <c r="K1373" s="34">
        <v>341.11613031999997</v>
      </c>
      <c r="L1373" s="34">
        <f t="shared" si="22"/>
        <v>129.69081731999998</v>
      </c>
    </row>
    <row r="1374" spans="1:12" ht="15" x14ac:dyDescent="0.2">
      <c r="A1374" s="8"/>
      <c r="B1374" s="28"/>
      <c r="C1374" s="28"/>
      <c r="D1374" s="13"/>
      <c r="E1374" s="13"/>
      <c r="F1374" s="13"/>
      <c r="G1374" s="55" t="s">
        <v>2</v>
      </c>
      <c r="H1374" s="56"/>
      <c r="I1374" s="57"/>
      <c r="J1374" s="58">
        <v>211.42531299999999</v>
      </c>
      <c r="K1374" s="58">
        <v>341.11613031999997</v>
      </c>
      <c r="L1374" s="58">
        <f t="shared" si="22"/>
        <v>129.69081731999998</v>
      </c>
    </row>
    <row r="1375" spans="1:12" ht="15" x14ac:dyDescent="0.2">
      <c r="A1375" s="8"/>
      <c r="B1375" s="28"/>
      <c r="C1375" s="28"/>
      <c r="D1375" s="13"/>
      <c r="E1375" s="13"/>
      <c r="F1375" s="13"/>
      <c r="G1375" s="59"/>
      <c r="H1375" s="60" t="s">
        <v>1815</v>
      </c>
      <c r="I1375" s="61" t="s">
        <v>1690</v>
      </c>
      <c r="J1375" s="62">
        <v>23.121583999999999</v>
      </c>
      <c r="K1375" s="62">
        <v>30.048785840000001</v>
      </c>
      <c r="L1375" s="62">
        <f t="shared" si="22"/>
        <v>6.9272018400000022</v>
      </c>
    </row>
    <row r="1376" spans="1:12" ht="15" x14ac:dyDescent="0.2">
      <c r="A1376" s="8"/>
      <c r="B1376" s="28"/>
      <c r="C1376" s="28"/>
      <c r="D1376" s="13"/>
      <c r="E1376" s="13"/>
      <c r="F1376" s="13"/>
      <c r="G1376" s="59"/>
      <c r="H1376" s="60" t="s">
        <v>1817</v>
      </c>
      <c r="I1376" s="61" t="s">
        <v>1107</v>
      </c>
      <c r="J1376" s="62">
        <v>4.1631280000000004</v>
      </c>
      <c r="K1376" s="62">
        <v>6.5482768099999999</v>
      </c>
      <c r="L1376" s="62">
        <f t="shared" si="22"/>
        <v>2.3851488099999996</v>
      </c>
    </row>
    <row r="1377" spans="1:12" ht="15" x14ac:dyDescent="0.2">
      <c r="A1377" s="8"/>
      <c r="B1377" s="28"/>
      <c r="C1377" s="28"/>
      <c r="D1377" s="13"/>
      <c r="E1377" s="13"/>
      <c r="F1377" s="13"/>
      <c r="G1377" s="59"/>
      <c r="H1377" s="60" t="s">
        <v>1849</v>
      </c>
      <c r="I1377" s="61" t="s">
        <v>1691</v>
      </c>
      <c r="J1377" s="62">
        <v>3.3008829999999998</v>
      </c>
      <c r="K1377" s="62">
        <v>10.924837589999999</v>
      </c>
      <c r="L1377" s="62">
        <f t="shared" si="22"/>
        <v>7.6239545899999994</v>
      </c>
    </row>
    <row r="1378" spans="1:12" ht="15" x14ac:dyDescent="0.2">
      <c r="A1378" s="8"/>
      <c r="B1378" s="28"/>
      <c r="C1378" s="28"/>
      <c r="D1378" s="13"/>
      <c r="E1378" s="13"/>
      <c r="F1378" s="13"/>
      <c r="G1378" s="59"/>
      <c r="H1378" s="60" t="s">
        <v>1859</v>
      </c>
      <c r="I1378" s="61" t="s">
        <v>1141</v>
      </c>
      <c r="J1378" s="62">
        <v>23.157536</v>
      </c>
      <c r="K1378" s="62">
        <v>32.668622939999999</v>
      </c>
      <c r="L1378" s="62">
        <f t="shared" si="22"/>
        <v>9.5110869399999984</v>
      </c>
    </row>
    <row r="1379" spans="1:12" ht="15" x14ac:dyDescent="0.2">
      <c r="A1379" s="8"/>
      <c r="B1379" s="28"/>
      <c r="C1379" s="28"/>
      <c r="D1379" s="13"/>
      <c r="E1379" s="13"/>
      <c r="F1379" s="13"/>
      <c r="G1379" s="59"/>
      <c r="H1379" s="60" t="s">
        <v>1860</v>
      </c>
      <c r="I1379" s="61" t="s">
        <v>1692</v>
      </c>
      <c r="J1379" s="62">
        <v>38.827365</v>
      </c>
      <c r="K1379" s="62">
        <v>67.952645230000002</v>
      </c>
      <c r="L1379" s="62">
        <f t="shared" si="22"/>
        <v>29.125280230000001</v>
      </c>
    </row>
    <row r="1380" spans="1:12" ht="15" x14ac:dyDescent="0.2">
      <c r="A1380" s="8"/>
      <c r="B1380" s="28"/>
      <c r="C1380" s="28"/>
      <c r="D1380" s="13"/>
      <c r="E1380" s="13"/>
      <c r="F1380" s="13"/>
      <c r="G1380" s="59"/>
      <c r="H1380" s="60" t="s">
        <v>2179</v>
      </c>
      <c r="I1380" s="61" t="s">
        <v>2180</v>
      </c>
      <c r="J1380" s="62">
        <v>71.381550000000004</v>
      </c>
      <c r="K1380" s="62">
        <v>121.37822815999998</v>
      </c>
      <c r="L1380" s="62">
        <f t="shared" si="22"/>
        <v>49.996678159999973</v>
      </c>
    </row>
    <row r="1381" spans="1:12" ht="15" x14ac:dyDescent="0.2">
      <c r="A1381" s="8"/>
      <c r="B1381" s="28"/>
      <c r="C1381" s="28"/>
      <c r="D1381" s="13"/>
      <c r="E1381" s="13"/>
      <c r="F1381" s="13"/>
      <c r="G1381" s="59"/>
      <c r="H1381" s="60" t="s">
        <v>1840</v>
      </c>
      <c r="I1381" s="61" t="s">
        <v>1088</v>
      </c>
      <c r="J1381" s="62">
        <v>8.6597760000000008</v>
      </c>
      <c r="K1381" s="62">
        <v>14.390773639999997</v>
      </c>
      <c r="L1381" s="62">
        <f t="shared" si="22"/>
        <v>5.7309976399999965</v>
      </c>
    </row>
    <row r="1382" spans="1:12" ht="15" x14ac:dyDescent="0.2">
      <c r="A1382" s="8"/>
      <c r="B1382" s="28"/>
      <c r="C1382" s="28"/>
      <c r="D1382" s="13"/>
      <c r="E1382" s="13"/>
      <c r="F1382" s="13"/>
      <c r="G1382" s="59"/>
      <c r="H1382" s="60" t="s">
        <v>1844</v>
      </c>
      <c r="I1382" s="61" t="s">
        <v>1776</v>
      </c>
      <c r="J1382" s="62">
        <v>38.813490999999999</v>
      </c>
      <c r="K1382" s="62">
        <v>57.203960110000004</v>
      </c>
      <c r="L1382" s="62">
        <f t="shared" si="22"/>
        <v>18.390469110000005</v>
      </c>
    </row>
    <row r="1383" spans="1:12" ht="15" x14ac:dyDescent="0.2">
      <c r="A1383" s="8"/>
      <c r="B1383" s="28"/>
      <c r="C1383" s="28"/>
      <c r="D1383" s="13"/>
      <c r="E1383" s="29">
        <v>46</v>
      </c>
      <c r="F1383" s="30" t="s">
        <v>370</v>
      </c>
      <c r="G1383" s="31"/>
      <c r="H1383" s="32"/>
      <c r="I1383" s="33"/>
      <c r="J1383" s="34">
        <v>180.06299200000001</v>
      </c>
      <c r="K1383" s="34">
        <v>349.38792699999999</v>
      </c>
      <c r="L1383" s="34">
        <f t="shared" si="22"/>
        <v>169.32493499999998</v>
      </c>
    </row>
    <row r="1384" spans="1:12" ht="15" x14ac:dyDescent="0.2">
      <c r="A1384" s="8"/>
      <c r="B1384" s="28"/>
      <c r="C1384" s="28"/>
      <c r="D1384" s="13"/>
      <c r="E1384" s="13"/>
      <c r="F1384" s="13"/>
      <c r="G1384" s="55" t="s">
        <v>2</v>
      </c>
      <c r="H1384" s="56"/>
      <c r="I1384" s="57"/>
      <c r="J1384" s="58">
        <v>180.06299200000001</v>
      </c>
      <c r="K1384" s="58">
        <v>349.38792699999999</v>
      </c>
      <c r="L1384" s="58">
        <f t="shared" si="22"/>
        <v>169.32493499999998</v>
      </c>
    </row>
    <row r="1385" spans="1:12" ht="15" x14ac:dyDescent="0.2">
      <c r="A1385" s="8"/>
      <c r="B1385" s="28"/>
      <c r="C1385" s="28"/>
      <c r="D1385" s="13"/>
      <c r="E1385" s="13"/>
      <c r="F1385" s="13"/>
      <c r="G1385" s="59"/>
      <c r="H1385" s="60" t="s">
        <v>1815</v>
      </c>
      <c r="I1385" s="61" t="s">
        <v>1690</v>
      </c>
      <c r="J1385" s="62">
        <v>23.834104</v>
      </c>
      <c r="K1385" s="62">
        <v>17.440797290000003</v>
      </c>
      <c r="L1385" s="62">
        <f t="shared" si="22"/>
        <v>-6.3933067099999974</v>
      </c>
    </row>
    <row r="1386" spans="1:12" ht="15" x14ac:dyDescent="0.2">
      <c r="A1386" s="8"/>
      <c r="B1386" s="28"/>
      <c r="C1386" s="28"/>
      <c r="D1386" s="13"/>
      <c r="E1386" s="13"/>
      <c r="F1386" s="13"/>
      <c r="G1386" s="59"/>
      <c r="H1386" s="60" t="s">
        <v>1817</v>
      </c>
      <c r="I1386" s="61" t="s">
        <v>1107</v>
      </c>
      <c r="J1386" s="62">
        <v>3.7817630000000002</v>
      </c>
      <c r="K1386" s="62">
        <v>6.9411246000000011</v>
      </c>
      <c r="L1386" s="62">
        <f t="shared" si="22"/>
        <v>3.1593616000000009</v>
      </c>
    </row>
    <row r="1387" spans="1:12" ht="15" x14ac:dyDescent="0.2">
      <c r="A1387" s="8"/>
      <c r="B1387" s="28"/>
      <c r="C1387" s="28"/>
      <c r="D1387" s="13"/>
      <c r="E1387" s="13"/>
      <c r="F1387" s="13"/>
      <c r="G1387" s="59"/>
      <c r="H1387" s="60" t="s">
        <v>1849</v>
      </c>
      <c r="I1387" s="61" t="s">
        <v>1088</v>
      </c>
      <c r="J1387" s="62">
        <v>5.2735900000000004</v>
      </c>
      <c r="K1387" s="62">
        <v>8.9358431599999939</v>
      </c>
      <c r="L1387" s="62">
        <f t="shared" si="22"/>
        <v>3.6622531599999935</v>
      </c>
    </row>
    <row r="1388" spans="1:12" ht="15" x14ac:dyDescent="0.2">
      <c r="A1388" s="8"/>
      <c r="B1388" s="28"/>
      <c r="C1388" s="28"/>
      <c r="D1388" s="13"/>
      <c r="E1388" s="13"/>
      <c r="F1388" s="13"/>
      <c r="G1388" s="59"/>
      <c r="H1388" s="60" t="s">
        <v>1851</v>
      </c>
      <c r="I1388" s="61" t="s">
        <v>2181</v>
      </c>
      <c r="J1388" s="62">
        <v>3.5746859999999998</v>
      </c>
      <c r="K1388" s="62">
        <v>7.704870200000002</v>
      </c>
      <c r="L1388" s="62">
        <f t="shared" si="22"/>
        <v>4.1301842000000022</v>
      </c>
    </row>
    <row r="1389" spans="1:12" ht="15" x14ac:dyDescent="0.2">
      <c r="A1389" s="8"/>
      <c r="B1389" s="28"/>
      <c r="C1389" s="28"/>
      <c r="D1389" s="13"/>
      <c r="E1389" s="13"/>
      <c r="F1389" s="13"/>
      <c r="G1389" s="59"/>
      <c r="H1389" s="60" t="s">
        <v>1852</v>
      </c>
      <c r="I1389" s="61" t="s">
        <v>2182</v>
      </c>
      <c r="J1389" s="62">
        <v>5.024165</v>
      </c>
      <c r="K1389" s="62">
        <v>8.5220801500000007</v>
      </c>
      <c r="L1389" s="62">
        <f t="shared" si="22"/>
        <v>3.4979151500000008</v>
      </c>
    </row>
    <row r="1390" spans="1:12" ht="15" x14ac:dyDescent="0.2">
      <c r="A1390" s="8"/>
      <c r="B1390" s="28"/>
      <c r="C1390" s="28"/>
      <c r="D1390" s="13"/>
      <c r="E1390" s="13"/>
      <c r="F1390" s="13"/>
      <c r="G1390" s="59"/>
      <c r="H1390" s="60" t="s">
        <v>1859</v>
      </c>
      <c r="I1390" s="61" t="s">
        <v>1462</v>
      </c>
      <c r="J1390" s="62">
        <v>1.563545</v>
      </c>
      <c r="K1390" s="62">
        <v>3.5800074499999996</v>
      </c>
      <c r="L1390" s="62">
        <f t="shared" si="22"/>
        <v>2.0164624499999997</v>
      </c>
    </row>
    <row r="1391" spans="1:12" ht="15" x14ac:dyDescent="0.2">
      <c r="A1391" s="8"/>
      <c r="B1391" s="28"/>
      <c r="C1391" s="28"/>
      <c r="D1391" s="13"/>
      <c r="E1391" s="13"/>
      <c r="F1391" s="13"/>
      <c r="G1391" s="59"/>
      <c r="H1391" s="60" t="s">
        <v>2183</v>
      </c>
      <c r="I1391" s="61" t="s">
        <v>2283</v>
      </c>
      <c r="J1391" s="62">
        <v>2.478183</v>
      </c>
      <c r="K1391" s="62">
        <v>5.5578462600000016</v>
      </c>
      <c r="L1391" s="62">
        <f t="shared" si="22"/>
        <v>3.0796632600000016</v>
      </c>
    </row>
    <row r="1392" spans="1:12" ht="15" x14ac:dyDescent="0.2">
      <c r="A1392" s="8"/>
      <c r="B1392" s="28"/>
      <c r="C1392" s="28"/>
      <c r="D1392" s="13"/>
      <c r="E1392" s="13"/>
      <c r="F1392" s="13"/>
      <c r="G1392" s="59"/>
      <c r="H1392" s="60" t="s">
        <v>2184</v>
      </c>
      <c r="I1392" s="61" t="s">
        <v>1204</v>
      </c>
      <c r="J1392" s="62">
        <v>2.824471</v>
      </c>
      <c r="K1392" s="62">
        <v>5.6114199700000009</v>
      </c>
      <c r="L1392" s="62">
        <f t="shared" si="22"/>
        <v>2.786948970000001</v>
      </c>
    </row>
    <row r="1393" spans="1:12" ht="15" x14ac:dyDescent="0.2">
      <c r="A1393" s="8"/>
      <c r="B1393" s="28"/>
      <c r="C1393" s="28"/>
      <c r="D1393" s="13"/>
      <c r="E1393" s="13"/>
      <c r="F1393" s="13"/>
      <c r="G1393" s="59"/>
      <c r="H1393" s="60" t="s">
        <v>2185</v>
      </c>
      <c r="I1393" s="61" t="s">
        <v>2284</v>
      </c>
      <c r="J1393" s="62">
        <v>5.3930179999999996</v>
      </c>
      <c r="K1393" s="62">
        <v>8.0348260699999994</v>
      </c>
      <c r="L1393" s="62">
        <f t="shared" si="22"/>
        <v>2.6418080699999997</v>
      </c>
    </row>
    <row r="1394" spans="1:12" ht="15" x14ac:dyDescent="0.2">
      <c r="A1394" s="8"/>
      <c r="B1394" s="28"/>
      <c r="C1394" s="28"/>
      <c r="D1394" s="13"/>
      <c r="E1394" s="13"/>
      <c r="F1394" s="13"/>
      <c r="G1394" s="59"/>
      <c r="H1394" s="60" t="s">
        <v>2285</v>
      </c>
      <c r="I1394" s="67" t="s">
        <v>2286</v>
      </c>
      <c r="J1394" s="62">
        <v>3.9810500000000002</v>
      </c>
      <c r="K1394" s="62">
        <v>6.9050322499999996</v>
      </c>
      <c r="L1394" s="62">
        <f t="shared" si="22"/>
        <v>2.9239822499999994</v>
      </c>
    </row>
    <row r="1395" spans="1:12" ht="15" x14ac:dyDescent="0.2">
      <c r="A1395" s="8"/>
      <c r="B1395" s="28"/>
      <c r="C1395" s="28"/>
      <c r="D1395" s="13"/>
      <c r="E1395" s="13"/>
      <c r="F1395" s="13"/>
      <c r="G1395" s="59"/>
      <c r="H1395" s="60" t="s">
        <v>2287</v>
      </c>
      <c r="I1395" s="61" t="s">
        <v>2288</v>
      </c>
      <c r="J1395" s="62">
        <v>5.621092</v>
      </c>
      <c r="K1395" s="62">
        <v>8.6090315899999954</v>
      </c>
      <c r="L1395" s="62">
        <f t="shared" si="22"/>
        <v>2.9879395899999954</v>
      </c>
    </row>
    <row r="1396" spans="1:12" ht="15" x14ac:dyDescent="0.2">
      <c r="A1396" s="8"/>
      <c r="B1396" s="28"/>
      <c r="C1396" s="28"/>
      <c r="D1396" s="13"/>
      <c r="E1396" s="13"/>
      <c r="F1396" s="13"/>
      <c r="G1396" s="59"/>
      <c r="H1396" s="60" t="s">
        <v>1860</v>
      </c>
      <c r="I1396" s="61" t="s">
        <v>2186</v>
      </c>
      <c r="J1396" s="62">
        <v>1.5618879999999999</v>
      </c>
      <c r="K1396" s="62">
        <v>3.1643106100000002</v>
      </c>
      <c r="L1396" s="62">
        <f t="shared" si="22"/>
        <v>1.6024226100000003</v>
      </c>
    </row>
    <row r="1397" spans="1:12" ht="15" x14ac:dyDescent="0.2">
      <c r="A1397" s="8"/>
      <c r="B1397" s="28"/>
      <c r="C1397" s="28"/>
      <c r="D1397" s="13"/>
      <c r="E1397" s="13"/>
      <c r="F1397" s="13"/>
      <c r="G1397" s="59"/>
      <c r="H1397" s="60" t="s">
        <v>2187</v>
      </c>
      <c r="I1397" s="61" t="s">
        <v>1693</v>
      </c>
      <c r="J1397" s="62">
        <v>7.3966700000000003</v>
      </c>
      <c r="K1397" s="62">
        <v>10.77763502</v>
      </c>
      <c r="L1397" s="62">
        <f t="shared" si="22"/>
        <v>3.3809650199999997</v>
      </c>
    </row>
    <row r="1398" spans="1:12" ht="15" x14ac:dyDescent="0.2">
      <c r="A1398" s="8"/>
      <c r="B1398" s="28"/>
      <c r="C1398" s="28"/>
      <c r="D1398" s="13"/>
      <c r="E1398" s="13"/>
      <c r="F1398" s="13"/>
      <c r="G1398" s="59"/>
      <c r="H1398" s="60" t="s">
        <v>2188</v>
      </c>
      <c r="I1398" s="61" t="s">
        <v>1694</v>
      </c>
      <c r="J1398" s="62">
        <v>6.3953759999999997</v>
      </c>
      <c r="K1398" s="62">
        <v>11.4450517</v>
      </c>
      <c r="L1398" s="62">
        <f t="shared" si="22"/>
        <v>5.0496757000000008</v>
      </c>
    </row>
    <row r="1399" spans="1:12" ht="15" x14ac:dyDescent="0.2">
      <c r="A1399" s="8"/>
      <c r="B1399" s="28"/>
      <c r="C1399" s="28"/>
      <c r="D1399" s="13"/>
      <c r="E1399" s="13"/>
      <c r="F1399" s="13"/>
      <c r="G1399" s="59"/>
      <c r="H1399" s="60" t="s">
        <v>2189</v>
      </c>
      <c r="I1399" s="61" t="s">
        <v>2190</v>
      </c>
      <c r="J1399" s="62">
        <v>6.8278559999999997</v>
      </c>
      <c r="K1399" s="62">
        <v>10.65230826</v>
      </c>
      <c r="L1399" s="62">
        <f t="shared" si="22"/>
        <v>3.8244522600000002</v>
      </c>
    </row>
    <row r="1400" spans="1:12" ht="15" x14ac:dyDescent="0.2">
      <c r="A1400" s="8"/>
      <c r="B1400" s="28"/>
      <c r="C1400" s="28"/>
      <c r="D1400" s="13"/>
      <c r="E1400" s="13"/>
      <c r="F1400" s="13"/>
      <c r="G1400" s="59"/>
      <c r="H1400" s="60" t="s">
        <v>2191</v>
      </c>
      <c r="I1400" s="61" t="s">
        <v>2192</v>
      </c>
      <c r="J1400" s="62">
        <v>1.686131</v>
      </c>
      <c r="K1400" s="62">
        <v>3.2796742700000001</v>
      </c>
      <c r="L1400" s="62">
        <f t="shared" si="22"/>
        <v>1.5935432700000001</v>
      </c>
    </row>
    <row r="1401" spans="1:12" ht="15" x14ac:dyDescent="0.2">
      <c r="A1401" s="8"/>
      <c r="B1401" s="28"/>
      <c r="C1401" s="28"/>
      <c r="D1401" s="13"/>
      <c r="E1401" s="13"/>
      <c r="F1401" s="13"/>
      <c r="G1401" s="59"/>
      <c r="H1401" s="60" t="s">
        <v>2193</v>
      </c>
      <c r="I1401" s="61" t="s">
        <v>2194</v>
      </c>
      <c r="J1401" s="62">
        <v>3.3470040000000001</v>
      </c>
      <c r="K1401" s="62">
        <v>6.66158114</v>
      </c>
      <c r="L1401" s="62">
        <f t="shared" si="22"/>
        <v>3.3145771399999999</v>
      </c>
    </row>
    <row r="1402" spans="1:12" ht="15" x14ac:dyDescent="0.2">
      <c r="A1402" s="8"/>
      <c r="B1402" s="28"/>
      <c r="C1402" s="28"/>
      <c r="D1402" s="13"/>
      <c r="E1402" s="13"/>
      <c r="F1402" s="13"/>
      <c r="G1402" s="59"/>
      <c r="H1402" s="60" t="s">
        <v>2195</v>
      </c>
      <c r="I1402" s="61" t="s">
        <v>1695</v>
      </c>
      <c r="J1402" s="62">
        <v>10.109854</v>
      </c>
      <c r="K1402" s="62">
        <v>14.72292238</v>
      </c>
      <c r="L1402" s="62">
        <f t="shared" si="22"/>
        <v>4.6130683799999996</v>
      </c>
    </row>
    <row r="1403" spans="1:12" ht="30" x14ac:dyDescent="0.2">
      <c r="A1403" s="8"/>
      <c r="B1403" s="28"/>
      <c r="C1403" s="28"/>
      <c r="D1403" s="13"/>
      <c r="E1403" s="13"/>
      <c r="F1403" s="13"/>
      <c r="G1403" s="59"/>
      <c r="H1403" s="60" t="s">
        <v>2196</v>
      </c>
      <c r="I1403" s="61" t="s">
        <v>2197</v>
      </c>
      <c r="J1403" s="62">
        <v>8.4097790000000003</v>
      </c>
      <c r="K1403" s="62">
        <v>14.897164630000002</v>
      </c>
      <c r="L1403" s="62">
        <f t="shared" si="22"/>
        <v>6.4873856300000021</v>
      </c>
    </row>
    <row r="1404" spans="1:12" ht="15" x14ac:dyDescent="0.2">
      <c r="A1404" s="8"/>
      <c r="B1404" s="28"/>
      <c r="C1404" s="28"/>
      <c r="D1404" s="13"/>
      <c r="E1404" s="13"/>
      <c r="F1404" s="13"/>
      <c r="G1404" s="59"/>
      <c r="H1404" s="60" t="s">
        <v>2198</v>
      </c>
      <c r="I1404" s="61" t="s">
        <v>1696</v>
      </c>
      <c r="J1404" s="62">
        <v>1.5966229999999999</v>
      </c>
      <c r="K1404" s="62">
        <v>3.4555431299999997</v>
      </c>
      <c r="L1404" s="62">
        <f t="shared" si="22"/>
        <v>1.8589201299999998</v>
      </c>
    </row>
    <row r="1405" spans="1:12" ht="15" x14ac:dyDescent="0.2">
      <c r="A1405" s="8"/>
      <c r="B1405" s="28"/>
      <c r="C1405" s="28"/>
      <c r="D1405" s="13"/>
      <c r="E1405" s="13"/>
      <c r="F1405" s="13"/>
      <c r="G1405" s="59"/>
      <c r="H1405" s="60" t="s">
        <v>2199</v>
      </c>
      <c r="I1405" s="61" t="s">
        <v>2200</v>
      </c>
      <c r="J1405" s="62">
        <v>8.7441600000000008</v>
      </c>
      <c r="K1405" s="62">
        <v>9.2588238699999987</v>
      </c>
      <c r="L1405" s="62">
        <f t="shared" si="22"/>
        <v>0.51466386999999791</v>
      </c>
    </row>
    <row r="1406" spans="1:12" ht="15" x14ac:dyDescent="0.2">
      <c r="A1406" s="8"/>
      <c r="B1406" s="28"/>
      <c r="C1406" s="28"/>
      <c r="D1406" s="13"/>
      <c r="E1406" s="13"/>
      <c r="F1406" s="13"/>
      <c r="G1406" s="59"/>
      <c r="H1406" s="60" t="s">
        <v>2201</v>
      </c>
      <c r="I1406" s="61" t="s">
        <v>2202</v>
      </c>
      <c r="J1406" s="62">
        <v>5.6594160000000002</v>
      </c>
      <c r="K1406" s="62">
        <v>10.40469815</v>
      </c>
      <c r="L1406" s="62">
        <f t="shared" si="22"/>
        <v>4.7452821499999995</v>
      </c>
    </row>
    <row r="1407" spans="1:12" ht="15" x14ac:dyDescent="0.2">
      <c r="A1407" s="8"/>
      <c r="B1407" s="28"/>
      <c r="C1407" s="28"/>
      <c r="D1407" s="13"/>
      <c r="E1407" s="13"/>
      <c r="F1407" s="13"/>
      <c r="G1407" s="59"/>
      <c r="H1407" s="60" t="s">
        <v>2203</v>
      </c>
      <c r="I1407" s="61" t="s">
        <v>2204</v>
      </c>
      <c r="J1407" s="62">
        <v>3.886504</v>
      </c>
      <c r="K1407" s="62">
        <v>7.4293087600000014</v>
      </c>
      <c r="L1407" s="62">
        <f t="shared" si="22"/>
        <v>3.5428047600000014</v>
      </c>
    </row>
    <row r="1408" spans="1:12" ht="15" x14ac:dyDescent="0.2">
      <c r="A1408" s="8"/>
      <c r="B1408" s="28"/>
      <c r="C1408" s="28"/>
      <c r="D1408" s="13"/>
      <c r="E1408" s="13"/>
      <c r="F1408" s="13"/>
      <c r="G1408" s="59"/>
      <c r="H1408" s="60" t="s">
        <v>1997</v>
      </c>
      <c r="I1408" s="61" t="s">
        <v>1697</v>
      </c>
      <c r="J1408" s="62">
        <v>1.7363949999999999</v>
      </c>
      <c r="K1408" s="62">
        <v>3.4819723900000001</v>
      </c>
      <c r="L1408" s="62">
        <f t="shared" si="22"/>
        <v>1.7455773900000002</v>
      </c>
    </row>
    <row r="1409" spans="1:12" ht="30" x14ac:dyDescent="0.2">
      <c r="A1409" s="8"/>
      <c r="B1409" s="28"/>
      <c r="C1409" s="28"/>
      <c r="D1409" s="13"/>
      <c r="E1409" s="13"/>
      <c r="F1409" s="13"/>
      <c r="G1409" s="59"/>
      <c r="H1409" s="60" t="s">
        <v>1999</v>
      </c>
      <c r="I1409" s="61" t="s">
        <v>1698</v>
      </c>
      <c r="J1409" s="62">
        <v>9.3736859999999993</v>
      </c>
      <c r="K1409" s="62">
        <v>62.342073449999994</v>
      </c>
      <c r="L1409" s="62">
        <f t="shared" si="22"/>
        <v>52.968387449999994</v>
      </c>
    </row>
    <row r="1410" spans="1:12" ht="15" x14ac:dyDescent="0.2">
      <c r="A1410" s="8"/>
      <c r="B1410" s="28"/>
      <c r="C1410" s="28"/>
      <c r="D1410" s="13"/>
      <c r="E1410" s="13"/>
      <c r="F1410" s="13"/>
      <c r="G1410" s="59"/>
      <c r="H1410" s="60" t="s">
        <v>2001</v>
      </c>
      <c r="I1410" s="61" t="s">
        <v>2205</v>
      </c>
      <c r="J1410" s="62">
        <v>5.802975</v>
      </c>
      <c r="K1410" s="62">
        <v>8.3791374099999985</v>
      </c>
      <c r="L1410" s="62">
        <f t="shared" si="22"/>
        <v>2.5761624099999985</v>
      </c>
    </row>
    <row r="1411" spans="1:12" ht="15" x14ac:dyDescent="0.2">
      <c r="A1411" s="8"/>
      <c r="B1411" s="28"/>
      <c r="C1411" s="28"/>
      <c r="D1411" s="13"/>
      <c r="E1411" s="13"/>
      <c r="F1411" s="13"/>
      <c r="G1411" s="59"/>
      <c r="H1411" s="60" t="s">
        <v>2002</v>
      </c>
      <c r="I1411" s="61" t="s">
        <v>2206</v>
      </c>
      <c r="J1411" s="62">
        <v>3.3085</v>
      </c>
      <c r="K1411" s="62">
        <v>6.6272266699999989</v>
      </c>
      <c r="L1411" s="62">
        <f t="shared" si="22"/>
        <v>3.3187266699999989</v>
      </c>
    </row>
    <row r="1412" spans="1:12" ht="15" x14ac:dyDescent="0.2">
      <c r="A1412" s="8"/>
      <c r="B1412" s="28"/>
      <c r="C1412" s="28"/>
      <c r="D1412" s="13"/>
      <c r="E1412" s="13"/>
      <c r="F1412" s="13"/>
      <c r="G1412" s="59"/>
      <c r="H1412" s="60" t="s">
        <v>1840</v>
      </c>
      <c r="I1412" s="61" t="s">
        <v>1776</v>
      </c>
      <c r="J1412" s="62">
        <v>7.89682</v>
      </c>
      <c r="K1412" s="62">
        <v>11.937425909999998</v>
      </c>
      <c r="L1412" s="62">
        <f t="shared" si="22"/>
        <v>4.0406059099999982</v>
      </c>
    </row>
    <row r="1413" spans="1:12" ht="15" x14ac:dyDescent="0.2">
      <c r="A1413" s="8"/>
      <c r="B1413" s="28"/>
      <c r="C1413" s="28"/>
      <c r="D1413" s="13"/>
      <c r="E1413" s="13"/>
      <c r="F1413" s="13"/>
      <c r="G1413" s="59"/>
      <c r="H1413" s="60" t="s">
        <v>1883</v>
      </c>
      <c r="I1413" s="61" t="s">
        <v>1699</v>
      </c>
      <c r="J1413" s="62">
        <v>12.993501</v>
      </c>
      <c r="K1413" s="62">
        <v>21.555021439999994</v>
      </c>
      <c r="L1413" s="62">
        <f t="shared" si="22"/>
        <v>8.5615204399999936</v>
      </c>
    </row>
    <row r="1414" spans="1:12" ht="15" x14ac:dyDescent="0.2">
      <c r="A1414" s="8"/>
      <c r="B1414" s="28"/>
      <c r="C1414" s="28"/>
      <c r="D1414" s="13"/>
      <c r="E1414" s="13"/>
      <c r="F1414" s="13"/>
      <c r="G1414" s="59"/>
      <c r="H1414" s="60" t="s">
        <v>1884</v>
      </c>
      <c r="I1414" s="61" t="s">
        <v>1186</v>
      </c>
      <c r="J1414" s="62">
        <v>5.2035929999999997</v>
      </c>
      <c r="K1414" s="62">
        <v>8.5879939700000012</v>
      </c>
      <c r="L1414" s="62">
        <f t="shared" si="22"/>
        <v>3.3844009700000015</v>
      </c>
    </row>
    <row r="1415" spans="1:12" ht="15" x14ac:dyDescent="0.2">
      <c r="A1415" s="8"/>
      <c r="B1415" s="28"/>
      <c r="C1415" s="28"/>
      <c r="D1415" s="13"/>
      <c r="E1415" s="13"/>
      <c r="F1415" s="13"/>
      <c r="G1415" s="59"/>
      <c r="H1415" s="60" t="s">
        <v>1886</v>
      </c>
      <c r="I1415" s="61" t="s">
        <v>1448</v>
      </c>
      <c r="J1415" s="62">
        <v>4.7765940000000002</v>
      </c>
      <c r="K1415" s="62">
        <v>32.48517485</v>
      </c>
      <c r="L1415" s="62">
        <f t="shared" si="22"/>
        <v>27.708580850000001</v>
      </c>
    </row>
    <row r="1416" spans="1:12" ht="15" x14ac:dyDescent="0.2">
      <c r="A1416" s="8"/>
      <c r="B1416" s="28"/>
      <c r="C1416" s="28"/>
      <c r="D1416" s="13"/>
      <c r="E1416" s="29">
        <v>47</v>
      </c>
      <c r="F1416" s="30" t="s">
        <v>371</v>
      </c>
      <c r="G1416" s="31"/>
      <c r="H1416" s="32"/>
      <c r="I1416" s="33"/>
      <c r="J1416" s="34">
        <v>9087.8539509999991</v>
      </c>
      <c r="K1416" s="34">
        <v>9196.6901482199992</v>
      </c>
      <c r="L1416" s="34">
        <f t="shared" si="22"/>
        <v>108.83619722000003</v>
      </c>
    </row>
    <row r="1417" spans="1:12" ht="15" x14ac:dyDescent="0.2">
      <c r="A1417" s="8"/>
      <c r="B1417" s="28"/>
      <c r="C1417" s="28"/>
      <c r="D1417" s="13"/>
      <c r="E1417" s="13"/>
      <c r="F1417" s="13"/>
      <c r="G1417" s="55" t="s">
        <v>70</v>
      </c>
      <c r="H1417" s="56"/>
      <c r="I1417" s="57"/>
      <c r="J1417" s="58">
        <v>9087.8539509999991</v>
      </c>
      <c r="K1417" s="58">
        <v>9196.6901482199992</v>
      </c>
      <c r="L1417" s="58">
        <f t="shared" ref="L1417:L1480" si="23">+K1417-J1417</f>
        <v>108.83619722000003</v>
      </c>
    </row>
    <row r="1418" spans="1:12" ht="15" x14ac:dyDescent="0.2">
      <c r="A1418" s="8"/>
      <c r="B1418" s="28"/>
      <c r="C1418" s="28"/>
      <c r="D1418" s="13"/>
      <c r="E1418" s="13"/>
      <c r="F1418" s="13"/>
      <c r="G1418" s="59"/>
      <c r="H1418" s="60" t="s">
        <v>372</v>
      </c>
      <c r="I1418" s="61" t="s">
        <v>1737</v>
      </c>
      <c r="J1418" s="62">
        <v>2212.9330960000002</v>
      </c>
      <c r="K1418" s="62">
        <v>2288.1418800299998</v>
      </c>
      <c r="L1418" s="62">
        <f t="shared" si="23"/>
        <v>75.208784029999606</v>
      </c>
    </row>
    <row r="1419" spans="1:12" ht="15" x14ac:dyDescent="0.2">
      <c r="A1419" s="8"/>
      <c r="B1419" s="28"/>
      <c r="C1419" s="28"/>
      <c r="D1419" s="13"/>
      <c r="E1419" s="13"/>
      <c r="F1419" s="13"/>
      <c r="G1419" s="59"/>
      <c r="H1419" s="60" t="s">
        <v>373</v>
      </c>
      <c r="I1419" s="61" t="s">
        <v>374</v>
      </c>
      <c r="J1419" s="62">
        <v>134.43346099999999</v>
      </c>
      <c r="K1419" s="62">
        <v>134.43346099999999</v>
      </c>
      <c r="L1419" s="62">
        <f t="shared" si="23"/>
        <v>0</v>
      </c>
    </row>
    <row r="1420" spans="1:12" ht="15" x14ac:dyDescent="0.2">
      <c r="A1420" s="8"/>
      <c r="B1420" s="28"/>
      <c r="C1420" s="28"/>
      <c r="D1420" s="13"/>
      <c r="E1420" s="13"/>
      <c r="F1420" s="13"/>
      <c r="G1420" s="59"/>
      <c r="H1420" s="60" t="s">
        <v>2207</v>
      </c>
      <c r="I1420" s="61" t="s">
        <v>2208</v>
      </c>
      <c r="J1420" s="62">
        <v>329.02757700000001</v>
      </c>
      <c r="K1420" s="62">
        <v>141.80348145000002</v>
      </c>
      <c r="L1420" s="62">
        <f t="shared" si="23"/>
        <v>-187.22409554999999</v>
      </c>
    </row>
    <row r="1421" spans="1:12" ht="15" x14ac:dyDescent="0.2">
      <c r="A1421" s="8"/>
      <c r="B1421" s="28"/>
      <c r="C1421" s="28"/>
      <c r="D1421" s="13"/>
      <c r="E1421" s="13"/>
      <c r="F1421" s="13"/>
      <c r="G1421" s="59"/>
      <c r="H1421" s="60" t="s">
        <v>375</v>
      </c>
      <c r="I1421" s="61" t="s">
        <v>376</v>
      </c>
      <c r="J1421" s="62">
        <v>499.89389799999998</v>
      </c>
      <c r="K1421" s="62">
        <v>500.09061968999981</v>
      </c>
      <c r="L1421" s="62">
        <f t="shared" si="23"/>
        <v>0.19672168999983342</v>
      </c>
    </row>
    <row r="1422" spans="1:12" ht="15" x14ac:dyDescent="0.2">
      <c r="A1422" s="8"/>
      <c r="B1422" s="28"/>
      <c r="C1422" s="28"/>
      <c r="D1422" s="13"/>
      <c r="E1422" s="13"/>
      <c r="F1422" s="13"/>
      <c r="G1422" s="59"/>
      <c r="H1422" s="60" t="s">
        <v>377</v>
      </c>
      <c r="I1422" s="61" t="s">
        <v>378</v>
      </c>
      <c r="J1422" s="62">
        <v>545.482664</v>
      </c>
      <c r="K1422" s="62">
        <v>792.52867849000006</v>
      </c>
      <c r="L1422" s="62">
        <f t="shared" si="23"/>
        <v>247.04601449000006</v>
      </c>
    </row>
    <row r="1423" spans="1:12" ht="15" x14ac:dyDescent="0.2">
      <c r="A1423" s="8"/>
      <c r="B1423" s="28"/>
      <c r="C1423" s="28"/>
      <c r="D1423" s="13"/>
      <c r="E1423" s="13"/>
      <c r="F1423" s="13"/>
      <c r="G1423" s="59"/>
      <c r="H1423" s="60" t="s">
        <v>379</v>
      </c>
      <c r="I1423" s="61" t="s">
        <v>380</v>
      </c>
      <c r="J1423" s="62">
        <v>875.25794699999994</v>
      </c>
      <c r="K1423" s="62">
        <v>875.25794700000017</v>
      </c>
      <c r="L1423" s="62">
        <f t="shared" si="23"/>
        <v>0</v>
      </c>
    </row>
    <row r="1424" spans="1:12" ht="15" x14ac:dyDescent="0.2">
      <c r="A1424" s="8"/>
      <c r="B1424" s="28"/>
      <c r="C1424" s="28"/>
      <c r="D1424" s="13"/>
      <c r="E1424" s="13"/>
      <c r="F1424" s="13"/>
      <c r="G1424" s="59"/>
      <c r="H1424" s="60" t="s">
        <v>381</v>
      </c>
      <c r="I1424" s="61" t="s">
        <v>382</v>
      </c>
      <c r="J1424" s="62">
        <v>88.275813999999997</v>
      </c>
      <c r="K1424" s="62">
        <v>81.045981859999969</v>
      </c>
      <c r="L1424" s="62">
        <f t="shared" si="23"/>
        <v>-7.2298321400000276</v>
      </c>
    </row>
    <row r="1425" spans="1:12" ht="15" x14ac:dyDescent="0.2">
      <c r="A1425" s="8"/>
      <c r="B1425" s="28"/>
      <c r="C1425" s="28"/>
      <c r="D1425" s="13"/>
      <c r="E1425" s="13"/>
      <c r="F1425" s="13"/>
      <c r="G1425" s="59"/>
      <c r="H1425" s="60" t="s">
        <v>2209</v>
      </c>
      <c r="I1425" s="61" t="s">
        <v>2210</v>
      </c>
      <c r="J1425" s="62">
        <v>416.64278999999999</v>
      </c>
      <c r="K1425" s="62">
        <v>399.2891680300001</v>
      </c>
      <c r="L1425" s="62">
        <f t="shared" si="23"/>
        <v>-17.353621969999892</v>
      </c>
    </row>
    <row r="1426" spans="1:12" ht="15" x14ac:dyDescent="0.2">
      <c r="A1426" s="8"/>
      <c r="B1426" s="28"/>
      <c r="C1426" s="28"/>
      <c r="D1426" s="13"/>
      <c r="E1426" s="13"/>
      <c r="F1426" s="13"/>
      <c r="G1426" s="59"/>
      <c r="H1426" s="60" t="s">
        <v>71</v>
      </c>
      <c r="I1426" s="61" t="s">
        <v>72</v>
      </c>
      <c r="J1426" s="62">
        <v>104.302999</v>
      </c>
      <c r="K1426" s="62">
        <v>108.15064614000002</v>
      </c>
      <c r="L1426" s="62">
        <f t="shared" si="23"/>
        <v>3.8476471400000207</v>
      </c>
    </row>
    <row r="1427" spans="1:12" ht="15" x14ac:dyDescent="0.2">
      <c r="A1427" s="8"/>
      <c r="B1427" s="28"/>
      <c r="C1427" s="28"/>
      <c r="D1427" s="13"/>
      <c r="E1427" s="13"/>
      <c r="F1427" s="13"/>
      <c r="G1427" s="59"/>
      <c r="H1427" s="60" t="s">
        <v>383</v>
      </c>
      <c r="I1427" s="61" t="s">
        <v>384</v>
      </c>
      <c r="J1427" s="62">
        <v>712.48992099999998</v>
      </c>
      <c r="K1427" s="62">
        <v>694.14351865999993</v>
      </c>
      <c r="L1427" s="62">
        <f t="shared" si="23"/>
        <v>-18.346402340000054</v>
      </c>
    </row>
    <row r="1428" spans="1:12" ht="15" x14ac:dyDescent="0.2">
      <c r="A1428" s="8"/>
      <c r="B1428" s="28"/>
      <c r="C1428" s="28"/>
      <c r="D1428" s="13"/>
      <c r="E1428" s="13"/>
      <c r="F1428" s="13"/>
      <c r="G1428" s="59"/>
      <c r="H1428" s="60" t="s">
        <v>2498</v>
      </c>
      <c r="I1428" s="61" t="s">
        <v>2499</v>
      </c>
      <c r="J1428" s="62">
        <v>50</v>
      </c>
      <c r="K1428" s="62">
        <v>50</v>
      </c>
      <c r="L1428" s="62">
        <f t="shared" si="23"/>
        <v>0</v>
      </c>
    </row>
    <row r="1429" spans="1:12" ht="15" x14ac:dyDescent="0.2">
      <c r="A1429" s="8"/>
      <c r="B1429" s="28"/>
      <c r="C1429" s="28"/>
      <c r="D1429" s="13"/>
      <c r="E1429" s="13"/>
      <c r="F1429" s="13"/>
      <c r="G1429" s="59"/>
      <c r="H1429" s="60" t="s">
        <v>2289</v>
      </c>
      <c r="I1429" s="61" t="s">
        <v>2290</v>
      </c>
      <c r="J1429" s="62">
        <v>1425.011021</v>
      </c>
      <c r="K1429" s="62">
        <v>1254.5293058700004</v>
      </c>
      <c r="L1429" s="62">
        <f t="shared" si="23"/>
        <v>-170.48171512999966</v>
      </c>
    </row>
    <row r="1430" spans="1:12" ht="15" x14ac:dyDescent="0.2">
      <c r="A1430" s="8"/>
      <c r="B1430" s="28"/>
      <c r="C1430" s="28"/>
      <c r="D1430" s="13"/>
      <c r="E1430" s="13"/>
      <c r="F1430" s="13"/>
      <c r="G1430" s="59"/>
      <c r="H1430" s="60" t="s">
        <v>125</v>
      </c>
      <c r="I1430" s="61" t="s">
        <v>126</v>
      </c>
      <c r="J1430" s="62">
        <v>1694.1027630000001</v>
      </c>
      <c r="K1430" s="62">
        <v>1815.8160829999999</v>
      </c>
      <c r="L1430" s="62">
        <f t="shared" si="23"/>
        <v>121.71331999999984</v>
      </c>
    </row>
    <row r="1431" spans="1:12" ht="15" x14ac:dyDescent="0.2">
      <c r="A1431" s="8"/>
      <c r="B1431" s="28"/>
      <c r="C1431" s="28"/>
      <c r="D1431" s="13"/>
      <c r="E1431" s="13"/>
      <c r="F1431" s="13"/>
      <c r="G1431" s="59"/>
      <c r="H1431" s="60" t="s">
        <v>184</v>
      </c>
      <c r="I1431" s="61" t="s">
        <v>185</v>
      </c>
      <c r="J1431" s="62">
        <v>0</v>
      </c>
      <c r="K1431" s="62">
        <v>61.459376999999982</v>
      </c>
      <c r="L1431" s="62">
        <f t="shared" si="23"/>
        <v>61.459376999999982</v>
      </c>
    </row>
    <row r="1432" spans="1:12" ht="15" x14ac:dyDescent="0.2">
      <c r="A1432" s="8"/>
      <c r="B1432" s="28"/>
      <c r="C1432" s="28"/>
      <c r="D1432" s="13"/>
      <c r="E1432" s="29">
        <v>48</v>
      </c>
      <c r="F1432" s="30" t="s">
        <v>385</v>
      </c>
      <c r="G1432" s="31"/>
      <c r="H1432" s="32"/>
      <c r="I1432" s="33"/>
      <c r="J1432" s="34">
        <v>11448.531929999999</v>
      </c>
      <c r="K1432" s="34">
        <v>11621.243473459999</v>
      </c>
      <c r="L1432" s="34">
        <f t="shared" si="23"/>
        <v>172.71154346000003</v>
      </c>
    </row>
    <row r="1433" spans="1:12" ht="15" x14ac:dyDescent="0.2">
      <c r="A1433" s="8"/>
      <c r="B1433" s="28"/>
      <c r="C1433" s="28"/>
      <c r="D1433" s="13"/>
      <c r="E1433" s="13"/>
      <c r="F1433" s="13"/>
      <c r="G1433" s="55" t="s">
        <v>2</v>
      </c>
      <c r="H1433" s="56"/>
      <c r="I1433" s="57"/>
      <c r="J1433" s="58">
        <v>5101.3237429999999</v>
      </c>
      <c r="K1433" s="58">
        <v>4613.9896434300017</v>
      </c>
      <c r="L1433" s="58">
        <f t="shared" si="23"/>
        <v>-487.33409956999822</v>
      </c>
    </row>
    <row r="1434" spans="1:12" ht="15" x14ac:dyDescent="0.2">
      <c r="A1434" s="8"/>
      <c r="B1434" s="28"/>
      <c r="C1434" s="28"/>
      <c r="D1434" s="13"/>
      <c r="E1434" s="13"/>
      <c r="F1434" s="13"/>
      <c r="G1434" s="59"/>
      <c r="H1434" s="60" t="s">
        <v>1815</v>
      </c>
      <c r="I1434" s="61" t="s">
        <v>1700</v>
      </c>
      <c r="J1434" s="62">
        <v>86.616500000000002</v>
      </c>
      <c r="K1434" s="62">
        <v>27.121340060000001</v>
      </c>
      <c r="L1434" s="62">
        <f t="shared" si="23"/>
        <v>-59.495159940000001</v>
      </c>
    </row>
    <row r="1435" spans="1:12" ht="15" x14ac:dyDescent="0.2">
      <c r="A1435" s="8"/>
      <c r="B1435" s="28"/>
      <c r="C1435" s="28"/>
      <c r="D1435" s="13"/>
      <c r="E1435" s="13"/>
      <c r="F1435" s="13"/>
      <c r="G1435" s="59"/>
      <c r="H1435" s="60" t="s">
        <v>1818</v>
      </c>
      <c r="I1435" s="61" t="s">
        <v>1701</v>
      </c>
      <c r="J1435" s="62">
        <v>9.1244359999999993</v>
      </c>
      <c r="K1435" s="62">
        <v>13.589341499999998</v>
      </c>
      <c r="L1435" s="62">
        <f t="shared" si="23"/>
        <v>4.4649054999999986</v>
      </c>
    </row>
    <row r="1436" spans="1:12" ht="15" x14ac:dyDescent="0.2">
      <c r="A1436" s="8"/>
      <c r="B1436" s="28"/>
      <c r="C1436" s="28"/>
      <c r="D1436" s="13"/>
      <c r="E1436" s="13"/>
      <c r="F1436" s="13"/>
      <c r="G1436" s="59"/>
      <c r="H1436" s="60" t="s">
        <v>1836</v>
      </c>
      <c r="I1436" s="61" t="s">
        <v>1702</v>
      </c>
      <c r="J1436" s="62">
        <v>9.8131810000000002</v>
      </c>
      <c r="K1436" s="62">
        <v>12.81975536</v>
      </c>
      <c r="L1436" s="62">
        <f t="shared" si="23"/>
        <v>3.0065743600000001</v>
      </c>
    </row>
    <row r="1437" spans="1:12" ht="15" x14ac:dyDescent="0.2">
      <c r="A1437" s="8"/>
      <c r="B1437" s="28"/>
      <c r="C1437" s="28"/>
      <c r="D1437" s="13"/>
      <c r="E1437" s="13"/>
      <c r="F1437" s="13"/>
      <c r="G1437" s="59"/>
      <c r="H1437" s="60" t="s">
        <v>1865</v>
      </c>
      <c r="I1437" s="61" t="s">
        <v>1198</v>
      </c>
      <c r="J1437" s="62">
        <v>24.268257999999999</v>
      </c>
      <c r="K1437" s="62">
        <v>19.884860539999998</v>
      </c>
      <c r="L1437" s="62">
        <f t="shared" si="23"/>
        <v>-4.3833974600000012</v>
      </c>
    </row>
    <row r="1438" spans="1:12" ht="15" x14ac:dyDescent="0.2">
      <c r="A1438" s="8"/>
      <c r="B1438" s="28"/>
      <c r="C1438" s="28"/>
      <c r="D1438" s="13"/>
      <c r="E1438" s="13"/>
      <c r="F1438" s="13"/>
      <c r="G1438" s="59"/>
      <c r="H1438" s="60" t="s">
        <v>1817</v>
      </c>
      <c r="I1438" s="61" t="s">
        <v>1703</v>
      </c>
      <c r="J1438" s="62">
        <v>3178.6398380000001</v>
      </c>
      <c r="K1438" s="62">
        <v>2923.1704460100004</v>
      </c>
      <c r="L1438" s="62">
        <f t="shared" si="23"/>
        <v>-255.46939198999962</v>
      </c>
    </row>
    <row r="1439" spans="1:12" ht="15" x14ac:dyDescent="0.2">
      <c r="A1439" s="8"/>
      <c r="B1439" s="28"/>
      <c r="C1439" s="28"/>
      <c r="D1439" s="13"/>
      <c r="E1439" s="13"/>
      <c r="F1439" s="13"/>
      <c r="G1439" s="59"/>
      <c r="H1439" s="60" t="s">
        <v>1819</v>
      </c>
      <c r="I1439" s="61" t="s">
        <v>1704</v>
      </c>
      <c r="J1439" s="62">
        <v>117.903363</v>
      </c>
      <c r="K1439" s="62">
        <v>142.37092025999999</v>
      </c>
      <c r="L1439" s="62">
        <f t="shared" si="23"/>
        <v>24.467557259999992</v>
      </c>
    </row>
    <row r="1440" spans="1:12" ht="15" x14ac:dyDescent="0.2">
      <c r="A1440" s="8"/>
      <c r="B1440" s="28"/>
      <c r="C1440" s="28"/>
      <c r="D1440" s="13"/>
      <c r="E1440" s="13"/>
      <c r="F1440" s="13"/>
      <c r="G1440" s="59"/>
      <c r="H1440" s="60" t="s">
        <v>1849</v>
      </c>
      <c r="I1440" s="61" t="s">
        <v>1705</v>
      </c>
      <c r="J1440" s="62">
        <v>7.1710719999999997</v>
      </c>
      <c r="K1440" s="62">
        <v>17.974288730000001</v>
      </c>
      <c r="L1440" s="62">
        <f t="shared" si="23"/>
        <v>10.803216730000003</v>
      </c>
    </row>
    <row r="1441" spans="1:12" ht="15" x14ac:dyDescent="0.2">
      <c r="A1441" s="8"/>
      <c r="B1441" s="28"/>
      <c r="C1441" s="28"/>
      <c r="D1441" s="13"/>
      <c r="E1441" s="13"/>
      <c r="F1441" s="13"/>
      <c r="G1441" s="59"/>
      <c r="H1441" s="60" t="s">
        <v>1859</v>
      </c>
      <c r="I1441" s="61" t="s">
        <v>1706</v>
      </c>
      <c r="J1441" s="62">
        <v>42.761571000000004</v>
      </c>
      <c r="K1441" s="62">
        <v>24.55094596</v>
      </c>
      <c r="L1441" s="62">
        <f t="shared" si="23"/>
        <v>-18.210625040000004</v>
      </c>
    </row>
    <row r="1442" spans="1:12" ht="15" x14ac:dyDescent="0.2">
      <c r="A1442" s="8"/>
      <c r="B1442" s="28"/>
      <c r="C1442" s="28"/>
      <c r="D1442" s="13"/>
      <c r="E1442" s="13"/>
      <c r="F1442" s="13"/>
      <c r="G1442" s="59"/>
      <c r="H1442" s="60" t="s">
        <v>1840</v>
      </c>
      <c r="I1442" s="61" t="s">
        <v>1707</v>
      </c>
      <c r="J1442" s="62">
        <v>435.50678699999997</v>
      </c>
      <c r="K1442" s="62">
        <v>412.12110941999998</v>
      </c>
      <c r="L1442" s="62">
        <f t="shared" si="23"/>
        <v>-23.385677579999992</v>
      </c>
    </row>
    <row r="1443" spans="1:12" ht="15" x14ac:dyDescent="0.2">
      <c r="A1443" s="8"/>
      <c r="B1443" s="28"/>
      <c r="C1443" s="28"/>
      <c r="D1443" s="13"/>
      <c r="E1443" s="13"/>
      <c r="F1443" s="13"/>
      <c r="G1443" s="59"/>
      <c r="H1443" s="60" t="s">
        <v>1883</v>
      </c>
      <c r="I1443" s="61" t="s">
        <v>1708</v>
      </c>
      <c r="J1443" s="62">
        <v>81.470922000000002</v>
      </c>
      <c r="K1443" s="62">
        <v>139.56181849000001</v>
      </c>
      <c r="L1443" s="62">
        <f t="shared" si="23"/>
        <v>58.090896490000006</v>
      </c>
    </row>
    <row r="1444" spans="1:12" ht="15" x14ac:dyDescent="0.2">
      <c r="A1444" s="8"/>
      <c r="B1444" s="28"/>
      <c r="C1444" s="28"/>
      <c r="D1444" s="13"/>
      <c r="E1444" s="13"/>
      <c r="F1444" s="13"/>
      <c r="G1444" s="59"/>
      <c r="H1444" s="60" t="s">
        <v>2133</v>
      </c>
      <c r="I1444" s="61" t="s">
        <v>1709</v>
      </c>
      <c r="J1444" s="62">
        <v>145.840486</v>
      </c>
      <c r="K1444" s="62">
        <v>150.21897259000011</v>
      </c>
      <c r="L1444" s="62">
        <f t="shared" si="23"/>
        <v>4.378486590000108</v>
      </c>
    </row>
    <row r="1445" spans="1:12" ht="15" x14ac:dyDescent="0.2">
      <c r="A1445" s="8"/>
      <c r="B1445" s="28"/>
      <c r="C1445" s="28"/>
      <c r="D1445" s="13"/>
      <c r="E1445" s="13"/>
      <c r="F1445" s="13"/>
      <c r="G1445" s="59"/>
      <c r="H1445" s="60" t="s">
        <v>1896</v>
      </c>
      <c r="I1445" s="61" t="s">
        <v>1710</v>
      </c>
      <c r="J1445" s="62">
        <v>40.258535999999999</v>
      </c>
      <c r="K1445" s="62">
        <v>41.886113950000002</v>
      </c>
      <c r="L1445" s="62">
        <f t="shared" si="23"/>
        <v>1.6275779500000027</v>
      </c>
    </row>
    <row r="1446" spans="1:12" ht="15" x14ac:dyDescent="0.2">
      <c r="A1446" s="8"/>
      <c r="B1446" s="28"/>
      <c r="C1446" s="28"/>
      <c r="D1446" s="13"/>
      <c r="E1446" s="13"/>
      <c r="F1446" s="13"/>
      <c r="G1446" s="59"/>
      <c r="H1446" s="60" t="s">
        <v>1906</v>
      </c>
      <c r="I1446" s="61" t="s">
        <v>1711</v>
      </c>
      <c r="J1446" s="62">
        <v>84.406914</v>
      </c>
      <c r="K1446" s="62">
        <v>91.86242412999998</v>
      </c>
      <c r="L1446" s="62">
        <f t="shared" si="23"/>
        <v>7.4555101299999791</v>
      </c>
    </row>
    <row r="1447" spans="1:12" ht="15" x14ac:dyDescent="0.2">
      <c r="A1447" s="8"/>
      <c r="B1447" s="28"/>
      <c r="C1447" s="28"/>
      <c r="D1447" s="13"/>
      <c r="E1447" s="13"/>
      <c r="F1447" s="13"/>
      <c r="G1447" s="59"/>
      <c r="H1447" s="60" t="s">
        <v>1916</v>
      </c>
      <c r="I1447" s="67" t="s">
        <v>1712</v>
      </c>
      <c r="J1447" s="62">
        <v>389.832494</v>
      </c>
      <c r="K1447" s="62">
        <v>258.71996275999999</v>
      </c>
      <c r="L1447" s="62">
        <f t="shared" si="23"/>
        <v>-131.11253124000001</v>
      </c>
    </row>
    <row r="1448" spans="1:12" ht="15" x14ac:dyDescent="0.2">
      <c r="A1448" s="8"/>
      <c r="B1448" s="28"/>
      <c r="C1448" s="28"/>
      <c r="D1448" s="13"/>
      <c r="E1448" s="13"/>
      <c r="F1448" s="13"/>
      <c r="G1448" s="59"/>
      <c r="H1448" s="60" t="s">
        <v>1919</v>
      </c>
      <c r="I1448" s="61" t="s">
        <v>1776</v>
      </c>
      <c r="J1448" s="62">
        <v>88.004209000000003</v>
      </c>
      <c r="K1448" s="62">
        <v>9.3254811499999981</v>
      </c>
      <c r="L1448" s="62">
        <f t="shared" si="23"/>
        <v>-78.678727850000001</v>
      </c>
    </row>
    <row r="1449" spans="1:12" ht="15" x14ac:dyDescent="0.2">
      <c r="A1449" s="8"/>
      <c r="B1449" s="28"/>
      <c r="C1449" s="28"/>
      <c r="D1449" s="13"/>
      <c r="E1449" s="13"/>
      <c r="F1449" s="13"/>
      <c r="G1449" s="59"/>
      <c r="H1449" s="60" t="s">
        <v>1920</v>
      </c>
      <c r="I1449" s="61" t="s">
        <v>1713</v>
      </c>
      <c r="J1449" s="62">
        <v>314.86660000000001</v>
      </c>
      <c r="K1449" s="62">
        <v>279.31209112999994</v>
      </c>
      <c r="L1449" s="62">
        <f t="shared" si="23"/>
        <v>-35.554508870000063</v>
      </c>
    </row>
    <row r="1450" spans="1:12" ht="30" x14ac:dyDescent="0.2">
      <c r="A1450" s="8"/>
      <c r="B1450" s="28"/>
      <c r="C1450" s="28"/>
      <c r="D1450" s="13"/>
      <c r="E1450" s="13"/>
      <c r="F1450" s="13"/>
      <c r="G1450" s="59"/>
      <c r="H1450" s="60" t="s">
        <v>2106</v>
      </c>
      <c r="I1450" s="61" t="s">
        <v>1714</v>
      </c>
      <c r="J1450" s="62">
        <v>44.838576000000003</v>
      </c>
      <c r="K1450" s="62">
        <v>49.499771389999992</v>
      </c>
      <c r="L1450" s="62">
        <f t="shared" si="23"/>
        <v>4.6611953899999889</v>
      </c>
    </row>
    <row r="1451" spans="1:12" ht="15" x14ac:dyDescent="0.2">
      <c r="A1451" s="8"/>
      <c r="B1451" s="28"/>
      <c r="C1451" s="28"/>
      <c r="D1451" s="13"/>
      <c r="E1451" s="13"/>
      <c r="F1451" s="13"/>
      <c r="G1451" s="55" t="s">
        <v>41</v>
      </c>
      <c r="H1451" s="56"/>
      <c r="I1451" s="57"/>
      <c r="J1451" s="58">
        <v>5765.407056</v>
      </c>
      <c r="K1451" s="58">
        <v>6351.2492014099998</v>
      </c>
      <c r="L1451" s="58">
        <f t="shared" si="23"/>
        <v>585.84214540999983</v>
      </c>
    </row>
    <row r="1452" spans="1:12" ht="15" x14ac:dyDescent="0.2">
      <c r="A1452" s="8"/>
      <c r="B1452" s="28"/>
      <c r="C1452" s="28"/>
      <c r="D1452" s="13"/>
      <c r="E1452" s="13"/>
      <c r="F1452" s="13"/>
      <c r="G1452" s="59"/>
      <c r="H1452" s="60" t="s">
        <v>44</v>
      </c>
      <c r="I1452" s="61" t="s">
        <v>386</v>
      </c>
      <c r="J1452" s="62">
        <v>3255.0262990000001</v>
      </c>
      <c r="K1452" s="62">
        <v>3639.487608110001</v>
      </c>
      <c r="L1452" s="62">
        <f t="shared" si="23"/>
        <v>384.46130911000091</v>
      </c>
    </row>
    <row r="1453" spans="1:12" ht="15" x14ac:dyDescent="0.2">
      <c r="A1453" s="8"/>
      <c r="B1453" s="28"/>
      <c r="C1453" s="28"/>
      <c r="D1453" s="13"/>
      <c r="E1453" s="13"/>
      <c r="F1453" s="13"/>
      <c r="G1453" s="59"/>
      <c r="H1453" s="60" t="s">
        <v>88</v>
      </c>
      <c r="I1453" s="61" t="s">
        <v>387</v>
      </c>
      <c r="J1453" s="62">
        <v>2371.166905</v>
      </c>
      <c r="K1453" s="62">
        <v>2579.9322758499975</v>
      </c>
      <c r="L1453" s="62">
        <f t="shared" si="23"/>
        <v>208.76537084999745</v>
      </c>
    </row>
    <row r="1454" spans="1:12" ht="15" x14ac:dyDescent="0.2">
      <c r="A1454" s="8"/>
      <c r="B1454" s="28"/>
      <c r="C1454" s="28"/>
      <c r="D1454" s="13"/>
      <c r="E1454" s="13"/>
      <c r="F1454" s="13"/>
      <c r="G1454" s="59"/>
      <c r="H1454" s="60" t="s">
        <v>46</v>
      </c>
      <c r="I1454" s="61" t="s">
        <v>388</v>
      </c>
      <c r="J1454" s="62">
        <v>63.026896000000001</v>
      </c>
      <c r="K1454" s="62">
        <v>59.099459889999984</v>
      </c>
      <c r="L1454" s="62">
        <f t="shared" si="23"/>
        <v>-3.9274361100000164</v>
      </c>
    </row>
    <row r="1455" spans="1:12" ht="15" x14ac:dyDescent="0.2">
      <c r="A1455" s="8"/>
      <c r="B1455" s="28"/>
      <c r="C1455" s="28"/>
      <c r="D1455" s="13"/>
      <c r="E1455" s="13"/>
      <c r="F1455" s="13"/>
      <c r="G1455" s="59"/>
      <c r="H1455" s="60" t="s">
        <v>52</v>
      </c>
      <c r="I1455" s="61" t="s">
        <v>389</v>
      </c>
      <c r="J1455" s="62">
        <v>51.611255999999997</v>
      </c>
      <c r="K1455" s="62">
        <v>48.806138510000011</v>
      </c>
      <c r="L1455" s="62">
        <f t="shared" si="23"/>
        <v>-2.8051174899999864</v>
      </c>
    </row>
    <row r="1456" spans="1:12" ht="30" x14ac:dyDescent="0.2">
      <c r="A1456" s="8"/>
      <c r="B1456" s="28"/>
      <c r="C1456" s="28"/>
      <c r="D1456" s="13"/>
      <c r="E1456" s="13"/>
      <c r="F1456" s="13"/>
      <c r="G1456" s="59"/>
      <c r="H1456" s="60" t="s">
        <v>80</v>
      </c>
      <c r="I1456" s="61" t="s">
        <v>390</v>
      </c>
      <c r="J1456" s="62">
        <v>24.575700000000001</v>
      </c>
      <c r="K1456" s="62">
        <v>23.923719049999999</v>
      </c>
      <c r="L1456" s="62">
        <f t="shared" si="23"/>
        <v>-0.65198095000000222</v>
      </c>
    </row>
    <row r="1457" spans="1:12" ht="15" x14ac:dyDescent="0.2">
      <c r="A1457" s="8"/>
      <c r="B1457" s="28"/>
      <c r="C1457" s="28"/>
      <c r="D1457" s="13"/>
      <c r="E1457" s="13"/>
      <c r="F1457" s="13"/>
      <c r="G1457" s="55" t="s">
        <v>70</v>
      </c>
      <c r="H1457" s="56"/>
      <c r="I1457" s="57"/>
      <c r="J1457" s="58">
        <v>581.80113100000005</v>
      </c>
      <c r="K1457" s="58">
        <v>656.00462861999995</v>
      </c>
      <c r="L1457" s="58">
        <f t="shared" si="23"/>
        <v>74.203497619999894</v>
      </c>
    </row>
    <row r="1458" spans="1:12" ht="15" x14ac:dyDescent="0.2">
      <c r="A1458" s="8"/>
      <c r="B1458" s="28"/>
      <c r="C1458" s="28"/>
      <c r="D1458" s="13"/>
      <c r="E1458" s="13"/>
      <c r="F1458" s="13"/>
      <c r="G1458" s="59"/>
      <c r="H1458" s="60" t="s">
        <v>391</v>
      </c>
      <c r="I1458" s="61" t="s">
        <v>2500</v>
      </c>
      <c r="J1458" s="62">
        <v>21.414532999999999</v>
      </c>
      <c r="K1458" s="62">
        <v>31.017860429999999</v>
      </c>
      <c r="L1458" s="62">
        <f t="shared" si="23"/>
        <v>9.6033274300000002</v>
      </c>
    </row>
    <row r="1459" spans="1:12" ht="30" x14ac:dyDescent="0.2">
      <c r="A1459" s="8"/>
      <c r="B1459" s="28"/>
      <c r="C1459" s="28"/>
      <c r="D1459" s="13"/>
      <c r="E1459" s="13"/>
      <c r="F1459" s="13"/>
      <c r="G1459" s="59"/>
      <c r="H1459" s="60" t="s">
        <v>392</v>
      </c>
      <c r="I1459" s="61" t="s">
        <v>393</v>
      </c>
      <c r="J1459" s="62">
        <v>64.226436000000007</v>
      </c>
      <c r="K1459" s="62">
        <v>63.569799550000013</v>
      </c>
      <c r="L1459" s="62">
        <f t="shared" si="23"/>
        <v>-0.65663644999999349</v>
      </c>
    </row>
    <row r="1460" spans="1:12" ht="15" x14ac:dyDescent="0.2">
      <c r="A1460" s="8"/>
      <c r="B1460" s="28"/>
      <c r="C1460" s="28"/>
      <c r="D1460" s="13"/>
      <c r="E1460" s="13"/>
      <c r="F1460" s="13"/>
      <c r="G1460" s="59"/>
      <c r="H1460" s="60" t="s">
        <v>394</v>
      </c>
      <c r="I1460" s="61" t="s">
        <v>395</v>
      </c>
      <c r="J1460" s="62">
        <v>35.037317000000002</v>
      </c>
      <c r="K1460" s="62">
        <v>57.782957019999998</v>
      </c>
      <c r="L1460" s="62">
        <f t="shared" si="23"/>
        <v>22.745640019999996</v>
      </c>
    </row>
    <row r="1461" spans="1:12" ht="15" x14ac:dyDescent="0.2">
      <c r="A1461" s="8"/>
      <c r="B1461" s="28"/>
      <c r="C1461" s="28"/>
      <c r="D1461" s="13"/>
      <c r="E1461" s="13"/>
      <c r="F1461" s="13"/>
      <c r="G1461" s="59"/>
      <c r="H1461" s="60" t="s">
        <v>396</v>
      </c>
      <c r="I1461" s="61" t="s">
        <v>397</v>
      </c>
      <c r="J1461" s="62">
        <v>22.533719999999999</v>
      </c>
      <c r="K1461" s="62">
        <v>22.173834540000001</v>
      </c>
      <c r="L1461" s="62">
        <f t="shared" si="23"/>
        <v>-0.35988545999999744</v>
      </c>
    </row>
    <row r="1462" spans="1:12" ht="15" x14ac:dyDescent="0.2">
      <c r="A1462" s="8"/>
      <c r="B1462" s="28"/>
      <c r="C1462" s="28"/>
      <c r="D1462" s="13"/>
      <c r="E1462" s="13"/>
      <c r="F1462" s="13"/>
      <c r="G1462" s="59"/>
      <c r="H1462" s="60" t="s">
        <v>398</v>
      </c>
      <c r="I1462" s="61" t="s">
        <v>399</v>
      </c>
      <c r="J1462" s="62">
        <v>32.309089</v>
      </c>
      <c r="K1462" s="62">
        <v>35.384053160000001</v>
      </c>
      <c r="L1462" s="62">
        <f t="shared" si="23"/>
        <v>3.0749641600000004</v>
      </c>
    </row>
    <row r="1463" spans="1:12" ht="15" x14ac:dyDescent="0.2">
      <c r="A1463" s="8"/>
      <c r="B1463" s="28"/>
      <c r="C1463" s="28"/>
      <c r="D1463" s="13"/>
      <c r="E1463" s="13"/>
      <c r="F1463" s="13"/>
      <c r="G1463" s="59"/>
      <c r="H1463" s="60" t="s">
        <v>400</v>
      </c>
      <c r="I1463" s="61" t="s">
        <v>401</v>
      </c>
      <c r="J1463" s="62">
        <v>38.665301999999997</v>
      </c>
      <c r="K1463" s="62">
        <v>38.895566440000003</v>
      </c>
      <c r="L1463" s="62">
        <f t="shared" si="23"/>
        <v>0.23026444000000623</v>
      </c>
    </row>
    <row r="1464" spans="1:12" ht="15" x14ac:dyDescent="0.2">
      <c r="A1464" s="8"/>
      <c r="B1464" s="28"/>
      <c r="C1464" s="28"/>
      <c r="D1464" s="13"/>
      <c r="E1464" s="13"/>
      <c r="F1464" s="13"/>
      <c r="G1464" s="59"/>
      <c r="H1464" s="60" t="s">
        <v>402</v>
      </c>
      <c r="I1464" s="61" t="s">
        <v>2501</v>
      </c>
      <c r="J1464" s="62">
        <v>169.473062</v>
      </c>
      <c r="K1464" s="62">
        <v>213.13221659999996</v>
      </c>
      <c r="L1464" s="62">
        <f t="shared" si="23"/>
        <v>43.659154599999965</v>
      </c>
    </row>
    <row r="1465" spans="1:12" ht="15" x14ac:dyDescent="0.2">
      <c r="A1465" s="8"/>
      <c r="B1465" s="28"/>
      <c r="C1465" s="28"/>
      <c r="D1465" s="13"/>
      <c r="E1465" s="13"/>
      <c r="F1465" s="13"/>
      <c r="G1465" s="59"/>
      <c r="H1465" s="60" t="s">
        <v>403</v>
      </c>
      <c r="I1465" s="61" t="s">
        <v>2502</v>
      </c>
      <c r="J1465" s="62">
        <v>111.735423</v>
      </c>
      <c r="K1465" s="62">
        <v>107.53309192</v>
      </c>
      <c r="L1465" s="62">
        <f t="shared" si="23"/>
        <v>-4.2023310799999933</v>
      </c>
    </row>
    <row r="1466" spans="1:12" ht="15" x14ac:dyDescent="0.2">
      <c r="A1466" s="8"/>
      <c r="B1466" s="28"/>
      <c r="C1466" s="28"/>
      <c r="D1466" s="13"/>
      <c r="E1466" s="13"/>
      <c r="F1466" s="13"/>
      <c r="G1466" s="59"/>
      <c r="H1466" s="60" t="s">
        <v>307</v>
      </c>
      <c r="I1466" s="61" t="s">
        <v>308</v>
      </c>
      <c r="J1466" s="62">
        <v>86.406249000000003</v>
      </c>
      <c r="K1466" s="62">
        <v>86.515248960000008</v>
      </c>
      <c r="L1466" s="62">
        <f t="shared" si="23"/>
        <v>0.10899996000000556</v>
      </c>
    </row>
    <row r="1467" spans="1:12" ht="15" x14ac:dyDescent="0.2">
      <c r="A1467" s="81"/>
      <c r="B1467" s="25"/>
      <c r="C1467" s="25"/>
      <c r="D1467" s="24" t="s">
        <v>404</v>
      </c>
      <c r="E1467" s="24"/>
      <c r="F1467" s="24"/>
      <c r="G1467" s="55"/>
      <c r="H1467" s="56"/>
      <c r="I1467" s="57"/>
      <c r="J1467" s="58">
        <v>1449025.6009849999</v>
      </c>
      <c r="K1467" s="58">
        <v>1439584.5831440608</v>
      </c>
      <c r="L1467" s="58">
        <f t="shared" si="23"/>
        <v>-9441.0178409391083</v>
      </c>
    </row>
    <row r="1468" spans="1:12" ht="15" x14ac:dyDescent="0.2">
      <c r="A1468" s="8"/>
      <c r="B1468" s="28"/>
      <c r="C1468" s="28"/>
      <c r="D1468" s="13"/>
      <c r="E1468" s="29">
        <v>19</v>
      </c>
      <c r="F1468" s="30" t="s">
        <v>405</v>
      </c>
      <c r="G1468" s="31"/>
      <c r="H1468" s="32"/>
      <c r="I1468" s="33"/>
      <c r="J1468" s="34">
        <v>737568.95004699996</v>
      </c>
      <c r="K1468" s="34">
        <v>737995.73875880009</v>
      </c>
      <c r="L1468" s="34">
        <f t="shared" si="23"/>
        <v>426.78871180012356</v>
      </c>
    </row>
    <row r="1469" spans="1:12" ht="15" x14ac:dyDescent="0.2">
      <c r="A1469" s="8"/>
      <c r="B1469" s="28"/>
      <c r="C1469" s="28"/>
      <c r="D1469" s="13"/>
      <c r="E1469" s="13"/>
      <c r="F1469" s="13"/>
      <c r="G1469" s="55" t="s">
        <v>2</v>
      </c>
      <c r="H1469" s="56"/>
      <c r="I1469" s="57"/>
      <c r="J1469" s="58">
        <v>94419.963730999996</v>
      </c>
      <c r="K1469" s="58">
        <v>94371.975042799997</v>
      </c>
      <c r="L1469" s="58">
        <f t="shared" si="23"/>
        <v>-47.98868819999916</v>
      </c>
    </row>
    <row r="1470" spans="1:12" ht="15" x14ac:dyDescent="0.2">
      <c r="A1470" s="8"/>
      <c r="B1470" s="28"/>
      <c r="C1470" s="28"/>
      <c r="D1470" s="13"/>
      <c r="E1470" s="13"/>
      <c r="F1470" s="13"/>
      <c r="G1470" s="59"/>
      <c r="H1470" s="60" t="s">
        <v>1921</v>
      </c>
      <c r="I1470" s="61" t="s">
        <v>1261</v>
      </c>
      <c r="J1470" s="62">
        <v>22130.444471999999</v>
      </c>
      <c r="K1470" s="62">
        <v>22130.444471999999</v>
      </c>
      <c r="L1470" s="62">
        <f t="shared" si="23"/>
        <v>0</v>
      </c>
    </row>
    <row r="1471" spans="1:12" ht="15" x14ac:dyDescent="0.2">
      <c r="A1471" s="8"/>
      <c r="B1471" s="28"/>
      <c r="C1471" s="28"/>
      <c r="D1471" s="13"/>
      <c r="E1471" s="13"/>
      <c r="F1471" s="13"/>
      <c r="G1471" s="59"/>
      <c r="H1471" s="60" t="s">
        <v>1926</v>
      </c>
      <c r="I1471" s="61" t="s">
        <v>1264</v>
      </c>
      <c r="J1471" s="62">
        <v>72289.519258999993</v>
      </c>
      <c r="K1471" s="62">
        <v>72241.530570800009</v>
      </c>
      <c r="L1471" s="62">
        <f t="shared" si="23"/>
        <v>-47.988688199984608</v>
      </c>
    </row>
    <row r="1472" spans="1:12" ht="15" x14ac:dyDescent="0.2">
      <c r="A1472" s="8"/>
      <c r="B1472" s="28"/>
      <c r="C1472" s="28"/>
      <c r="D1472" s="13"/>
      <c r="E1472" s="13"/>
      <c r="F1472" s="13"/>
      <c r="G1472" s="55" t="s">
        <v>70</v>
      </c>
      <c r="H1472" s="56"/>
      <c r="I1472" s="57"/>
      <c r="J1472" s="58">
        <v>643148.98631599999</v>
      </c>
      <c r="K1472" s="58">
        <v>643623.76371600002</v>
      </c>
      <c r="L1472" s="58">
        <f t="shared" si="23"/>
        <v>474.77740000002086</v>
      </c>
    </row>
    <row r="1473" spans="1:12" ht="30" x14ac:dyDescent="0.2">
      <c r="A1473" s="8"/>
      <c r="B1473" s="28"/>
      <c r="C1473" s="28"/>
      <c r="D1473" s="13"/>
      <c r="E1473" s="13"/>
      <c r="F1473" s="13"/>
      <c r="G1473" s="59"/>
      <c r="H1473" s="60" t="s">
        <v>406</v>
      </c>
      <c r="I1473" s="61" t="s">
        <v>407</v>
      </c>
      <c r="J1473" s="62">
        <v>234655.82538299999</v>
      </c>
      <c r="K1473" s="62">
        <v>234720.60278300001</v>
      </c>
      <c r="L1473" s="62">
        <f t="shared" si="23"/>
        <v>64.777400000020862</v>
      </c>
    </row>
    <row r="1474" spans="1:12" ht="15" x14ac:dyDescent="0.2">
      <c r="A1474" s="8"/>
      <c r="B1474" s="28"/>
      <c r="C1474" s="28"/>
      <c r="D1474" s="13"/>
      <c r="E1474" s="13"/>
      <c r="F1474" s="13"/>
      <c r="G1474" s="59"/>
      <c r="H1474" s="60" t="s">
        <v>408</v>
      </c>
      <c r="I1474" s="61" t="s">
        <v>409</v>
      </c>
      <c r="J1474" s="62">
        <v>403249.07135799999</v>
      </c>
      <c r="K1474" s="62">
        <v>403249.07135799999</v>
      </c>
      <c r="L1474" s="62">
        <f t="shared" si="23"/>
        <v>0</v>
      </c>
    </row>
    <row r="1475" spans="1:12" ht="30" x14ac:dyDescent="0.2">
      <c r="A1475" s="8"/>
      <c r="B1475" s="28"/>
      <c r="C1475" s="28"/>
      <c r="D1475" s="13"/>
      <c r="E1475" s="13"/>
      <c r="F1475" s="13"/>
      <c r="G1475" s="59"/>
      <c r="H1475" s="60" t="s">
        <v>410</v>
      </c>
      <c r="I1475" s="61" t="s">
        <v>411</v>
      </c>
      <c r="J1475" s="62">
        <v>5244.089575</v>
      </c>
      <c r="K1475" s="62">
        <v>5654.089575</v>
      </c>
      <c r="L1475" s="62">
        <f t="shared" si="23"/>
        <v>410</v>
      </c>
    </row>
    <row r="1476" spans="1:12" ht="15" x14ac:dyDescent="0.2">
      <c r="A1476" s="8"/>
      <c r="B1476" s="28"/>
      <c r="C1476" s="28"/>
      <c r="D1476" s="13"/>
      <c r="E1476" s="29">
        <v>23</v>
      </c>
      <c r="F1476" s="30" t="s">
        <v>412</v>
      </c>
      <c r="G1476" s="31"/>
      <c r="H1476" s="32"/>
      <c r="I1476" s="33"/>
      <c r="J1476" s="34">
        <v>98286.781025999997</v>
      </c>
      <c r="K1476" s="34">
        <v>87470.420486889998</v>
      </c>
      <c r="L1476" s="34">
        <f t="shared" si="23"/>
        <v>-10816.360539109999</v>
      </c>
    </row>
    <row r="1477" spans="1:12" ht="15" x14ac:dyDescent="0.2">
      <c r="A1477" s="8"/>
      <c r="B1477" s="28"/>
      <c r="C1477" s="28"/>
      <c r="D1477" s="13"/>
      <c r="E1477" s="13"/>
      <c r="F1477" s="13"/>
      <c r="G1477" s="55" t="s">
        <v>2</v>
      </c>
      <c r="H1477" s="56"/>
      <c r="I1477" s="57"/>
      <c r="J1477" s="58">
        <v>98286.781025999997</v>
      </c>
      <c r="K1477" s="58">
        <v>87470.420486889998</v>
      </c>
      <c r="L1477" s="58">
        <f t="shared" si="23"/>
        <v>-10816.360539109999</v>
      </c>
    </row>
    <row r="1478" spans="1:12" ht="15" x14ac:dyDescent="0.2">
      <c r="A1478" s="8"/>
      <c r="B1478" s="28"/>
      <c r="C1478" s="28"/>
      <c r="D1478" s="13"/>
      <c r="E1478" s="13"/>
      <c r="F1478" s="13"/>
      <c r="G1478" s="59"/>
      <c r="H1478" s="60" t="s">
        <v>1921</v>
      </c>
      <c r="I1478" s="61" t="s">
        <v>1261</v>
      </c>
      <c r="J1478" s="62">
        <v>98286.781025999997</v>
      </c>
      <c r="K1478" s="62">
        <v>87470.420486889998</v>
      </c>
      <c r="L1478" s="62">
        <f t="shared" si="23"/>
        <v>-10816.360539109999</v>
      </c>
    </row>
    <row r="1479" spans="1:12" ht="27.75" customHeight="1" x14ac:dyDescent="0.2">
      <c r="A1479" s="8"/>
      <c r="B1479" s="28"/>
      <c r="C1479" s="28"/>
      <c r="D1479" s="13"/>
      <c r="E1479" s="29">
        <v>25</v>
      </c>
      <c r="F1479" s="78" t="s">
        <v>413</v>
      </c>
      <c r="G1479" s="78"/>
      <c r="H1479" s="78"/>
      <c r="I1479" s="78"/>
      <c r="J1479" s="34">
        <v>36996.459207</v>
      </c>
      <c r="K1479" s="34">
        <v>36686.685567619985</v>
      </c>
      <c r="L1479" s="34">
        <f t="shared" si="23"/>
        <v>-309.77363938001508</v>
      </c>
    </row>
    <row r="1480" spans="1:12" ht="15" x14ac:dyDescent="0.2">
      <c r="A1480" s="8"/>
      <c r="B1480" s="28"/>
      <c r="C1480" s="28"/>
      <c r="D1480" s="13"/>
      <c r="E1480" s="13"/>
      <c r="F1480" s="13"/>
      <c r="G1480" s="55" t="s">
        <v>2</v>
      </c>
      <c r="H1480" s="56"/>
      <c r="I1480" s="57"/>
      <c r="J1480" s="58">
        <v>6329.61816</v>
      </c>
      <c r="K1480" s="58">
        <v>5976.6573285100003</v>
      </c>
      <c r="L1480" s="58">
        <f t="shared" si="23"/>
        <v>-352.96083148999969</v>
      </c>
    </row>
    <row r="1481" spans="1:12" ht="15" x14ac:dyDescent="0.2">
      <c r="A1481" s="8"/>
      <c r="B1481" s="28"/>
      <c r="C1481" s="28"/>
      <c r="D1481" s="13"/>
      <c r="E1481" s="13"/>
      <c r="F1481" s="13"/>
      <c r="G1481" s="59"/>
      <c r="H1481" s="60" t="s">
        <v>1846</v>
      </c>
      <c r="I1481" s="61" t="s">
        <v>1776</v>
      </c>
      <c r="J1481" s="62">
        <v>6329.61816</v>
      </c>
      <c r="K1481" s="62">
        <v>5976.6573285100003</v>
      </c>
      <c r="L1481" s="62">
        <f t="shared" ref="L1481:L1521" si="24">+K1481-J1481</f>
        <v>-352.96083148999969</v>
      </c>
    </row>
    <row r="1482" spans="1:12" ht="15" x14ac:dyDescent="0.2">
      <c r="A1482" s="8"/>
      <c r="B1482" s="28"/>
      <c r="C1482" s="28"/>
      <c r="D1482" s="13"/>
      <c r="E1482" s="13"/>
      <c r="F1482" s="13"/>
      <c r="G1482" s="55" t="s">
        <v>41</v>
      </c>
      <c r="H1482" s="56"/>
      <c r="I1482" s="57"/>
      <c r="J1482" s="58">
        <v>30666.841047000002</v>
      </c>
      <c r="K1482" s="58">
        <v>30710.02823910999</v>
      </c>
      <c r="L1482" s="58">
        <f t="shared" si="24"/>
        <v>43.187192109988246</v>
      </c>
    </row>
    <row r="1483" spans="1:12" ht="15" x14ac:dyDescent="0.2">
      <c r="A1483" s="8"/>
      <c r="B1483" s="28"/>
      <c r="C1483" s="28"/>
      <c r="D1483" s="13"/>
      <c r="E1483" s="13"/>
      <c r="F1483" s="13"/>
      <c r="G1483" s="59"/>
      <c r="H1483" s="60" t="s">
        <v>78</v>
      </c>
      <c r="I1483" s="61" t="s">
        <v>414</v>
      </c>
      <c r="J1483" s="62">
        <v>30666.841047000002</v>
      </c>
      <c r="K1483" s="62">
        <v>30710.02823910999</v>
      </c>
      <c r="L1483" s="62">
        <f t="shared" si="24"/>
        <v>43.187192109988246</v>
      </c>
    </row>
    <row r="1484" spans="1:12" ht="15" x14ac:dyDescent="0.2">
      <c r="A1484" s="8"/>
      <c r="B1484" s="28"/>
      <c r="C1484" s="28"/>
      <c r="D1484" s="13"/>
      <c r="E1484" s="29">
        <v>33</v>
      </c>
      <c r="F1484" s="30" t="s">
        <v>415</v>
      </c>
      <c r="G1484" s="31"/>
      <c r="H1484" s="32"/>
      <c r="I1484" s="33"/>
      <c r="J1484" s="34">
        <v>576173.41070500005</v>
      </c>
      <c r="K1484" s="34">
        <v>577431.73833075073</v>
      </c>
      <c r="L1484" s="34">
        <f t="shared" si="24"/>
        <v>1258.3276257506805</v>
      </c>
    </row>
    <row r="1485" spans="1:12" ht="15" x14ac:dyDescent="0.2">
      <c r="A1485" s="8"/>
      <c r="B1485" s="28"/>
      <c r="C1485" s="28"/>
      <c r="D1485" s="13"/>
      <c r="E1485" s="13"/>
      <c r="F1485" s="13"/>
      <c r="G1485" s="55" t="s">
        <v>2</v>
      </c>
      <c r="H1485" s="56"/>
      <c r="I1485" s="57"/>
      <c r="J1485" s="58">
        <v>576173.41070500005</v>
      </c>
      <c r="K1485" s="58">
        <v>577431.73833075073</v>
      </c>
      <c r="L1485" s="58">
        <f t="shared" si="24"/>
        <v>1258.3276257506805</v>
      </c>
    </row>
    <row r="1486" spans="1:12" ht="15" x14ac:dyDescent="0.2">
      <c r="A1486" s="8"/>
      <c r="B1486" s="28"/>
      <c r="C1486" s="28"/>
      <c r="D1486" s="13"/>
      <c r="E1486" s="13"/>
      <c r="F1486" s="13"/>
      <c r="G1486" s="59"/>
      <c r="H1486" s="60" t="s">
        <v>1926</v>
      </c>
      <c r="I1486" s="61" t="s">
        <v>1264</v>
      </c>
      <c r="J1486" s="62">
        <v>576173.41070500005</v>
      </c>
      <c r="K1486" s="62">
        <v>577431.73833075073</v>
      </c>
      <c r="L1486" s="62">
        <f t="shared" si="24"/>
        <v>1258.3276257506805</v>
      </c>
    </row>
    <row r="1487" spans="1:12" ht="15" x14ac:dyDescent="0.2">
      <c r="A1487" s="81"/>
      <c r="B1487" s="25"/>
      <c r="C1487" s="25"/>
      <c r="D1487" s="24" t="s">
        <v>416</v>
      </c>
      <c r="E1487" s="24"/>
      <c r="F1487" s="24"/>
      <c r="G1487" s="55"/>
      <c r="H1487" s="56"/>
      <c r="I1487" s="57"/>
      <c r="J1487" s="58">
        <v>925790.73837200005</v>
      </c>
      <c r="K1487" s="58">
        <v>938547.018254</v>
      </c>
      <c r="L1487" s="58">
        <f t="shared" si="24"/>
        <v>12756.279881999944</v>
      </c>
    </row>
    <row r="1488" spans="1:12" ht="15" x14ac:dyDescent="0.2">
      <c r="A1488" s="8"/>
      <c r="B1488" s="28"/>
      <c r="C1488" s="28"/>
      <c r="D1488" s="13"/>
      <c r="E1488" s="29">
        <v>50</v>
      </c>
      <c r="F1488" s="30" t="s">
        <v>409</v>
      </c>
      <c r="G1488" s="31"/>
      <c r="H1488" s="32"/>
      <c r="I1488" s="33"/>
      <c r="J1488" s="34">
        <v>627736.99680199998</v>
      </c>
      <c r="K1488" s="34">
        <v>640428.49928400002</v>
      </c>
      <c r="L1488" s="34">
        <f t="shared" si="24"/>
        <v>12691.50248200004</v>
      </c>
    </row>
    <row r="1489" spans="1:17" ht="15" x14ac:dyDescent="0.2">
      <c r="A1489" s="8"/>
      <c r="B1489" s="28"/>
      <c r="C1489" s="28"/>
      <c r="D1489" s="13"/>
      <c r="E1489" s="13"/>
      <c r="F1489" s="13"/>
      <c r="G1489" s="55" t="s">
        <v>416</v>
      </c>
      <c r="H1489" s="56"/>
      <c r="I1489" s="57"/>
      <c r="J1489" s="58">
        <v>627736.99680199998</v>
      </c>
      <c r="K1489" s="58">
        <v>640428.49928400002</v>
      </c>
      <c r="L1489" s="58">
        <f t="shared" si="24"/>
        <v>12691.50248200004</v>
      </c>
    </row>
    <row r="1490" spans="1:17" ht="15" x14ac:dyDescent="0.2">
      <c r="A1490" s="8"/>
      <c r="B1490" s="28"/>
      <c r="C1490" s="28"/>
      <c r="D1490" s="13"/>
      <c r="E1490" s="13"/>
      <c r="F1490" s="13"/>
      <c r="G1490" s="59"/>
      <c r="H1490" s="60" t="s">
        <v>408</v>
      </c>
      <c r="I1490" s="61" t="s">
        <v>409</v>
      </c>
      <c r="J1490" s="62">
        <v>627736.99680199998</v>
      </c>
      <c r="K1490" s="62">
        <v>640428.49928400002</v>
      </c>
      <c r="L1490" s="62">
        <f t="shared" si="24"/>
        <v>12691.50248200004</v>
      </c>
    </row>
    <row r="1491" spans="1:17" ht="15" x14ac:dyDescent="0.2">
      <c r="A1491" s="8"/>
      <c r="B1491" s="28"/>
      <c r="C1491" s="28"/>
      <c r="D1491" s="13"/>
      <c r="E1491" s="29">
        <v>51</v>
      </c>
      <c r="F1491" s="30" t="s">
        <v>407</v>
      </c>
      <c r="G1491" s="31"/>
      <c r="H1491" s="32"/>
      <c r="I1491" s="33"/>
      <c r="J1491" s="34">
        <v>298053.74157000001</v>
      </c>
      <c r="K1491" s="34">
        <v>298118.51896999998</v>
      </c>
      <c r="L1491" s="34">
        <f t="shared" si="24"/>
        <v>64.777399999962654</v>
      </c>
    </row>
    <row r="1492" spans="1:17" ht="15" x14ac:dyDescent="0.2">
      <c r="A1492" s="8"/>
      <c r="B1492" s="28"/>
      <c r="C1492" s="28"/>
      <c r="D1492" s="13"/>
      <c r="E1492" s="13"/>
      <c r="F1492" s="13"/>
      <c r="G1492" s="55" t="s">
        <v>416</v>
      </c>
      <c r="H1492" s="56"/>
      <c r="I1492" s="57"/>
      <c r="J1492" s="58">
        <v>298053.74157000001</v>
      </c>
      <c r="K1492" s="58">
        <v>298118.51896999998</v>
      </c>
      <c r="L1492" s="58">
        <f t="shared" si="24"/>
        <v>64.777399999962654</v>
      </c>
    </row>
    <row r="1493" spans="1:17" ht="30" x14ac:dyDescent="0.2">
      <c r="A1493" s="8"/>
      <c r="B1493" s="28"/>
      <c r="C1493" s="28"/>
      <c r="D1493" s="13"/>
      <c r="E1493" s="13"/>
      <c r="F1493" s="13"/>
      <c r="G1493" s="59"/>
      <c r="H1493" s="60" t="s">
        <v>406</v>
      </c>
      <c r="I1493" s="61" t="s">
        <v>407</v>
      </c>
      <c r="J1493" s="62">
        <v>298053.74157000001</v>
      </c>
      <c r="K1493" s="62">
        <v>298118.51896999998</v>
      </c>
      <c r="L1493" s="62">
        <f t="shared" si="24"/>
        <v>64.777399999962654</v>
      </c>
    </row>
    <row r="1494" spans="1:17" ht="15" x14ac:dyDescent="0.2">
      <c r="A1494" s="81"/>
      <c r="B1494" s="25"/>
      <c r="C1494" s="25"/>
      <c r="D1494" s="24" t="s">
        <v>417</v>
      </c>
      <c r="E1494" s="24"/>
      <c r="F1494" s="24"/>
      <c r="G1494" s="55"/>
      <c r="H1494" s="56"/>
      <c r="I1494" s="57"/>
      <c r="J1494" s="58">
        <v>729040.51664499997</v>
      </c>
      <c r="K1494" s="58">
        <v>735043.29921099998</v>
      </c>
      <c r="L1494" s="58">
        <f t="shared" si="24"/>
        <v>6002.782566000009</v>
      </c>
    </row>
    <row r="1495" spans="1:17" ht="15" x14ac:dyDescent="0.2">
      <c r="A1495" s="8"/>
      <c r="B1495" s="28"/>
      <c r="C1495" s="28"/>
      <c r="D1495" s="13"/>
      <c r="E1495" s="29">
        <v>52</v>
      </c>
      <c r="F1495" s="30" t="s">
        <v>418</v>
      </c>
      <c r="G1495" s="31"/>
      <c r="H1495" s="32"/>
      <c r="I1495" s="33"/>
      <c r="J1495" s="34">
        <v>428639.92409699998</v>
      </c>
      <c r="K1495" s="34">
        <v>434642.70666299999</v>
      </c>
      <c r="L1495" s="34">
        <f t="shared" si="24"/>
        <v>6002.782566000009</v>
      </c>
    </row>
    <row r="1496" spans="1:17" ht="15" x14ac:dyDescent="0.2">
      <c r="A1496" s="8"/>
      <c r="B1496" s="28"/>
      <c r="C1496" s="28"/>
      <c r="D1496" s="13"/>
      <c r="E1496" s="13"/>
      <c r="F1496" s="13"/>
      <c r="G1496" s="55" t="s">
        <v>417</v>
      </c>
      <c r="H1496" s="56"/>
      <c r="I1496" s="57"/>
      <c r="J1496" s="58">
        <v>428639.92409699998</v>
      </c>
      <c r="K1496" s="58">
        <v>434642.70666299999</v>
      </c>
      <c r="L1496" s="58">
        <f t="shared" si="24"/>
        <v>6002.782566000009</v>
      </c>
    </row>
    <row r="1497" spans="1:17" ht="15" x14ac:dyDescent="0.2">
      <c r="A1497" s="8"/>
      <c r="B1497" s="28"/>
      <c r="C1497" s="28"/>
      <c r="D1497" s="13"/>
      <c r="E1497" s="13"/>
      <c r="F1497" s="13"/>
      <c r="G1497" s="59"/>
      <c r="H1497" s="60" t="s">
        <v>419</v>
      </c>
      <c r="I1497" s="61" t="s">
        <v>420</v>
      </c>
      <c r="J1497" s="62">
        <v>428639.92409699998</v>
      </c>
      <c r="K1497" s="62">
        <v>434642.70666299999</v>
      </c>
      <c r="L1497" s="62">
        <f t="shared" si="24"/>
        <v>6002.782566000009</v>
      </c>
    </row>
    <row r="1498" spans="1:17" ht="15" x14ac:dyDescent="0.2">
      <c r="A1498" s="8"/>
      <c r="B1498" s="28"/>
      <c r="C1498" s="28"/>
      <c r="D1498" s="13"/>
      <c r="E1498" s="29">
        <v>53</v>
      </c>
      <c r="F1498" s="30" t="s">
        <v>421</v>
      </c>
      <c r="G1498" s="31"/>
      <c r="H1498" s="32"/>
      <c r="I1498" s="33"/>
      <c r="J1498" s="34">
        <v>300400.59254799999</v>
      </c>
      <c r="K1498" s="34">
        <v>300400.59254799999</v>
      </c>
      <c r="L1498" s="34">
        <f t="shared" si="24"/>
        <v>0</v>
      </c>
    </row>
    <row r="1499" spans="1:17" ht="15" x14ac:dyDescent="0.2">
      <c r="A1499" s="8"/>
      <c r="B1499" s="28"/>
      <c r="C1499" s="28"/>
      <c r="D1499" s="13"/>
      <c r="E1499" s="13"/>
      <c r="F1499" s="13"/>
      <c r="G1499" s="55" t="s">
        <v>417</v>
      </c>
      <c r="H1499" s="56"/>
      <c r="I1499" s="57"/>
      <c r="J1499" s="58">
        <v>300400.59254799999</v>
      </c>
      <c r="K1499" s="58">
        <v>300400.59254799999</v>
      </c>
      <c r="L1499" s="58">
        <f t="shared" si="24"/>
        <v>0</v>
      </c>
    </row>
    <row r="1500" spans="1:17" ht="15" x14ac:dyDescent="0.2">
      <c r="A1500" s="8"/>
      <c r="B1500" s="28"/>
      <c r="C1500" s="28"/>
      <c r="D1500" s="13"/>
      <c r="E1500" s="13"/>
      <c r="F1500" s="13"/>
      <c r="G1500" s="59"/>
      <c r="H1500" s="60" t="s">
        <v>422</v>
      </c>
      <c r="I1500" s="61" t="s">
        <v>423</v>
      </c>
      <c r="J1500" s="62">
        <v>300400.59254799999</v>
      </c>
      <c r="K1500" s="62">
        <v>300400.59254799999</v>
      </c>
      <c r="L1500" s="62">
        <f t="shared" si="24"/>
        <v>0</v>
      </c>
    </row>
    <row r="1501" spans="1:17" s="1" customFormat="1" ht="20.100000000000001" customHeight="1" thickBot="1" x14ac:dyDescent="0.3">
      <c r="A1501" s="49"/>
      <c r="B1501" s="50" t="s">
        <v>2503</v>
      </c>
      <c r="C1501" s="50"/>
      <c r="D1501" s="50"/>
      <c r="E1501" s="50"/>
      <c r="F1501" s="50"/>
      <c r="G1501" s="50"/>
      <c r="H1501" s="50"/>
      <c r="I1501" s="50"/>
      <c r="J1501" s="51">
        <v>1260639.324305</v>
      </c>
      <c r="K1501" s="51">
        <v>1264007.6227170001</v>
      </c>
      <c r="L1501" s="51">
        <f t="shared" si="24"/>
        <v>3368.2984120000619</v>
      </c>
      <c r="M1501" s="5"/>
      <c r="N1501" s="79"/>
      <c r="O1501" s="79"/>
      <c r="P1501" s="5"/>
      <c r="Q1501" s="5"/>
    </row>
    <row r="1502" spans="1:17" ht="15" x14ac:dyDescent="0.2">
      <c r="A1502" s="81"/>
      <c r="B1502" s="25"/>
      <c r="C1502" s="25"/>
      <c r="D1502" s="24" t="s">
        <v>424</v>
      </c>
      <c r="E1502" s="24"/>
      <c r="F1502" s="24"/>
      <c r="G1502" s="55"/>
      <c r="H1502" s="56"/>
      <c r="I1502" s="57"/>
      <c r="J1502" s="58">
        <v>1111675.313236</v>
      </c>
      <c r="K1502" s="58">
        <v>1115043.6116480001</v>
      </c>
      <c r="L1502" s="58">
        <f t="shared" si="24"/>
        <v>3368.2984120000619</v>
      </c>
    </row>
    <row r="1503" spans="1:17" ht="15" x14ac:dyDescent="0.2">
      <c r="A1503" s="8"/>
      <c r="B1503" s="28"/>
      <c r="C1503" s="28"/>
      <c r="D1503" s="13"/>
      <c r="E1503" s="29">
        <v>24</v>
      </c>
      <c r="F1503" s="30" t="s">
        <v>425</v>
      </c>
      <c r="G1503" s="31"/>
      <c r="H1503" s="32"/>
      <c r="I1503" s="33"/>
      <c r="J1503" s="34">
        <v>358563.49254599999</v>
      </c>
      <c r="K1503" s="34">
        <v>358563.49254599999</v>
      </c>
      <c r="L1503" s="34">
        <f t="shared" si="24"/>
        <v>0</v>
      </c>
    </row>
    <row r="1504" spans="1:17" ht="15" x14ac:dyDescent="0.2">
      <c r="A1504" s="8"/>
      <c r="B1504" s="28"/>
      <c r="C1504" s="28"/>
      <c r="D1504" s="13"/>
      <c r="E1504" s="13"/>
      <c r="F1504" s="13"/>
      <c r="G1504" s="55" t="s">
        <v>2</v>
      </c>
      <c r="H1504" s="56"/>
      <c r="I1504" s="57"/>
      <c r="J1504" s="58">
        <v>358563.49254599999</v>
      </c>
      <c r="K1504" s="58">
        <v>358563.49254599999</v>
      </c>
      <c r="L1504" s="58">
        <f t="shared" si="24"/>
        <v>0</v>
      </c>
    </row>
    <row r="1505" spans="1:12" ht="15" x14ac:dyDescent="0.2">
      <c r="A1505" s="8"/>
      <c r="B1505" s="28"/>
      <c r="C1505" s="28"/>
      <c r="D1505" s="13"/>
      <c r="E1505" s="13"/>
      <c r="F1505" s="13"/>
      <c r="G1505" s="59"/>
      <c r="H1505" s="60" t="s">
        <v>1819</v>
      </c>
      <c r="I1505" s="61" t="s">
        <v>1247</v>
      </c>
      <c r="J1505" s="62">
        <v>358563.49254599999</v>
      </c>
      <c r="K1505" s="62">
        <v>358563.49254599999</v>
      </c>
      <c r="L1505" s="62">
        <f t="shared" si="24"/>
        <v>0</v>
      </c>
    </row>
    <row r="1506" spans="1:12" ht="15" x14ac:dyDescent="0.2">
      <c r="A1506" s="8"/>
      <c r="B1506" s="28"/>
      <c r="C1506" s="28"/>
      <c r="D1506" s="13"/>
      <c r="E1506" s="29">
        <v>28</v>
      </c>
      <c r="F1506" s="30" t="s">
        <v>426</v>
      </c>
      <c r="G1506" s="31"/>
      <c r="H1506" s="32"/>
      <c r="I1506" s="33"/>
      <c r="J1506" s="34">
        <v>709769.72068999999</v>
      </c>
      <c r="K1506" s="34">
        <v>729138.01910200005</v>
      </c>
      <c r="L1506" s="34">
        <f t="shared" si="24"/>
        <v>19368.298412000062</v>
      </c>
    </row>
    <row r="1507" spans="1:12" ht="15" x14ac:dyDescent="0.2">
      <c r="A1507" s="8"/>
      <c r="B1507" s="28"/>
      <c r="C1507" s="28"/>
      <c r="D1507" s="13"/>
      <c r="E1507" s="13"/>
      <c r="F1507" s="13"/>
      <c r="G1507" s="55" t="s">
        <v>2</v>
      </c>
      <c r="H1507" s="56"/>
      <c r="I1507" s="57"/>
      <c r="J1507" s="58">
        <v>709769.72068999999</v>
      </c>
      <c r="K1507" s="58">
        <v>729138.01910200005</v>
      </c>
      <c r="L1507" s="58">
        <f t="shared" si="24"/>
        <v>19368.298412000062</v>
      </c>
    </row>
    <row r="1508" spans="1:12" ht="15" x14ac:dyDescent="0.2">
      <c r="A1508" s="8"/>
      <c r="B1508" s="28"/>
      <c r="C1508" s="28"/>
      <c r="D1508" s="13"/>
      <c r="E1508" s="13"/>
      <c r="F1508" s="13"/>
      <c r="G1508" s="59"/>
      <c r="H1508" s="60" t="s">
        <v>1832</v>
      </c>
      <c r="I1508" s="61" t="s">
        <v>1257</v>
      </c>
      <c r="J1508" s="62">
        <v>709769.72068999999</v>
      </c>
      <c r="K1508" s="62">
        <v>729138.01910200005</v>
      </c>
      <c r="L1508" s="62">
        <f t="shared" si="24"/>
        <v>19368.298412000062</v>
      </c>
    </row>
    <row r="1509" spans="1:12" ht="15" x14ac:dyDescent="0.2">
      <c r="A1509" s="8"/>
      <c r="B1509" s="28"/>
      <c r="C1509" s="28"/>
      <c r="D1509" s="13"/>
      <c r="E1509" s="29">
        <v>30</v>
      </c>
      <c r="F1509" s="30" t="s">
        <v>427</v>
      </c>
      <c r="G1509" s="31"/>
      <c r="H1509" s="32"/>
      <c r="I1509" s="33"/>
      <c r="J1509" s="34">
        <v>32096.2</v>
      </c>
      <c r="K1509" s="34">
        <v>16096.2</v>
      </c>
      <c r="L1509" s="34">
        <f t="shared" si="24"/>
        <v>-16000</v>
      </c>
    </row>
    <row r="1510" spans="1:12" ht="15" x14ac:dyDescent="0.2">
      <c r="A1510" s="8"/>
      <c r="B1510" s="28"/>
      <c r="C1510" s="28"/>
      <c r="D1510" s="13"/>
      <c r="E1510" s="13"/>
      <c r="F1510" s="13"/>
      <c r="G1510" s="55" t="s">
        <v>2</v>
      </c>
      <c r="H1510" s="56"/>
      <c r="I1510" s="57"/>
      <c r="J1510" s="58">
        <v>32096.2</v>
      </c>
      <c r="K1510" s="58">
        <v>16096.2</v>
      </c>
      <c r="L1510" s="58">
        <f t="shared" si="24"/>
        <v>-16000</v>
      </c>
    </row>
    <row r="1511" spans="1:12" ht="15" x14ac:dyDescent="0.2">
      <c r="A1511" s="8"/>
      <c r="B1511" s="28"/>
      <c r="C1511" s="28"/>
      <c r="D1511" s="13"/>
      <c r="E1511" s="13"/>
      <c r="F1511" s="13"/>
      <c r="G1511" s="59"/>
      <c r="H1511" s="60" t="s">
        <v>1921</v>
      </c>
      <c r="I1511" s="61" t="s">
        <v>1261</v>
      </c>
      <c r="J1511" s="62">
        <v>32096.2</v>
      </c>
      <c r="K1511" s="62">
        <v>16096.2</v>
      </c>
      <c r="L1511" s="62">
        <f t="shared" si="24"/>
        <v>-16000</v>
      </c>
    </row>
    <row r="1512" spans="1:12" ht="27.75" customHeight="1" x14ac:dyDescent="0.2">
      <c r="A1512" s="8"/>
      <c r="B1512" s="28"/>
      <c r="C1512" s="28"/>
      <c r="D1512" s="13"/>
      <c r="E1512" s="29">
        <v>34</v>
      </c>
      <c r="F1512" s="78" t="s">
        <v>428</v>
      </c>
      <c r="G1512" s="78"/>
      <c r="H1512" s="78"/>
      <c r="I1512" s="78"/>
      <c r="J1512" s="34">
        <v>11245.9</v>
      </c>
      <c r="K1512" s="34">
        <v>11245.9</v>
      </c>
      <c r="L1512" s="34">
        <f t="shared" si="24"/>
        <v>0</v>
      </c>
    </row>
    <row r="1513" spans="1:12" ht="15" x14ac:dyDescent="0.2">
      <c r="A1513" s="8"/>
      <c r="B1513" s="28"/>
      <c r="C1513" s="28"/>
      <c r="D1513" s="13"/>
      <c r="E1513" s="13"/>
      <c r="F1513" s="13"/>
      <c r="G1513" s="55" t="s">
        <v>2</v>
      </c>
      <c r="H1513" s="56"/>
      <c r="I1513" s="57"/>
      <c r="J1513" s="58">
        <v>11245.9</v>
      </c>
      <c r="K1513" s="58">
        <v>11245.9</v>
      </c>
      <c r="L1513" s="58">
        <f t="shared" si="24"/>
        <v>0</v>
      </c>
    </row>
    <row r="1514" spans="1:12" ht="15" x14ac:dyDescent="0.2">
      <c r="A1514" s="8"/>
      <c r="B1514" s="28"/>
      <c r="C1514" s="28"/>
      <c r="D1514" s="13"/>
      <c r="E1514" s="13"/>
      <c r="F1514" s="13"/>
      <c r="G1514" s="59"/>
      <c r="H1514" s="60" t="s">
        <v>1819</v>
      </c>
      <c r="I1514" s="61" t="s">
        <v>1247</v>
      </c>
      <c r="J1514" s="62">
        <v>11245.9</v>
      </c>
      <c r="K1514" s="62">
        <v>11245.9</v>
      </c>
      <c r="L1514" s="62">
        <f t="shared" si="24"/>
        <v>0</v>
      </c>
    </row>
    <row r="1515" spans="1:12" ht="15" x14ac:dyDescent="0.2">
      <c r="A1515" s="81"/>
      <c r="B1515" s="25"/>
      <c r="C1515" s="25"/>
      <c r="D1515" s="24" t="s">
        <v>417</v>
      </c>
      <c r="E1515" s="24"/>
      <c r="F1515" s="24"/>
      <c r="G1515" s="55"/>
      <c r="H1515" s="56"/>
      <c r="I1515" s="57"/>
      <c r="J1515" s="58">
        <v>148964.011069</v>
      </c>
      <c r="K1515" s="58">
        <v>148964.011069</v>
      </c>
      <c r="L1515" s="58">
        <f t="shared" si="24"/>
        <v>0</v>
      </c>
    </row>
    <row r="1516" spans="1:12" ht="15" x14ac:dyDescent="0.2">
      <c r="A1516" s="8"/>
      <c r="B1516" s="28"/>
      <c r="C1516" s="28"/>
      <c r="D1516" s="13"/>
      <c r="E1516" s="29">
        <v>52</v>
      </c>
      <c r="F1516" s="30" t="s">
        <v>418</v>
      </c>
      <c r="G1516" s="31"/>
      <c r="H1516" s="32"/>
      <c r="I1516" s="33"/>
      <c r="J1516" s="34">
        <v>127075.813048</v>
      </c>
      <c r="K1516" s="34">
        <v>127075.813048</v>
      </c>
      <c r="L1516" s="34">
        <f t="shared" si="24"/>
        <v>0</v>
      </c>
    </row>
    <row r="1517" spans="1:12" ht="15" x14ac:dyDescent="0.2">
      <c r="A1517" s="8"/>
      <c r="B1517" s="28"/>
      <c r="C1517" s="28"/>
      <c r="D1517" s="13"/>
      <c r="E1517" s="13"/>
      <c r="F1517" s="13"/>
      <c r="G1517" s="55" t="s">
        <v>417</v>
      </c>
      <c r="H1517" s="56"/>
      <c r="I1517" s="57"/>
      <c r="J1517" s="58">
        <v>127075.813048</v>
      </c>
      <c r="K1517" s="58">
        <v>127075.813048</v>
      </c>
      <c r="L1517" s="58">
        <f t="shared" si="24"/>
        <v>0</v>
      </c>
    </row>
    <row r="1518" spans="1:12" ht="15" x14ac:dyDescent="0.2">
      <c r="A1518" s="8"/>
      <c r="B1518" s="28"/>
      <c r="C1518" s="28"/>
      <c r="D1518" s="13"/>
      <c r="E1518" s="13"/>
      <c r="F1518" s="13"/>
      <c r="G1518" s="59"/>
      <c r="H1518" s="60" t="s">
        <v>419</v>
      </c>
      <c r="I1518" s="61" t="s">
        <v>420</v>
      </c>
      <c r="J1518" s="62">
        <v>127075.813048</v>
      </c>
      <c r="K1518" s="62">
        <v>127075.813048</v>
      </c>
      <c r="L1518" s="62">
        <f t="shared" si="24"/>
        <v>0</v>
      </c>
    </row>
    <row r="1519" spans="1:12" ht="15" x14ac:dyDescent="0.2">
      <c r="A1519" s="8"/>
      <c r="B1519" s="28"/>
      <c r="C1519" s="28"/>
      <c r="D1519" s="13"/>
      <c r="E1519" s="29">
        <v>53</v>
      </c>
      <c r="F1519" s="30" t="s">
        <v>421</v>
      </c>
      <c r="G1519" s="31"/>
      <c r="H1519" s="32"/>
      <c r="I1519" s="33"/>
      <c r="J1519" s="34">
        <v>21888.198021</v>
      </c>
      <c r="K1519" s="34">
        <v>21888.198021</v>
      </c>
      <c r="L1519" s="34">
        <f t="shared" si="24"/>
        <v>0</v>
      </c>
    </row>
    <row r="1520" spans="1:12" ht="15" x14ac:dyDescent="0.2">
      <c r="A1520" s="8"/>
      <c r="B1520" s="28"/>
      <c r="C1520" s="28"/>
      <c r="D1520" s="13"/>
      <c r="E1520" s="13"/>
      <c r="F1520" s="13"/>
      <c r="G1520" s="55" t="s">
        <v>417</v>
      </c>
      <c r="H1520" s="56"/>
      <c r="I1520" s="57"/>
      <c r="J1520" s="58">
        <v>21888.198021</v>
      </c>
      <c r="K1520" s="58">
        <v>21888.198021</v>
      </c>
      <c r="L1520" s="58">
        <f t="shared" si="24"/>
        <v>0</v>
      </c>
    </row>
    <row r="1521" spans="1:12" ht="15" x14ac:dyDescent="0.2">
      <c r="A1521" s="8"/>
      <c r="B1521" s="28"/>
      <c r="C1521" s="28"/>
      <c r="D1521" s="13"/>
      <c r="E1521" s="13"/>
      <c r="F1521" s="13"/>
      <c r="G1521" s="59"/>
      <c r="H1521" s="60" t="s">
        <v>422</v>
      </c>
      <c r="I1521" s="61" t="s">
        <v>423</v>
      </c>
      <c r="J1521" s="62">
        <v>21888.198021</v>
      </c>
      <c r="K1521" s="62">
        <v>21888.198021</v>
      </c>
      <c r="L1521" s="62">
        <f t="shared" si="24"/>
        <v>0</v>
      </c>
    </row>
    <row r="1522" spans="1:12" ht="7.5" customHeight="1" x14ac:dyDescent="0.2">
      <c r="A1522" s="8"/>
      <c r="B1522" s="28"/>
      <c r="C1522" s="28"/>
      <c r="D1522" s="13"/>
      <c r="E1522" s="13"/>
      <c r="F1522" s="13"/>
      <c r="G1522" s="59"/>
      <c r="H1522" s="60"/>
      <c r="I1522" s="61"/>
      <c r="J1522" s="62"/>
      <c r="K1522" s="62"/>
      <c r="L1522" s="62"/>
    </row>
    <row r="1523" spans="1:12" ht="30" customHeight="1" x14ac:dyDescent="0.2">
      <c r="A1523" s="8"/>
      <c r="B1523" s="71" t="s">
        <v>11</v>
      </c>
      <c r="C1523" s="71"/>
      <c r="D1523" s="71"/>
      <c r="E1523" s="71"/>
      <c r="F1523" s="71"/>
      <c r="G1523" s="71"/>
      <c r="H1523" s="71"/>
      <c r="I1523" s="71"/>
      <c r="J1523" s="63">
        <v>733930.158023</v>
      </c>
      <c r="K1523" s="63">
        <v>741708.25495496998</v>
      </c>
      <c r="L1523" s="63">
        <f>+K1523-J1523</f>
        <v>7778.0969319699798</v>
      </c>
    </row>
    <row r="1524" spans="1:12" ht="15" x14ac:dyDescent="0.2">
      <c r="A1524" s="8"/>
      <c r="B1524" s="44"/>
      <c r="C1524" s="44"/>
      <c r="D1524" s="44"/>
      <c r="E1524" s="44"/>
      <c r="F1524" s="44" t="s">
        <v>12</v>
      </c>
      <c r="G1524" s="44"/>
      <c r="H1524" s="44"/>
      <c r="I1524" s="44"/>
      <c r="J1524" s="64">
        <v>33025.261281999999</v>
      </c>
      <c r="K1524" s="64">
        <v>33459.580813969988</v>
      </c>
      <c r="L1524" s="64">
        <f>+K1524-J1524</f>
        <v>434.31953196998802</v>
      </c>
    </row>
    <row r="1525" spans="1:12" ht="15" x14ac:dyDescent="0.2">
      <c r="A1525" s="8"/>
      <c r="B1525" s="44"/>
      <c r="C1525" s="44"/>
      <c r="D1525" s="44"/>
      <c r="E1525" s="44"/>
      <c r="F1525" s="44" t="s">
        <v>13</v>
      </c>
      <c r="G1525" s="44"/>
      <c r="H1525" s="44"/>
      <c r="I1525" s="44"/>
      <c r="J1525" s="64">
        <v>700904.896741</v>
      </c>
      <c r="K1525" s="64">
        <v>708248.67414100002</v>
      </c>
      <c r="L1525" s="64">
        <f>+K1525-J1525</f>
        <v>7343.7774000000209</v>
      </c>
    </row>
    <row r="1526" spans="1:12" ht="7.5" customHeight="1" thickBot="1" x14ac:dyDescent="0.25">
      <c r="A1526" s="16"/>
      <c r="B1526" s="16"/>
      <c r="C1526" s="16"/>
      <c r="D1526" s="16"/>
      <c r="E1526" s="16"/>
      <c r="F1526" s="16"/>
      <c r="G1526" s="17"/>
      <c r="H1526" s="17"/>
      <c r="I1526" s="17"/>
      <c r="J1526" s="17"/>
      <c r="K1526" s="17"/>
      <c r="L1526" s="18"/>
    </row>
    <row r="1527" spans="1:12" ht="45" customHeight="1" x14ac:dyDescent="0.2">
      <c r="A1527" s="70" t="s">
        <v>2574</v>
      </c>
      <c r="B1527" s="70"/>
      <c r="C1527" s="70"/>
      <c r="D1527" s="70"/>
      <c r="E1527" s="70"/>
      <c r="F1527" s="70"/>
      <c r="G1527" s="70"/>
      <c r="H1527" s="70"/>
      <c r="I1527" s="70"/>
      <c r="J1527" s="70"/>
      <c r="K1527" s="70"/>
      <c r="L1527" s="70"/>
    </row>
    <row r="1528" spans="1:12" ht="15" x14ac:dyDescent="0.2">
      <c r="A1528" s="8" t="s">
        <v>14</v>
      </c>
      <c r="C1528" s="8"/>
      <c r="D1528" s="8"/>
      <c r="E1528" s="8"/>
      <c r="F1528" s="8"/>
      <c r="G1528" s="8"/>
      <c r="H1528" s="8"/>
      <c r="I1528" s="8"/>
      <c r="J1528" s="8"/>
      <c r="K1528" s="8"/>
      <c r="L1528" s="8"/>
    </row>
    <row r="1529" spans="1:12" ht="15" x14ac:dyDescent="0.2">
      <c r="A1529" s="8" t="s">
        <v>15</v>
      </c>
      <c r="C1529" s="8"/>
      <c r="D1529" s="8"/>
      <c r="E1529" s="8"/>
      <c r="F1529" s="8"/>
      <c r="G1529" s="8"/>
      <c r="H1529" s="8"/>
      <c r="I1529" s="8"/>
      <c r="J1529" s="8"/>
      <c r="K1529" s="8"/>
      <c r="L1529" s="8"/>
    </row>
    <row r="1530" spans="1:12" x14ac:dyDescent="0.2">
      <c r="J1530" s="5"/>
      <c r="K1530" s="5"/>
      <c r="L1530" s="5"/>
    </row>
    <row r="1531" spans="1:12" x14ac:dyDescent="0.2">
      <c r="J1531" s="5"/>
      <c r="K1531" s="5"/>
      <c r="L1531" s="5"/>
    </row>
  </sheetData>
  <mergeCells count="12">
    <mergeCell ref="J1:L1"/>
    <mergeCell ref="A1:I1"/>
    <mergeCell ref="A4:L4"/>
    <mergeCell ref="A5:L5"/>
    <mergeCell ref="A1527:L1527"/>
    <mergeCell ref="B1523:I1523"/>
    <mergeCell ref="A6:L6"/>
    <mergeCell ref="J7:L7"/>
    <mergeCell ref="A2:L2"/>
    <mergeCell ref="F104:I104"/>
    <mergeCell ref="F1479:I1479"/>
    <mergeCell ref="F1512:I1512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3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6" t="s">
        <v>1720</v>
      </c>
      <c r="B1" s="76"/>
      <c r="C1" s="76"/>
      <c r="D1" s="76"/>
      <c r="E1" s="76"/>
      <c r="F1" s="76"/>
      <c r="G1" s="76"/>
      <c r="H1" s="76"/>
      <c r="I1" s="76"/>
      <c r="J1" s="76"/>
      <c r="K1" s="75" t="s">
        <v>2535</v>
      </c>
      <c r="L1" s="75"/>
      <c r="M1" s="75"/>
    </row>
    <row r="2" spans="1:17" customFormat="1" ht="42" customHeight="1" x14ac:dyDescent="0.4">
      <c r="A2" s="74" t="s">
        <v>2536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68"/>
    </row>
    <row r="3" spans="1:17" customFormat="1" ht="5.25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M3" s="68"/>
    </row>
    <row r="4" spans="1:17" s="3" customFormat="1" ht="21.75" x14ac:dyDescent="0.6">
      <c r="A4" s="77" t="s">
        <v>2366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6"/>
      <c r="O4" s="6"/>
      <c r="P4" s="6"/>
      <c r="Q4" s="6"/>
    </row>
    <row r="5" spans="1:17" s="3" customFormat="1" ht="15" customHeight="1" x14ac:dyDescent="0.6">
      <c r="A5" s="77" t="s">
        <v>2537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6"/>
      <c r="O5" s="6"/>
      <c r="P5" s="6"/>
      <c r="Q5" s="6"/>
    </row>
    <row r="6" spans="1:17" s="3" customFormat="1" ht="15" customHeight="1" x14ac:dyDescent="0.6">
      <c r="A6" s="72" t="s">
        <v>1721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"/>
      <c r="O6" s="6"/>
      <c r="P6" s="6"/>
      <c r="Q6" s="6"/>
    </row>
    <row r="7" spans="1:17" s="3" customFormat="1" ht="21" customHeight="1" x14ac:dyDescent="0.6">
      <c r="A7" s="47"/>
      <c r="B7" s="47"/>
      <c r="C7" s="47"/>
      <c r="D7" s="47"/>
      <c r="E7" s="47"/>
      <c r="F7" s="47"/>
      <c r="G7" s="47"/>
      <c r="H7" s="47"/>
      <c r="I7" s="47"/>
      <c r="J7" s="47"/>
      <c r="K7" s="73" t="s">
        <v>2537</v>
      </c>
      <c r="L7" s="73"/>
      <c r="M7" s="73"/>
      <c r="N7" s="6"/>
      <c r="O7" s="6"/>
      <c r="P7" s="6"/>
      <c r="Q7" s="6"/>
    </row>
    <row r="8" spans="1:17" s="1" customFormat="1" ht="16.5" x14ac:dyDescent="0.25">
      <c r="A8" s="47"/>
      <c r="B8" s="47"/>
      <c r="C8" s="47"/>
      <c r="D8" s="47" t="s">
        <v>25</v>
      </c>
      <c r="E8" s="47"/>
      <c r="F8" s="47"/>
      <c r="G8" s="47"/>
      <c r="H8" s="47"/>
      <c r="I8" s="47"/>
      <c r="J8" s="47"/>
      <c r="K8" s="47" t="s">
        <v>26</v>
      </c>
      <c r="L8" s="47" t="s">
        <v>1722</v>
      </c>
      <c r="M8" s="47" t="s">
        <v>3</v>
      </c>
      <c r="N8" s="8"/>
      <c r="O8" s="8"/>
      <c r="P8" s="8"/>
      <c r="Q8" s="8"/>
    </row>
    <row r="9" spans="1:17" s="1" customFormat="1" ht="15.7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</v>
      </c>
      <c r="L9" s="48" t="s">
        <v>6</v>
      </c>
      <c r="M9" s="48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1"/>
      <c r="O11" s="8"/>
      <c r="P11" s="8"/>
      <c r="Q11" s="8"/>
    </row>
    <row r="12" spans="1:17" s="1" customFormat="1" ht="5.0999999999999996" customHeight="1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2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65">
        <f>+K15+K862</f>
        <v>4681876.0073609995</v>
      </c>
      <c r="L14" s="65">
        <f>+L15+L862</f>
        <v>4872057.1535611907</v>
      </c>
      <c r="M14" s="65">
        <f>+M15+M862</f>
        <v>190181.14620019068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49"/>
      <c r="B15" s="50" t="s">
        <v>9</v>
      </c>
      <c r="C15" s="50"/>
      <c r="D15" s="50"/>
      <c r="E15" s="50"/>
      <c r="F15" s="50"/>
      <c r="G15" s="50"/>
      <c r="H15" s="50"/>
      <c r="I15" s="50"/>
      <c r="J15" s="51"/>
      <c r="K15" s="51">
        <f>+K16+K755+K809-K900</f>
        <v>3421236.6830559997</v>
      </c>
      <c r="L15" s="51">
        <f>+L16+L755+L809-L900</f>
        <v>3608049.5308441906</v>
      </c>
      <c r="M15" s="51">
        <f>+M16+M755+M809-M900</f>
        <v>186812.84778819061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40" t="s">
        <v>10</v>
      </c>
      <c r="D16" s="40"/>
      <c r="E16" s="40"/>
      <c r="F16" s="40"/>
      <c r="G16" s="40"/>
      <c r="H16" s="40"/>
      <c r="I16" s="41"/>
      <c r="J16" s="42"/>
      <c r="K16" s="41">
        <f>+K17+K116+K126+K134+K665</f>
        <v>2500335.5860620001</v>
      </c>
      <c r="L16" s="41">
        <f>+L17+L116+L126+L134+L665</f>
        <v>2676167.4683341607</v>
      </c>
      <c r="M16" s="41">
        <f>+M17+M116+M126+M134+M665</f>
        <v>175831.88227216064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100793.77615200001</v>
      </c>
      <c r="L17" s="27">
        <v>101658.40288199001</v>
      </c>
      <c r="M17" s="27">
        <f t="shared" ref="M17:M70" si="0">L17-K17</f>
        <v>864.62672999000642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69"/>
      <c r="K18" s="35">
        <v>11663.002379</v>
      </c>
      <c r="L18" s="35">
        <v>12084.04364267</v>
      </c>
      <c r="M18" s="35">
        <f t="shared" si="0"/>
        <v>421.04126367000026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11663.002379</v>
      </c>
      <c r="L19" s="15">
        <v>12084.04364267</v>
      </c>
      <c r="M19" s="15">
        <f t="shared" si="0"/>
        <v>421.04126367000026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69"/>
      <c r="K20" s="35">
        <v>11663.002379</v>
      </c>
      <c r="L20" s="35">
        <v>12084.04364267</v>
      </c>
      <c r="M20" s="35">
        <f t="shared" si="0"/>
        <v>421.04126367000026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497</v>
      </c>
      <c r="J21" s="14" t="s">
        <v>498</v>
      </c>
      <c r="K21" s="15">
        <v>1.579081</v>
      </c>
      <c r="L21" s="15">
        <v>1.579081</v>
      </c>
      <c r="M21" s="15">
        <f t="shared" si="0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68.281428000000005</v>
      </c>
      <c r="L22" s="15">
        <v>68.281428000000005</v>
      </c>
      <c r="M22" s="15">
        <f t="shared" si="0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135</v>
      </c>
      <c r="L23" s="15">
        <v>135</v>
      </c>
      <c r="M23" s="15">
        <f t="shared" si="0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9785.9432529999995</v>
      </c>
      <c r="L24" s="15">
        <v>9785.9432529999995</v>
      </c>
      <c r="M24" s="15">
        <f t="shared" si="0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1672.198617</v>
      </c>
      <c r="L25" s="15">
        <v>2093.2398806700003</v>
      </c>
      <c r="M25" s="15">
        <f t="shared" si="0"/>
        <v>421.04126367000026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69"/>
      <c r="K26" s="35">
        <v>52129.784473</v>
      </c>
      <c r="L26" s="35">
        <v>52129.784473</v>
      </c>
      <c r="M26" s="35">
        <f t="shared" si="0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52129.784473</v>
      </c>
      <c r="L27" s="15">
        <v>52129.784473</v>
      </c>
      <c r="M27" s="15">
        <f t="shared" si="0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69"/>
      <c r="K28" s="35">
        <v>52129.784473</v>
      </c>
      <c r="L28" s="35">
        <v>52129.784473</v>
      </c>
      <c r="M28" s="35">
        <f t="shared" si="0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429</v>
      </c>
      <c r="K29" s="15">
        <v>52129.784473</v>
      </c>
      <c r="L29" s="15">
        <v>52129.784473</v>
      </c>
      <c r="M29" s="15">
        <f t="shared" si="0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69"/>
      <c r="K30" s="35">
        <v>21292.343046000002</v>
      </c>
      <c r="L30" s="35">
        <v>21142.385976000001</v>
      </c>
      <c r="M30" s="35">
        <f t="shared" si="0"/>
        <v>-149.95707000000039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21292.343046000002</v>
      </c>
      <c r="L31" s="15">
        <v>21142.385976000001</v>
      </c>
      <c r="M31" s="15">
        <f t="shared" si="0"/>
        <v>-149.95707000000039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69"/>
      <c r="K32" s="35">
        <v>19224.377980000001</v>
      </c>
      <c r="L32" s="35">
        <v>19074.420910000001</v>
      </c>
      <c r="M32" s="35">
        <f t="shared" si="0"/>
        <v>-149.95707000000039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23</v>
      </c>
      <c r="J33" s="14" t="s">
        <v>431</v>
      </c>
      <c r="K33" s="15">
        <v>2784.0737690000001</v>
      </c>
      <c r="L33" s="15">
        <v>2784.0737690000001</v>
      </c>
      <c r="M33" s="15">
        <f t="shared" si="0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432</v>
      </c>
      <c r="J34" s="14" t="s">
        <v>433</v>
      </c>
      <c r="K34" s="15">
        <v>3707.7814290000001</v>
      </c>
      <c r="L34" s="15">
        <v>3707.7814290000001</v>
      </c>
      <c r="M34" s="15">
        <f t="shared" si="0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434</v>
      </c>
      <c r="J35" s="13" t="s">
        <v>435</v>
      </c>
      <c r="K35" s="15">
        <v>2861.8233479999999</v>
      </c>
      <c r="L35" s="15">
        <v>2861.866278</v>
      </c>
      <c r="M35" s="15">
        <f t="shared" si="0"/>
        <v>4.2930000000069413E-2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436</v>
      </c>
      <c r="J36" s="14" t="s">
        <v>437</v>
      </c>
      <c r="K36" s="15">
        <v>1449.2714129999999</v>
      </c>
      <c r="L36" s="15">
        <v>1449.2714129999999</v>
      </c>
      <c r="M36" s="15">
        <f t="shared" si="0"/>
        <v>0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438</v>
      </c>
      <c r="J37" s="14" t="s">
        <v>439</v>
      </c>
      <c r="K37" s="15">
        <v>6565.000728</v>
      </c>
      <c r="L37" s="15">
        <v>6415.000728</v>
      </c>
      <c r="M37" s="15">
        <f t="shared" si="0"/>
        <v>-150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440</v>
      </c>
      <c r="J38" s="14" t="s">
        <v>441</v>
      </c>
      <c r="K38" s="15">
        <v>208.02561299999999</v>
      </c>
      <c r="L38" s="15">
        <v>208.02561299999999</v>
      </c>
      <c r="M38" s="15">
        <f t="shared" si="0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442</v>
      </c>
      <c r="J39" s="14" t="s">
        <v>443</v>
      </c>
      <c r="K39" s="15">
        <v>1648.4016799999999</v>
      </c>
      <c r="L39" s="15">
        <v>1648.4016799999999</v>
      </c>
      <c r="M39" s="15">
        <f t="shared" si="0"/>
        <v>0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30" t="s">
        <v>444</v>
      </c>
      <c r="I40" s="30"/>
      <c r="J40" s="69"/>
      <c r="K40" s="35">
        <v>2067.9650660000002</v>
      </c>
      <c r="L40" s="35">
        <v>2067.9650660000002</v>
      </c>
      <c r="M40" s="35">
        <f t="shared" si="0"/>
        <v>0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445</v>
      </c>
      <c r="J41" s="14" t="s">
        <v>446</v>
      </c>
      <c r="K41" s="15">
        <v>1801.5717159999999</v>
      </c>
      <c r="L41" s="15">
        <v>1801.5717159999999</v>
      </c>
      <c r="M41" s="15">
        <f t="shared" si="0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447</v>
      </c>
      <c r="J42" s="14" t="s">
        <v>448</v>
      </c>
      <c r="K42" s="15">
        <v>137.62891300000001</v>
      </c>
      <c r="L42" s="15">
        <v>137.62891300000001</v>
      </c>
      <c r="M42" s="15">
        <f t="shared" si="0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449</v>
      </c>
      <c r="J43" s="14" t="s">
        <v>450</v>
      </c>
      <c r="K43" s="15">
        <v>128.76443699999999</v>
      </c>
      <c r="L43" s="15">
        <v>128.76443699999999</v>
      </c>
      <c r="M43" s="15">
        <f t="shared" si="0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9">
        <v>35</v>
      </c>
      <c r="F44" s="30" t="s">
        <v>30</v>
      </c>
      <c r="G44" s="30"/>
      <c r="H44" s="30"/>
      <c r="I44" s="30"/>
      <c r="J44" s="69"/>
      <c r="K44" s="35">
        <v>1150.03251</v>
      </c>
      <c r="L44" s="35">
        <v>1150.03251</v>
      </c>
      <c r="M44" s="35">
        <f t="shared" si="0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1150.03251</v>
      </c>
      <c r="L45" s="15">
        <v>1150.03251</v>
      </c>
      <c r="M45" s="15">
        <f t="shared" si="0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30" t="s">
        <v>17</v>
      </c>
      <c r="I46" s="30"/>
      <c r="J46" s="69"/>
      <c r="K46" s="35">
        <v>943.30428199999994</v>
      </c>
      <c r="L46" s="35">
        <v>943.30428199999994</v>
      </c>
      <c r="M46" s="35">
        <f t="shared" si="0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451</v>
      </c>
      <c r="J47" s="14" t="s">
        <v>2384</v>
      </c>
      <c r="K47" s="15">
        <v>13.766626</v>
      </c>
      <c r="L47" s="15">
        <v>13.766626</v>
      </c>
      <c r="M47" s="15">
        <f t="shared" si="0"/>
        <v>0</v>
      </c>
      <c r="N47" s="23"/>
      <c r="O47" s="23"/>
      <c r="P47" s="23"/>
      <c r="Q47" s="23"/>
    </row>
    <row r="48" spans="1:17" ht="32.25" customHeight="1" x14ac:dyDescent="0.3">
      <c r="A48" s="23"/>
      <c r="B48" s="22"/>
      <c r="C48" s="22"/>
      <c r="D48" s="13"/>
      <c r="E48" s="28"/>
      <c r="F48" s="13"/>
      <c r="G48" s="13"/>
      <c r="H48" s="13"/>
      <c r="I48" s="13" t="s">
        <v>452</v>
      </c>
      <c r="J48" s="14" t="s">
        <v>2385</v>
      </c>
      <c r="K48" s="15">
        <v>514.76572399999998</v>
      </c>
      <c r="L48" s="15">
        <v>514.76572399999998</v>
      </c>
      <c r="M48" s="15">
        <f t="shared" si="0"/>
        <v>0</v>
      </c>
      <c r="N48" s="23"/>
      <c r="O48" s="23"/>
      <c r="P48" s="23"/>
      <c r="Q48" s="23"/>
    </row>
    <row r="49" spans="1:17" ht="30" x14ac:dyDescent="0.3">
      <c r="A49" s="23"/>
      <c r="B49" s="22"/>
      <c r="C49" s="22"/>
      <c r="D49" s="13"/>
      <c r="E49" s="28"/>
      <c r="F49" s="13"/>
      <c r="G49" s="13"/>
      <c r="H49" s="13"/>
      <c r="I49" s="13" t="s">
        <v>453</v>
      </c>
      <c r="J49" s="14" t="s">
        <v>2386</v>
      </c>
      <c r="K49" s="15">
        <v>58.975310999999998</v>
      </c>
      <c r="L49" s="15">
        <v>58.975310999999998</v>
      </c>
      <c r="M49" s="15">
        <f t="shared" si="0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454</v>
      </c>
      <c r="J50" s="14" t="s">
        <v>2211</v>
      </c>
      <c r="K50" s="15">
        <v>12.671728</v>
      </c>
      <c r="L50" s="15">
        <v>12.671728</v>
      </c>
      <c r="M50" s="15">
        <f t="shared" si="0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455</v>
      </c>
      <c r="J51" s="14" t="s">
        <v>456</v>
      </c>
      <c r="K51" s="15">
        <v>15.194706999999999</v>
      </c>
      <c r="L51" s="15">
        <v>15.194706999999999</v>
      </c>
      <c r="M51" s="15">
        <f t="shared" si="0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457</v>
      </c>
      <c r="J52" s="14" t="s">
        <v>1810</v>
      </c>
      <c r="K52" s="15">
        <v>20.109238999999999</v>
      </c>
      <c r="L52" s="15">
        <v>20.109238999999999</v>
      </c>
      <c r="M52" s="15">
        <f t="shared" si="0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458</v>
      </c>
      <c r="J53" s="14" t="s">
        <v>2212</v>
      </c>
      <c r="K53" s="15">
        <v>4.1037809999999997</v>
      </c>
      <c r="L53" s="15">
        <v>4.1037809999999997</v>
      </c>
      <c r="M53" s="15">
        <f t="shared" si="0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459</v>
      </c>
      <c r="J54" s="14" t="s">
        <v>460</v>
      </c>
      <c r="K54" s="15">
        <v>5.8432630000000003</v>
      </c>
      <c r="L54" s="15">
        <v>5.8432630000000003</v>
      </c>
      <c r="M54" s="15">
        <f t="shared" si="0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461</v>
      </c>
      <c r="J55" s="14" t="s">
        <v>462</v>
      </c>
      <c r="K55" s="15">
        <v>20.138691999999999</v>
      </c>
      <c r="L55" s="15">
        <v>20.138691999999999</v>
      </c>
      <c r="M55" s="15">
        <f t="shared" si="0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463</v>
      </c>
      <c r="J56" s="14" t="s">
        <v>2387</v>
      </c>
      <c r="K56" s="15">
        <v>11.959058000000001</v>
      </c>
      <c r="L56" s="15">
        <v>11.959058000000001</v>
      </c>
      <c r="M56" s="15">
        <f t="shared" si="0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464</v>
      </c>
      <c r="J57" s="14" t="s">
        <v>1719</v>
      </c>
      <c r="K57" s="15">
        <v>55.959572999999999</v>
      </c>
      <c r="L57" s="15">
        <v>55.959572999999999</v>
      </c>
      <c r="M57" s="15">
        <f t="shared" si="0"/>
        <v>0</v>
      </c>
      <c r="N57" s="23"/>
      <c r="O57" s="23"/>
      <c r="P57" s="23"/>
      <c r="Q57" s="23"/>
    </row>
    <row r="58" spans="1:17" ht="60" x14ac:dyDescent="0.3">
      <c r="A58" s="23"/>
      <c r="B58" s="22"/>
      <c r="C58" s="22"/>
      <c r="D58" s="13"/>
      <c r="E58" s="28"/>
      <c r="F58" s="13"/>
      <c r="G58" s="13"/>
      <c r="H58" s="13"/>
      <c r="I58" s="13" t="s">
        <v>465</v>
      </c>
      <c r="J58" s="14" t="s">
        <v>2388</v>
      </c>
      <c r="K58" s="15">
        <v>30.604956000000001</v>
      </c>
      <c r="L58" s="15">
        <v>30.604956000000001</v>
      </c>
      <c r="M58" s="15">
        <f t="shared" si="0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466</v>
      </c>
      <c r="J59" s="14" t="s">
        <v>467</v>
      </c>
      <c r="K59" s="15">
        <v>39.802469000000002</v>
      </c>
      <c r="L59" s="15">
        <v>39.802469000000002</v>
      </c>
      <c r="M59" s="15">
        <f t="shared" si="0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468</v>
      </c>
      <c r="J60" s="14" t="s">
        <v>469</v>
      </c>
      <c r="K60" s="15">
        <v>38.767532000000003</v>
      </c>
      <c r="L60" s="15">
        <v>38.767532000000003</v>
      </c>
      <c r="M60" s="15">
        <f t="shared" si="0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470</v>
      </c>
      <c r="J61" s="14" t="s">
        <v>2389</v>
      </c>
      <c r="K61" s="15">
        <v>12.701460000000001</v>
      </c>
      <c r="L61" s="15">
        <v>12.701460000000001</v>
      </c>
      <c r="M61" s="15">
        <f t="shared" si="0"/>
        <v>0</v>
      </c>
      <c r="N61" s="23"/>
      <c r="O61" s="23"/>
      <c r="P61" s="23"/>
      <c r="Q61" s="23"/>
    </row>
    <row r="62" spans="1:17" ht="30" x14ac:dyDescent="0.3">
      <c r="A62" s="23"/>
      <c r="B62" s="22"/>
      <c r="C62" s="22"/>
      <c r="D62" s="13"/>
      <c r="E62" s="28"/>
      <c r="F62" s="13"/>
      <c r="G62" s="13"/>
      <c r="H62" s="13"/>
      <c r="I62" s="13" t="s">
        <v>471</v>
      </c>
      <c r="J62" s="14" t="s">
        <v>2390</v>
      </c>
      <c r="K62" s="15">
        <v>12.954689</v>
      </c>
      <c r="L62" s="15">
        <v>12.954689</v>
      </c>
      <c r="M62" s="15">
        <f t="shared" si="0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472</v>
      </c>
      <c r="J63" s="14" t="s">
        <v>1738</v>
      </c>
      <c r="K63" s="15">
        <v>9.5410550000000001</v>
      </c>
      <c r="L63" s="15">
        <v>9.5410550000000001</v>
      </c>
      <c r="M63" s="15">
        <f t="shared" si="0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473</v>
      </c>
      <c r="J64" s="14" t="s">
        <v>2213</v>
      </c>
      <c r="K64" s="15">
        <v>6.0550040000000003</v>
      </c>
      <c r="L64" s="15">
        <v>6.0550040000000003</v>
      </c>
      <c r="M64" s="15">
        <f t="shared" si="0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474</v>
      </c>
      <c r="J65" s="14" t="s">
        <v>475</v>
      </c>
      <c r="K65" s="15">
        <v>4.5124079999999998</v>
      </c>
      <c r="L65" s="15">
        <v>4.5124079999999998</v>
      </c>
      <c r="M65" s="15">
        <f t="shared" si="0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476</v>
      </c>
      <c r="J66" s="14" t="s">
        <v>2391</v>
      </c>
      <c r="K66" s="15">
        <v>12.108586000000001</v>
      </c>
      <c r="L66" s="15">
        <v>12.108586000000001</v>
      </c>
      <c r="M66" s="15">
        <f t="shared" si="0"/>
        <v>0</v>
      </c>
      <c r="N66" s="23"/>
      <c r="O66" s="23"/>
      <c r="P66" s="23"/>
      <c r="Q66" s="23"/>
    </row>
    <row r="67" spans="1:17" ht="45" x14ac:dyDescent="0.3">
      <c r="A67" s="23"/>
      <c r="B67" s="22"/>
      <c r="C67" s="22"/>
      <c r="D67" s="13"/>
      <c r="E67" s="28"/>
      <c r="F67" s="13"/>
      <c r="G67" s="13"/>
      <c r="H67" s="13"/>
      <c r="I67" s="13" t="s">
        <v>477</v>
      </c>
      <c r="J67" s="14" t="s">
        <v>2392</v>
      </c>
      <c r="K67" s="15">
        <v>2.9629829999999999</v>
      </c>
      <c r="L67" s="15">
        <v>2.9629829999999999</v>
      </c>
      <c r="M67" s="15">
        <f t="shared" si="0"/>
        <v>0</v>
      </c>
      <c r="N67" s="23"/>
      <c r="O67" s="23"/>
      <c r="P67" s="23"/>
      <c r="Q67" s="23"/>
    </row>
    <row r="68" spans="1:17" ht="60" customHeight="1" x14ac:dyDescent="0.3">
      <c r="A68" s="23"/>
      <c r="B68" s="22"/>
      <c r="C68" s="22"/>
      <c r="D68" s="13"/>
      <c r="E68" s="28"/>
      <c r="F68" s="13"/>
      <c r="G68" s="13"/>
      <c r="H68" s="13"/>
      <c r="I68" s="13" t="s">
        <v>712</v>
      </c>
      <c r="J68" s="14" t="s">
        <v>2393</v>
      </c>
      <c r="K68" s="15">
        <v>6.3352000000000004</v>
      </c>
      <c r="L68" s="15">
        <v>6.3352000000000004</v>
      </c>
      <c r="M68" s="15">
        <f t="shared" si="0"/>
        <v>0</v>
      </c>
      <c r="N68" s="23"/>
      <c r="O68" s="23"/>
      <c r="P68" s="23"/>
      <c r="Q68" s="23"/>
    </row>
    <row r="69" spans="1:17" ht="44.25" customHeight="1" x14ac:dyDescent="0.3">
      <c r="A69" s="23"/>
      <c r="B69" s="22"/>
      <c r="C69" s="22"/>
      <c r="D69" s="13"/>
      <c r="E69" s="28"/>
      <c r="F69" s="13"/>
      <c r="G69" s="13"/>
      <c r="H69" s="13"/>
      <c r="I69" s="13" t="s">
        <v>478</v>
      </c>
      <c r="J69" s="14" t="s">
        <v>2394</v>
      </c>
      <c r="K69" s="15">
        <v>33.470238000000002</v>
      </c>
      <c r="L69" s="15">
        <v>33.470238000000002</v>
      </c>
      <c r="M69" s="15">
        <f t="shared" si="0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30" t="s">
        <v>444</v>
      </c>
      <c r="I70" s="30"/>
      <c r="J70" s="69"/>
      <c r="K70" s="35">
        <v>206.728228</v>
      </c>
      <c r="L70" s="35">
        <v>206.728228</v>
      </c>
      <c r="M70" s="35">
        <f t="shared" si="0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445</v>
      </c>
      <c r="J71" s="14" t="s">
        <v>479</v>
      </c>
      <c r="K71" s="15">
        <v>180.18097</v>
      </c>
      <c r="L71" s="15">
        <v>180.18097</v>
      </c>
      <c r="M71" s="15">
        <f t="shared" ref="M71:M134" si="1">L71-K71</f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/>
      <c r="H72" s="13"/>
      <c r="I72" s="13" t="s">
        <v>449</v>
      </c>
      <c r="J72" s="14" t="s">
        <v>480</v>
      </c>
      <c r="K72" s="15">
        <v>26.547257999999999</v>
      </c>
      <c r="L72" s="15">
        <v>26.547257999999999</v>
      </c>
      <c r="M72" s="15">
        <f t="shared" si="1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9">
        <v>41</v>
      </c>
      <c r="F73" s="30" t="s">
        <v>31</v>
      </c>
      <c r="G73" s="30"/>
      <c r="H73" s="30"/>
      <c r="I73" s="30"/>
      <c r="J73" s="69"/>
      <c r="K73" s="35">
        <v>412.10710699999998</v>
      </c>
      <c r="L73" s="35">
        <v>420.22133356000006</v>
      </c>
      <c r="M73" s="35">
        <f t="shared" si="1"/>
        <v>8.1142265600000769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 t="s">
        <v>16</v>
      </c>
      <c r="H74" s="13"/>
      <c r="I74" s="13"/>
      <c r="J74" s="14"/>
      <c r="K74" s="15">
        <v>412.10710699999998</v>
      </c>
      <c r="L74" s="15">
        <v>420.22133356000006</v>
      </c>
      <c r="M74" s="15">
        <f t="shared" si="1"/>
        <v>8.1142265600000769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8"/>
      <c r="F75" s="13"/>
      <c r="G75" s="13"/>
      <c r="H75" s="30" t="s">
        <v>17</v>
      </c>
      <c r="I75" s="30"/>
      <c r="J75" s="69"/>
      <c r="K75" s="35">
        <v>334.43805500000002</v>
      </c>
      <c r="L75" s="35">
        <v>338.12122438000006</v>
      </c>
      <c r="M75" s="35">
        <f t="shared" si="1"/>
        <v>3.683169380000038</v>
      </c>
      <c r="N75" s="23"/>
      <c r="O75" s="23"/>
      <c r="P75" s="23"/>
      <c r="Q75" s="23"/>
    </row>
    <row r="76" spans="1:17" ht="30" x14ac:dyDescent="0.3">
      <c r="A76" s="23"/>
      <c r="B76" s="22"/>
      <c r="C76" s="22"/>
      <c r="D76" s="13"/>
      <c r="E76" s="28"/>
      <c r="F76" s="13"/>
      <c r="G76" s="13"/>
      <c r="H76" s="13"/>
      <c r="I76" s="13" t="s">
        <v>481</v>
      </c>
      <c r="J76" s="14" t="s">
        <v>482</v>
      </c>
      <c r="K76" s="15">
        <v>334.43805500000002</v>
      </c>
      <c r="L76" s="15">
        <v>338.12122438000006</v>
      </c>
      <c r="M76" s="15">
        <f t="shared" si="1"/>
        <v>3.683169380000038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30" t="s">
        <v>444</v>
      </c>
      <c r="I77" s="30"/>
      <c r="J77" s="69"/>
      <c r="K77" s="35">
        <v>77.669051999999994</v>
      </c>
      <c r="L77" s="35">
        <v>82.10010917999999</v>
      </c>
      <c r="M77" s="35">
        <f t="shared" si="1"/>
        <v>4.4310571799999963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445</v>
      </c>
      <c r="J78" s="14" t="s">
        <v>479</v>
      </c>
      <c r="K78" s="15">
        <v>64.643203999999997</v>
      </c>
      <c r="L78" s="15">
        <v>68.318504660000002</v>
      </c>
      <c r="M78" s="15">
        <f t="shared" si="1"/>
        <v>3.6753006600000049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/>
      <c r="H79" s="13"/>
      <c r="I79" s="13" t="s">
        <v>449</v>
      </c>
      <c r="J79" s="14" t="s">
        <v>483</v>
      </c>
      <c r="K79" s="15">
        <v>13.025848</v>
      </c>
      <c r="L79" s="15">
        <v>13.78160452</v>
      </c>
      <c r="M79" s="15">
        <f t="shared" si="1"/>
        <v>0.75575652000000026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9">
        <v>43</v>
      </c>
      <c r="F80" s="30" t="s">
        <v>32</v>
      </c>
      <c r="G80" s="30"/>
      <c r="H80" s="30"/>
      <c r="I80" s="30"/>
      <c r="J80" s="69"/>
      <c r="K80" s="35">
        <v>1089.376516</v>
      </c>
      <c r="L80" s="35">
        <v>1674.7938485100001</v>
      </c>
      <c r="M80" s="35">
        <f t="shared" si="1"/>
        <v>585.41733251000005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 t="s">
        <v>16</v>
      </c>
      <c r="H81" s="13"/>
      <c r="I81" s="13"/>
      <c r="J81" s="14"/>
      <c r="K81" s="15">
        <v>1089.376516</v>
      </c>
      <c r="L81" s="15">
        <v>1674.7938485100001</v>
      </c>
      <c r="M81" s="15">
        <f t="shared" si="1"/>
        <v>585.41733251000005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30" t="s">
        <v>17</v>
      </c>
      <c r="I82" s="30"/>
      <c r="J82" s="69"/>
      <c r="K82" s="35">
        <v>843.93309099999999</v>
      </c>
      <c r="L82" s="35">
        <v>843.93309099999999</v>
      </c>
      <c r="M82" s="35">
        <f t="shared" si="1"/>
        <v>0</v>
      </c>
      <c r="N82" s="23"/>
      <c r="O82" s="23"/>
      <c r="P82" s="23"/>
      <c r="Q82" s="23"/>
    </row>
    <row r="83" spans="1:17" ht="30" x14ac:dyDescent="0.3">
      <c r="A83" s="23"/>
      <c r="B83" s="22"/>
      <c r="C83" s="22"/>
      <c r="D83" s="13"/>
      <c r="E83" s="28"/>
      <c r="F83" s="13"/>
      <c r="G83" s="13"/>
      <c r="H83" s="13"/>
      <c r="I83" s="13" t="s">
        <v>488</v>
      </c>
      <c r="J83" s="14" t="s">
        <v>489</v>
      </c>
      <c r="K83" s="15">
        <v>773.78320299999996</v>
      </c>
      <c r="L83" s="15">
        <v>773.78320299999996</v>
      </c>
      <c r="M83" s="15">
        <f t="shared" si="1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13"/>
      <c r="I84" s="13" t="s">
        <v>490</v>
      </c>
      <c r="J84" s="14" t="s">
        <v>491</v>
      </c>
      <c r="K84" s="15">
        <v>70.149888000000004</v>
      </c>
      <c r="L84" s="15">
        <v>70.149888000000004</v>
      </c>
      <c r="M84" s="15">
        <f t="shared" si="1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30" t="s">
        <v>444</v>
      </c>
      <c r="I85" s="30"/>
      <c r="J85" s="69"/>
      <c r="K85" s="35">
        <v>245.44342499999999</v>
      </c>
      <c r="L85" s="35">
        <v>830.86075750999998</v>
      </c>
      <c r="M85" s="35">
        <f t="shared" si="1"/>
        <v>585.41733251000005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445</v>
      </c>
      <c r="J86" s="14" t="s">
        <v>479</v>
      </c>
      <c r="K86" s="15">
        <v>213.771457</v>
      </c>
      <c r="L86" s="15">
        <v>799.18878950999999</v>
      </c>
      <c r="M86" s="15">
        <f t="shared" si="1"/>
        <v>585.41733251000005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8"/>
      <c r="F87" s="13"/>
      <c r="G87" s="13"/>
      <c r="H87" s="13"/>
      <c r="I87" s="13" t="s">
        <v>449</v>
      </c>
      <c r="J87" s="14" t="s">
        <v>483</v>
      </c>
      <c r="K87" s="15">
        <v>31.671968</v>
      </c>
      <c r="L87" s="15">
        <v>31.671968</v>
      </c>
      <c r="M87" s="15">
        <f t="shared" si="1"/>
        <v>0</v>
      </c>
      <c r="N87" s="23"/>
      <c r="O87" s="23"/>
      <c r="P87" s="23"/>
      <c r="Q87" s="23"/>
    </row>
    <row r="88" spans="1:17" ht="27.75" customHeight="1" x14ac:dyDescent="0.3">
      <c r="A88" s="23"/>
      <c r="B88" s="22"/>
      <c r="C88" s="22"/>
      <c r="D88" s="13"/>
      <c r="E88" s="29">
        <v>44</v>
      </c>
      <c r="F88" s="78" t="s">
        <v>33</v>
      </c>
      <c r="G88" s="78"/>
      <c r="H88" s="78"/>
      <c r="I88" s="78"/>
      <c r="J88" s="78"/>
      <c r="K88" s="35">
        <v>636.26442799999995</v>
      </c>
      <c r="L88" s="35">
        <v>636.26442799999995</v>
      </c>
      <c r="M88" s="35">
        <f t="shared" si="1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 t="s">
        <v>16</v>
      </c>
      <c r="H89" s="13"/>
      <c r="I89" s="13"/>
      <c r="J89" s="14"/>
      <c r="K89" s="15">
        <v>636.26442799999995</v>
      </c>
      <c r="L89" s="15">
        <v>636.26442799999995</v>
      </c>
      <c r="M89" s="15">
        <f t="shared" si="1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/>
      <c r="H90" s="30" t="s">
        <v>17</v>
      </c>
      <c r="I90" s="30"/>
      <c r="J90" s="69"/>
      <c r="K90" s="35">
        <v>565.78377799999998</v>
      </c>
      <c r="L90" s="35">
        <v>565.78377799999998</v>
      </c>
      <c r="M90" s="35">
        <f t="shared" si="1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451</v>
      </c>
      <c r="J91" s="14" t="s">
        <v>492</v>
      </c>
      <c r="K91" s="15">
        <v>267.550904</v>
      </c>
      <c r="L91" s="15">
        <v>267.550904</v>
      </c>
      <c r="M91" s="15">
        <f t="shared" si="1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452</v>
      </c>
      <c r="J92" s="14" t="s">
        <v>493</v>
      </c>
      <c r="K92" s="15">
        <v>107.22917700000001</v>
      </c>
      <c r="L92" s="15">
        <v>107.22917700000001</v>
      </c>
      <c r="M92" s="15">
        <f t="shared" si="1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453</v>
      </c>
      <c r="J93" s="14" t="s">
        <v>494</v>
      </c>
      <c r="K93" s="15">
        <v>93.482586999999995</v>
      </c>
      <c r="L93" s="15">
        <v>93.482586999999995</v>
      </c>
      <c r="M93" s="15">
        <f t="shared" si="1"/>
        <v>0</v>
      </c>
      <c r="N93" s="23"/>
      <c r="O93" s="23"/>
      <c r="P93" s="23"/>
      <c r="Q93" s="23"/>
    </row>
    <row r="94" spans="1:17" ht="30" x14ac:dyDescent="0.3">
      <c r="A94" s="23"/>
      <c r="B94" s="22"/>
      <c r="C94" s="22"/>
      <c r="D94" s="13"/>
      <c r="E94" s="28"/>
      <c r="F94" s="13"/>
      <c r="G94" s="13"/>
      <c r="H94" s="13"/>
      <c r="I94" s="13" t="s">
        <v>495</v>
      </c>
      <c r="J94" s="14" t="s">
        <v>496</v>
      </c>
      <c r="K94" s="15">
        <v>43.52111</v>
      </c>
      <c r="L94" s="15">
        <v>43.52111</v>
      </c>
      <c r="M94" s="15">
        <f t="shared" si="1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13"/>
      <c r="I95" s="13" t="s">
        <v>497</v>
      </c>
      <c r="J95" s="14" t="s">
        <v>498</v>
      </c>
      <c r="K95" s="15">
        <v>54</v>
      </c>
      <c r="L95" s="15">
        <v>54</v>
      </c>
      <c r="M95" s="15">
        <f t="shared" si="1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30" t="s">
        <v>444</v>
      </c>
      <c r="I96" s="30"/>
      <c r="J96" s="69"/>
      <c r="K96" s="35">
        <v>70.480649999999997</v>
      </c>
      <c r="L96" s="35">
        <v>70.480649999999997</v>
      </c>
      <c r="M96" s="35">
        <f t="shared" si="1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445</v>
      </c>
      <c r="J97" s="14" t="s">
        <v>479</v>
      </c>
      <c r="K97" s="15">
        <v>57.428185999999997</v>
      </c>
      <c r="L97" s="15">
        <v>57.428185999999997</v>
      </c>
      <c r="M97" s="15">
        <f t="shared" si="1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8"/>
      <c r="F98" s="13"/>
      <c r="G98" s="13"/>
      <c r="H98" s="13"/>
      <c r="I98" s="13" t="s">
        <v>449</v>
      </c>
      <c r="J98" s="14" t="s">
        <v>483</v>
      </c>
      <c r="K98" s="15">
        <v>13.052464000000001</v>
      </c>
      <c r="L98" s="15">
        <v>13.052464000000001</v>
      </c>
      <c r="M98" s="15">
        <f t="shared" si="1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9">
        <v>49</v>
      </c>
      <c r="F99" s="30" t="s">
        <v>1814</v>
      </c>
      <c r="G99" s="30"/>
      <c r="H99" s="30"/>
      <c r="I99" s="30"/>
      <c r="J99" s="69"/>
      <c r="K99" s="35">
        <v>12420.865693</v>
      </c>
      <c r="L99" s="35">
        <v>12420.87667025</v>
      </c>
      <c r="M99" s="35">
        <f t="shared" si="1"/>
        <v>1.0977249999996275E-2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 t="s">
        <v>16</v>
      </c>
      <c r="H100" s="13"/>
      <c r="I100" s="13"/>
      <c r="J100" s="14"/>
      <c r="K100" s="15">
        <v>12420.865693</v>
      </c>
      <c r="L100" s="15">
        <v>12420.87667025</v>
      </c>
      <c r="M100" s="15">
        <f t="shared" si="1"/>
        <v>1.0977249999996275E-2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30" t="s">
        <v>17</v>
      </c>
      <c r="I101" s="30"/>
      <c r="J101" s="69"/>
      <c r="K101" s="35">
        <v>11421.338999</v>
      </c>
      <c r="L101" s="35">
        <v>11421.34997625</v>
      </c>
      <c r="M101" s="35">
        <f t="shared" si="1"/>
        <v>1.0977249999996275E-2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452</v>
      </c>
      <c r="J102" s="14" t="s">
        <v>796</v>
      </c>
      <c r="K102" s="15">
        <v>8104.4892339999997</v>
      </c>
      <c r="L102" s="15">
        <v>8104.5002112499997</v>
      </c>
      <c r="M102" s="15">
        <f t="shared" si="1"/>
        <v>1.0977249999996275E-2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453</v>
      </c>
      <c r="J103" s="14" t="s">
        <v>797</v>
      </c>
      <c r="K103" s="15">
        <v>1188.871756</v>
      </c>
      <c r="L103" s="15">
        <v>1188.871756</v>
      </c>
      <c r="M103" s="15">
        <f t="shared" si="1"/>
        <v>0</v>
      </c>
      <c r="N103" s="23"/>
      <c r="O103" s="23"/>
      <c r="P103" s="23"/>
      <c r="Q103" s="23"/>
    </row>
    <row r="104" spans="1:17" ht="30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495</v>
      </c>
      <c r="J104" s="14" t="s">
        <v>2395</v>
      </c>
      <c r="K104" s="15">
        <v>9.2117500000000003</v>
      </c>
      <c r="L104" s="15">
        <v>9.2117500000000003</v>
      </c>
      <c r="M104" s="15">
        <f t="shared" si="1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454</v>
      </c>
      <c r="J105" s="14" t="s">
        <v>798</v>
      </c>
      <c r="K105" s="15">
        <v>390.09160200000002</v>
      </c>
      <c r="L105" s="15">
        <v>390.09160200000002</v>
      </c>
      <c r="M105" s="15">
        <f t="shared" si="1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457</v>
      </c>
      <c r="J106" s="14" t="s">
        <v>2214</v>
      </c>
      <c r="K106" s="15">
        <v>342.03827000000001</v>
      </c>
      <c r="L106" s="15">
        <v>342.03827000000001</v>
      </c>
      <c r="M106" s="15">
        <f t="shared" si="1"/>
        <v>0</v>
      </c>
      <c r="N106" s="23"/>
      <c r="O106" s="23"/>
      <c r="P106" s="23"/>
      <c r="Q106" s="23"/>
    </row>
    <row r="107" spans="1:17" ht="30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614</v>
      </c>
      <c r="J107" s="14" t="s">
        <v>2215</v>
      </c>
      <c r="K107" s="15">
        <v>301.87170300000002</v>
      </c>
      <c r="L107" s="15">
        <v>301.87170300000002</v>
      </c>
      <c r="M107" s="15">
        <f t="shared" si="1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512</v>
      </c>
      <c r="J108" s="14" t="s">
        <v>2216</v>
      </c>
      <c r="K108" s="15">
        <v>76.309048000000004</v>
      </c>
      <c r="L108" s="15">
        <v>76.309048000000004</v>
      </c>
      <c r="M108" s="15">
        <f t="shared" si="1"/>
        <v>0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458</v>
      </c>
      <c r="J109" s="14" t="s">
        <v>799</v>
      </c>
      <c r="K109" s="15">
        <v>135.73281299999999</v>
      </c>
      <c r="L109" s="15">
        <v>135.73281299999999</v>
      </c>
      <c r="M109" s="15">
        <f t="shared" si="1"/>
        <v>0</v>
      </c>
      <c r="N109" s="23"/>
      <c r="O109" s="23"/>
      <c r="P109" s="23"/>
      <c r="Q109" s="23"/>
    </row>
    <row r="110" spans="1:17" ht="30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459</v>
      </c>
      <c r="J110" s="14" t="s">
        <v>800</v>
      </c>
      <c r="K110" s="15">
        <v>179.45264</v>
      </c>
      <c r="L110" s="15">
        <v>179.45264</v>
      </c>
      <c r="M110" s="15">
        <f t="shared" si="1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461</v>
      </c>
      <c r="J111" s="14" t="s">
        <v>2217</v>
      </c>
      <c r="K111" s="15">
        <v>239.157894</v>
      </c>
      <c r="L111" s="15">
        <v>239.157894</v>
      </c>
      <c r="M111" s="15">
        <f t="shared" si="1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20</v>
      </c>
      <c r="J112" s="14" t="s">
        <v>27</v>
      </c>
      <c r="K112" s="15">
        <v>454.11228899999998</v>
      </c>
      <c r="L112" s="15">
        <v>454.11228899999998</v>
      </c>
      <c r="M112" s="15">
        <f t="shared" si="1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30" t="s">
        <v>444</v>
      </c>
      <c r="I113" s="30"/>
      <c r="J113" s="69"/>
      <c r="K113" s="35">
        <v>999.52669400000002</v>
      </c>
      <c r="L113" s="35">
        <v>999.52669400000002</v>
      </c>
      <c r="M113" s="35">
        <f t="shared" si="1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445</v>
      </c>
      <c r="J114" s="14" t="s">
        <v>479</v>
      </c>
      <c r="K114" s="15">
        <v>940.49899900000003</v>
      </c>
      <c r="L114" s="15">
        <v>940.49899900000003</v>
      </c>
      <c r="M114" s="15">
        <f t="shared" si="1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449</v>
      </c>
      <c r="J115" s="14" t="s">
        <v>483</v>
      </c>
      <c r="K115" s="15">
        <v>59.027695000000001</v>
      </c>
      <c r="L115" s="15">
        <v>59.027695000000001</v>
      </c>
      <c r="M115" s="15">
        <f t="shared" si="1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24" t="s">
        <v>34</v>
      </c>
      <c r="E116" s="25"/>
      <c r="F116" s="24"/>
      <c r="G116" s="24"/>
      <c r="H116" s="24"/>
      <c r="I116" s="24"/>
      <c r="J116" s="26"/>
      <c r="K116" s="27">
        <v>5509.807589</v>
      </c>
      <c r="L116" s="27">
        <v>5508.6116149999998</v>
      </c>
      <c r="M116" s="27">
        <f t="shared" si="1"/>
        <v>-1.1959740000002057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9">
        <v>40</v>
      </c>
      <c r="F117" s="30" t="s">
        <v>35</v>
      </c>
      <c r="G117" s="30"/>
      <c r="H117" s="30"/>
      <c r="I117" s="30"/>
      <c r="J117" s="69"/>
      <c r="K117" s="35">
        <v>5509.807589</v>
      </c>
      <c r="L117" s="35">
        <v>5508.6116149999998</v>
      </c>
      <c r="M117" s="35">
        <f t="shared" si="1"/>
        <v>-1.1959740000002057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 t="s">
        <v>16</v>
      </c>
      <c r="H118" s="13"/>
      <c r="I118" s="13"/>
      <c r="J118" s="14"/>
      <c r="K118" s="15">
        <v>5509.807589</v>
      </c>
      <c r="L118" s="15">
        <v>5508.6116149999998</v>
      </c>
      <c r="M118" s="15">
        <f t="shared" si="1"/>
        <v>-1.1959740000002057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17</v>
      </c>
      <c r="I119" s="30"/>
      <c r="J119" s="69"/>
      <c r="K119" s="35">
        <v>5068.2477239999998</v>
      </c>
      <c r="L119" s="35">
        <v>5067.122069</v>
      </c>
      <c r="M119" s="35">
        <f t="shared" si="1"/>
        <v>-1.1256549999998242</v>
      </c>
      <c r="N119" s="23"/>
      <c r="O119" s="23"/>
      <c r="P119" s="23"/>
      <c r="Q119" s="23"/>
    </row>
    <row r="120" spans="1:17" ht="30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430</v>
      </c>
      <c r="J120" s="14" t="s">
        <v>499</v>
      </c>
      <c r="K120" s="15">
        <v>175.46065999999999</v>
      </c>
      <c r="L120" s="15">
        <v>175.29565400000001</v>
      </c>
      <c r="M120" s="15">
        <f t="shared" si="1"/>
        <v>-0.16500599999997689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500</v>
      </c>
      <c r="J121" s="14" t="s">
        <v>501</v>
      </c>
      <c r="K121" s="15">
        <v>4854.7268110000005</v>
      </c>
      <c r="L121" s="15">
        <v>4853.7661619999999</v>
      </c>
      <c r="M121" s="15">
        <f t="shared" si="1"/>
        <v>-0.96064900000055786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13"/>
      <c r="I122" s="13" t="s">
        <v>485</v>
      </c>
      <c r="J122" s="14" t="s">
        <v>502</v>
      </c>
      <c r="K122" s="15">
        <v>38.060253000000003</v>
      </c>
      <c r="L122" s="15">
        <v>38.060253000000003</v>
      </c>
      <c r="M122" s="15">
        <f t="shared" si="1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30" t="s">
        <v>444</v>
      </c>
      <c r="I123" s="30"/>
      <c r="J123" s="69"/>
      <c r="K123" s="35">
        <v>441.559865</v>
      </c>
      <c r="L123" s="35">
        <v>441.48954600000002</v>
      </c>
      <c r="M123" s="35">
        <f t="shared" si="1"/>
        <v>-7.0318999999983589E-2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13"/>
      <c r="I124" s="13" t="s">
        <v>445</v>
      </c>
      <c r="J124" s="14" t="s">
        <v>479</v>
      </c>
      <c r="K124" s="15">
        <v>384.06512400000003</v>
      </c>
      <c r="L124" s="15">
        <v>384.06138700000002</v>
      </c>
      <c r="M124" s="15">
        <f t="shared" si="1"/>
        <v>-3.7370000000009895E-3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449</v>
      </c>
      <c r="J125" s="14" t="s">
        <v>483</v>
      </c>
      <c r="K125" s="15">
        <v>57.494740999999998</v>
      </c>
      <c r="L125" s="15">
        <v>57.428159000000001</v>
      </c>
      <c r="M125" s="15">
        <f t="shared" si="1"/>
        <v>-6.658199999999681E-2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24" t="s">
        <v>36</v>
      </c>
      <c r="E126" s="25"/>
      <c r="F126" s="24"/>
      <c r="G126" s="24"/>
      <c r="H126" s="24"/>
      <c r="I126" s="24"/>
      <c r="J126" s="26"/>
      <c r="K126" s="27">
        <v>2025.561882</v>
      </c>
      <c r="L126" s="27">
        <v>2025.561882</v>
      </c>
      <c r="M126" s="27">
        <f t="shared" si="1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9">
        <v>32</v>
      </c>
      <c r="F127" s="30" t="s">
        <v>37</v>
      </c>
      <c r="G127" s="30"/>
      <c r="H127" s="30"/>
      <c r="I127" s="30"/>
      <c r="J127" s="69"/>
      <c r="K127" s="35">
        <v>2025.561882</v>
      </c>
      <c r="L127" s="35">
        <v>2025.561882</v>
      </c>
      <c r="M127" s="35">
        <f t="shared" si="1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8"/>
      <c r="F128" s="13"/>
      <c r="G128" s="13" t="s">
        <v>16</v>
      </c>
      <c r="H128" s="13"/>
      <c r="I128" s="13"/>
      <c r="J128" s="14"/>
      <c r="K128" s="15">
        <v>2025.561882</v>
      </c>
      <c r="L128" s="15">
        <v>2025.561882</v>
      </c>
      <c r="M128" s="15">
        <f t="shared" si="1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/>
      <c r="H129" s="30" t="s">
        <v>17</v>
      </c>
      <c r="I129" s="30"/>
      <c r="J129" s="69"/>
      <c r="K129" s="35">
        <v>1946.4184700000001</v>
      </c>
      <c r="L129" s="35">
        <v>1946.4184700000001</v>
      </c>
      <c r="M129" s="35">
        <f t="shared" si="1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13"/>
      <c r="I130" s="13" t="s">
        <v>451</v>
      </c>
      <c r="J130" s="14" t="s">
        <v>503</v>
      </c>
      <c r="K130" s="15">
        <v>1917.9184740000001</v>
      </c>
      <c r="L130" s="15">
        <v>1917.9184740000001</v>
      </c>
      <c r="M130" s="15">
        <f t="shared" si="1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497</v>
      </c>
      <c r="J131" s="14" t="s">
        <v>498</v>
      </c>
      <c r="K131" s="15">
        <v>28.499995999999999</v>
      </c>
      <c r="L131" s="15">
        <v>28.499995999999999</v>
      </c>
      <c r="M131" s="15">
        <f t="shared" si="1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30" t="s">
        <v>444</v>
      </c>
      <c r="I132" s="30"/>
      <c r="J132" s="69"/>
      <c r="K132" s="35">
        <v>79.143411999999998</v>
      </c>
      <c r="L132" s="35">
        <v>79.143411999999998</v>
      </c>
      <c r="M132" s="35">
        <f t="shared" si="1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13"/>
      <c r="I133" s="13" t="s">
        <v>445</v>
      </c>
      <c r="J133" s="14" t="s">
        <v>479</v>
      </c>
      <c r="K133" s="15">
        <v>79.143411999999998</v>
      </c>
      <c r="L133" s="15">
        <v>79.143411999999998</v>
      </c>
      <c r="M133" s="15">
        <f t="shared" si="1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24" t="s">
        <v>38</v>
      </c>
      <c r="E134" s="25"/>
      <c r="F134" s="24"/>
      <c r="G134" s="24"/>
      <c r="H134" s="24"/>
      <c r="I134" s="24"/>
      <c r="J134" s="26"/>
      <c r="K134" s="27">
        <v>942980.839454</v>
      </c>
      <c r="L134" s="27">
        <v>1127390.3088111109</v>
      </c>
      <c r="M134" s="27">
        <f t="shared" si="1"/>
        <v>184409.46935711091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9">
        <v>2</v>
      </c>
      <c r="F135" s="30" t="s">
        <v>39</v>
      </c>
      <c r="G135" s="30"/>
      <c r="H135" s="30"/>
      <c r="I135" s="30"/>
      <c r="J135" s="69"/>
      <c r="K135" s="35">
        <v>539.78756099999998</v>
      </c>
      <c r="L135" s="35">
        <v>509.67719533999963</v>
      </c>
      <c r="M135" s="35">
        <f t="shared" ref="M135:M198" si="2">L135-K135</f>
        <v>-30.110365660000355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 t="s">
        <v>16</v>
      </c>
      <c r="H136" s="13"/>
      <c r="I136" s="13"/>
      <c r="J136" s="14"/>
      <c r="K136" s="15">
        <v>539.78756099999998</v>
      </c>
      <c r="L136" s="15">
        <v>509.67719533999963</v>
      </c>
      <c r="M136" s="15">
        <f t="shared" si="2"/>
        <v>-30.110365660000355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30" t="s">
        <v>17</v>
      </c>
      <c r="I137" s="30"/>
      <c r="J137" s="69"/>
      <c r="K137" s="35">
        <v>511.56289800000002</v>
      </c>
      <c r="L137" s="35">
        <v>470.79226251999961</v>
      </c>
      <c r="M137" s="35">
        <f t="shared" si="2"/>
        <v>-40.770635480000408</v>
      </c>
      <c r="N137" s="23"/>
      <c r="O137" s="23"/>
      <c r="P137" s="23"/>
      <c r="Q137" s="23"/>
    </row>
    <row r="138" spans="1:17" ht="30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430</v>
      </c>
      <c r="J138" s="14" t="s">
        <v>504</v>
      </c>
      <c r="K138" s="15">
        <v>8.9161269999999995</v>
      </c>
      <c r="L138" s="15">
        <v>7.5568013100000009</v>
      </c>
      <c r="M138" s="15">
        <f t="shared" si="2"/>
        <v>-1.3593256899999986</v>
      </c>
      <c r="N138" s="23"/>
      <c r="O138" s="23"/>
      <c r="P138" s="23"/>
      <c r="Q138" s="23"/>
    </row>
    <row r="139" spans="1:17" ht="30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500</v>
      </c>
      <c r="J139" s="14" t="s">
        <v>505</v>
      </c>
      <c r="K139" s="15">
        <v>474.01745599999998</v>
      </c>
      <c r="L139" s="15">
        <v>418.88659052999964</v>
      </c>
      <c r="M139" s="15">
        <f t="shared" si="2"/>
        <v>-55.130865470000344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484</v>
      </c>
      <c r="J140" s="14" t="s">
        <v>2218</v>
      </c>
      <c r="K140" s="15">
        <v>27.584133000000001</v>
      </c>
      <c r="L140" s="15">
        <v>28.513870680000004</v>
      </c>
      <c r="M140" s="15">
        <f t="shared" si="2"/>
        <v>0.92973768000000234</v>
      </c>
      <c r="N140" s="23"/>
      <c r="O140" s="23"/>
      <c r="P140" s="23"/>
      <c r="Q140" s="23"/>
    </row>
    <row r="141" spans="1:17" ht="30" x14ac:dyDescent="0.3">
      <c r="A141" s="23"/>
      <c r="B141" s="22"/>
      <c r="C141" s="22"/>
      <c r="D141" s="13"/>
      <c r="E141" s="28"/>
      <c r="F141" s="13"/>
      <c r="G141" s="13"/>
      <c r="H141" s="13"/>
      <c r="I141" s="13" t="s">
        <v>486</v>
      </c>
      <c r="J141" s="14" t="s">
        <v>2219</v>
      </c>
      <c r="K141" s="15">
        <v>1.0451820000000001</v>
      </c>
      <c r="L141" s="15">
        <v>15.835000000000001</v>
      </c>
      <c r="M141" s="15">
        <f t="shared" si="2"/>
        <v>14.789818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30" t="s">
        <v>444</v>
      </c>
      <c r="I142" s="30"/>
      <c r="J142" s="69"/>
      <c r="K142" s="35">
        <v>28.224663</v>
      </c>
      <c r="L142" s="35">
        <v>38.884932820000003</v>
      </c>
      <c r="M142" s="35">
        <f t="shared" si="2"/>
        <v>10.660269820000003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445</v>
      </c>
      <c r="J143" s="14" t="s">
        <v>479</v>
      </c>
      <c r="K143" s="15">
        <v>28.224663</v>
      </c>
      <c r="L143" s="15">
        <v>38.884932820000003</v>
      </c>
      <c r="M143" s="15">
        <f t="shared" si="2"/>
        <v>10.660269820000003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9">
        <v>4</v>
      </c>
      <c r="F144" s="30" t="s">
        <v>40</v>
      </c>
      <c r="G144" s="30"/>
      <c r="H144" s="30"/>
      <c r="I144" s="30"/>
      <c r="J144" s="69"/>
      <c r="K144" s="35">
        <v>3627.6347249999999</v>
      </c>
      <c r="L144" s="35">
        <v>5042.9869723599986</v>
      </c>
      <c r="M144" s="35">
        <f t="shared" si="2"/>
        <v>1415.3522473599987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 t="s">
        <v>16</v>
      </c>
      <c r="H145" s="13"/>
      <c r="I145" s="13"/>
      <c r="J145" s="14"/>
      <c r="K145" s="15">
        <v>3627.6347249999999</v>
      </c>
      <c r="L145" s="15">
        <v>5042.9869723599986</v>
      </c>
      <c r="M145" s="15">
        <f t="shared" si="2"/>
        <v>1415.3522473599987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8"/>
      <c r="F146" s="13"/>
      <c r="G146" s="13"/>
      <c r="H146" s="30" t="s">
        <v>506</v>
      </c>
      <c r="I146" s="30"/>
      <c r="J146" s="69"/>
      <c r="K146" s="35">
        <v>271.35932600000001</v>
      </c>
      <c r="L146" s="35">
        <v>479.29746278000005</v>
      </c>
      <c r="M146" s="35">
        <f t="shared" si="2"/>
        <v>207.93813678000004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705</v>
      </c>
      <c r="J147" s="14" t="s">
        <v>2504</v>
      </c>
      <c r="K147" s="15">
        <v>271.35932600000001</v>
      </c>
      <c r="L147" s="15">
        <v>479.29746278000005</v>
      </c>
      <c r="M147" s="15">
        <f t="shared" si="2"/>
        <v>207.93813678000004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30" t="s">
        <v>17</v>
      </c>
      <c r="I148" s="30"/>
      <c r="J148" s="69"/>
      <c r="K148" s="35">
        <v>3040.7924280000002</v>
      </c>
      <c r="L148" s="35">
        <v>4083.5449611699987</v>
      </c>
      <c r="M148" s="35">
        <f t="shared" si="2"/>
        <v>1042.7525331699985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495</v>
      </c>
      <c r="J149" s="14" t="s">
        <v>509</v>
      </c>
      <c r="K149" s="15">
        <v>20.018564999999999</v>
      </c>
      <c r="L149" s="15">
        <v>41.597601179999991</v>
      </c>
      <c r="M149" s="15">
        <f t="shared" si="2"/>
        <v>21.579036179999992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454</v>
      </c>
      <c r="J150" s="14" t="s">
        <v>510</v>
      </c>
      <c r="K150" s="15">
        <v>29.935355000000001</v>
      </c>
      <c r="L150" s="15">
        <v>18.341492390000003</v>
      </c>
      <c r="M150" s="15">
        <f t="shared" si="2"/>
        <v>-11.593862609999999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457</v>
      </c>
      <c r="J151" s="14" t="s">
        <v>511</v>
      </c>
      <c r="K151" s="15">
        <v>1131.348088</v>
      </c>
      <c r="L151" s="15">
        <v>1983.2424258099982</v>
      </c>
      <c r="M151" s="15">
        <f t="shared" si="2"/>
        <v>851.89433780999821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512</v>
      </c>
      <c r="J152" s="13" t="s">
        <v>513</v>
      </c>
      <c r="K152" s="15">
        <v>225.97547700000001</v>
      </c>
      <c r="L152" s="15">
        <v>223.75321452000006</v>
      </c>
      <c r="M152" s="15">
        <f t="shared" si="2"/>
        <v>-2.2222624799999551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459</v>
      </c>
      <c r="J153" s="14" t="s">
        <v>514</v>
      </c>
      <c r="K153" s="15">
        <v>196.6232</v>
      </c>
      <c r="L153" s="15">
        <v>159.59868015000001</v>
      </c>
      <c r="M153" s="15">
        <f t="shared" si="2"/>
        <v>-37.02451984999999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464</v>
      </c>
      <c r="J154" s="14" t="s">
        <v>515</v>
      </c>
      <c r="K154" s="15">
        <v>221.57981100000001</v>
      </c>
      <c r="L154" s="15">
        <v>222.03385115000003</v>
      </c>
      <c r="M154" s="15">
        <f t="shared" si="2"/>
        <v>0.45404015000002573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430</v>
      </c>
      <c r="J155" s="14" t="s">
        <v>519</v>
      </c>
      <c r="K155" s="15">
        <v>299.07485100000002</v>
      </c>
      <c r="L155" s="15">
        <v>282.97490972000003</v>
      </c>
      <c r="M155" s="15">
        <f t="shared" si="2"/>
        <v>-16.099941279999996</v>
      </c>
      <c r="N155" s="23"/>
      <c r="O155" s="23"/>
      <c r="P155" s="23"/>
      <c r="Q155" s="23"/>
    </row>
    <row r="156" spans="1:17" ht="4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486</v>
      </c>
      <c r="J156" s="14" t="s">
        <v>1811</v>
      </c>
      <c r="K156" s="15">
        <v>219.023506</v>
      </c>
      <c r="L156" s="15">
        <v>359.26098220000011</v>
      </c>
      <c r="M156" s="15">
        <f t="shared" si="2"/>
        <v>140.23747620000012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487</v>
      </c>
      <c r="J157" s="14" t="s">
        <v>520</v>
      </c>
      <c r="K157" s="15">
        <v>34.211672</v>
      </c>
      <c r="L157" s="15">
        <v>29.757968420000001</v>
      </c>
      <c r="M157" s="15">
        <f t="shared" si="2"/>
        <v>-4.4537035799999991</v>
      </c>
      <c r="N157" s="23"/>
      <c r="O157" s="23"/>
      <c r="P157" s="23"/>
      <c r="Q157" s="23"/>
    </row>
    <row r="158" spans="1:17" ht="30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521</v>
      </c>
      <c r="J158" s="14" t="s">
        <v>522</v>
      </c>
      <c r="K158" s="15">
        <v>50.350476</v>
      </c>
      <c r="L158" s="15">
        <v>64.378723720000011</v>
      </c>
      <c r="M158" s="15">
        <f t="shared" si="2"/>
        <v>14.02824772000001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525</v>
      </c>
      <c r="J159" s="14" t="s">
        <v>526</v>
      </c>
      <c r="K159" s="15">
        <v>43.536158</v>
      </c>
      <c r="L159" s="15">
        <v>40.128002020000004</v>
      </c>
      <c r="M159" s="15">
        <f t="shared" si="2"/>
        <v>-3.4081559799999965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527</v>
      </c>
      <c r="J160" s="14" t="s">
        <v>528</v>
      </c>
      <c r="K160" s="15">
        <v>15.146851</v>
      </c>
      <c r="L160" s="15">
        <v>16.147525649999999</v>
      </c>
      <c r="M160" s="15">
        <f t="shared" si="2"/>
        <v>1.0006746499999988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530</v>
      </c>
      <c r="J161" s="14" t="s">
        <v>2220</v>
      </c>
      <c r="K161" s="15">
        <v>284.54636099999999</v>
      </c>
      <c r="L161" s="15">
        <v>348.60206154000008</v>
      </c>
      <c r="M161" s="15">
        <f t="shared" si="2"/>
        <v>64.055700540000089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531</v>
      </c>
      <c r="J162" s="14" t="s">
        <v>1739</v>
      </c>
      <c r="K162" s="15">
        <v>42.371738999999998</v>
      </c>
      <c r="L162" s="15">
        <v>104.98738382000003</v>
      </c>
      <c r="M162" s="15">
        <f t="shared" si="2"/>
        <v>62.615644820000036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532</v>
      </c>
      <c r="J163" s="14" t="s">
        <v>533</v>
      </c>
      <c r="K163" s="15">
        <v>82.267752000000002</v>
      </c>
      <c r="L163" s="15">
        <v>79.778221479999999</v>
      </c>
      <c r="M163" s="15">
        <f t="shared" si="2"/>
        <v>-2.4895305200000024</v>
      </c>
      <c r="N163" s="23"/>
      <c r="O163" s="23"/>
      <c r="P163" s="23"/>
      <c r="Q163" s="23"/>
    </row>
    <row r="164" spans="1:17" ht="30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534</v>
      </c>
      <c r="J164" s="14" t="s">
        <v>535</v>
      </c>
      <c r="K164" s="15">
        <v>47.580232000000002</v>
      </c>
      <c r="L164" s="15">
        <v>22.259037169999999</v>
      </c>
      <c r="M164" s="15">
        <f t="shared" si="2"/>
        <v>-25.321194830000003</v>
      </c>
      <c r="N164" s="23"/>
      <c r="O164" s="23"/>
      <c r="P164" s="23"/>
      <c r="Q164" s="23"/>
    </row>
    <row r="165" spans="1:17" ht="30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1076</v>
      </c>
      <c r="J165" s="14" t="s">
        <v>1077</v>
      </c>
      <c r="K165" s="15">
        <v>87.512356999999994</v>
      </c>
      <c r="L165" s="15">
        <v>63.144793549999996</v>
      </c>
      <c r="M165" s="15">
        <f t="shared" si="2"/>
        <v>-24.367563449999999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2221</v>
      </c>
      <c r="J166" s="14" t="s">
        <v>2222</v>
      </c>
      <c r="K166" s="15">
        <v>9.6899770000000007</v>
      </c>
      <c r="L166" s="15">
        <v>23.558086679999992</v>
      </c>
      <c r="M166" s="15">
        <f t="shared" si="2"/>
        <v>13.868109679999991</v>
      </c>
      <c r="N166" s="23"/>
      <c r="O166" s="23"/>
      <c r="P166" s="23"/>
      <c r="Q166" s="23"/>
    </row>
    <row r="167" spans="1:17" ht="15" x14ac:dyDescent="0.3">
      <c r="A167" s="23"/>
      <c r="B167" s="22"/>
      <c r="C167" s="22"/>
      <c r="D167" s="13"/>
      <c r="E167" s="28"/>
      <c r="F167" s="13"/>
      <c r="G167" s="13"/>
      <c r="H167" s="30" t="s">
        <v>444</v>
      </c>
      <c r="I167" s="30"/>
      <c r="J167" s="69"/>
      <c r="K167" s="35">
        <v>315.48297100000002</v>
      </c>
      <c r="L167" s="35">
        <v>480.14454841000003</v>
      </c>
      <c r="M167" s="35">
        <f t="shared" si="2"/>
        <v>164.66157741000001</v>
      </c>
      <c r="N167" s="23"/>
      <c r="O167" s="23"/>
      <c r="P167" s="23"/>
      <c r="Q167" s="23"/>
    </row>
    <row r="168" spans="1:17" ht="15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445</v>
      </c>
      <c r="J168" s="14" t="s">
        <v>479</v>
      </c>
      <c r="K168" s="15">
        <v>314.75667499999997</v>
      </c>
      <c r="L168" s="15">
        <v>479.52341509000001</v>
      </c>
      <c r="M168" s="15">
        <f t="shared" si="2"/>
        <v>164.76674009000004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449</v>
      </c>
      <c r="J169" s="14" t="s">
        <v>483</v>
      </c>
      <c r="K169" s="15">
        <v>0.72629600000000005</v>
      </c>
      <c r="L169" s="15">
        <v>0.62113331999999999</v>
      </c>
      <c r="M169" s="15">
        <f t="shared" si="2"/>
        <v>-0.10516268000000006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9">
        <v>5</v>
      </c>
      <c r="F170" s="30" t="s">
        <v>75</v>
      </c>
      <c r="G170" s="30"/>
      <c r="H170" s="30"/>
      <c r="I170" s="30"/>
      <c r="J170" s="69"/>
      <c r="K170" s="35">
        <v>6152.9748799999998</v>
      </c>
      <c r="L170" s="35">
        <v>9502.7779827799986</v>
      </c>
      <c r="M170" s="35">
        <f t="shared" si="2"/>
        <v>3349.8031027799989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 t="s">
        <v>16</v>
      </c>
      <c r="H171" s="13"/>
      <c r="I171" s="13"/>
      <c r="J171" s="14"/>
      <c r="K171" s="15">
        <v>6152.9748799999998</v>
      </c>
      <c r="L171" s="15">
        <v>9502.7779827799986</v>
      </c>
      <c r="M171" s="15">
        <f t="shared" si="2"/>
        <v>3349.8031027799989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30" t="s">
        <v>17</v>
      </c>
      <c r="I172" s="30"/>
      <c r="J172" s="69"/>
      <c r="K172" s="35">
        <v>5374.3647629999996</v>
      </c>
      <c r="L172" s="35">
        <v>8513.6045357999974</v>
      </c>
      <c r="M172" s="35">
        <f t="shared" si="2"/>
        <v>3139.2397727999978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452</v>
      </c>
      <c r="J173" s="14" t="s">
        <v>540</v>
      </c>
      <c r="K173" s="15">
        <v>405.43231400000002</v>
      </c>
      <c r="L173" s="15">
        <v>2624.3064526399999</v>
      </c>
      <c r="M173" s="15">
        <f t="shared" si="2"/>
        <v>2218.8741386399997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8"/>
      <c r="F174" s="13"/>
      <c r="G174" s="13"/>
      <c r="H174" s="13"/>
      <c r="I174" s="13" t="s">
        <v>454</v>
      </c>
      <c r="J174" s="14" t="s">
        <v>2223</v>
      </c>
      <c r="K174" s="15">
        <v>12.097346999999999</v>
      </c>
      <c r="L174" s="15">
        <v>12.189689980000001</v>
      </c>
      <c r="M174" s="15">
        <f t="shared" si="2"/>
        <v>9.2342980000001518E-2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497</v>
      </c>
      <c r="J175" s="14" t="s">
        <v>498</v>
      </c>
      <c r="K175" s="15">
        <v>108</v>
      </c>
      <c r="L175" s="15">
        <v>89.868230940000004</v>
      </c>
      <c r="M175" s="15">
        <f t="shared" si="2"/>
        <v>-18.131769059999996</v>
      </c>
      <c r="N175" s="23"/>
      <c r="O175" s="23"/>
      <c r="P175" s="23"/>
      <c r="Q175" s="23"/>
    </row>
    <row r="176" spans="1:17" ht="30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430</v>
      </c>
      <c r="J176" s="14" t="s">
        <v>541</v>
      </c>
      <c r="K176" s="15">
        <v>61.516269000000001</v>
      </c>
      <c r="L176" s="15">
        <v>691.13221487999999</v>
      </c>
      <c r="M176" s="15">
        <f t="shared" si="2"/>
        <v>629.61594588000003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500</v>
      </c>
      <c r="J177" s="14" t="s">
        <v>542</v>
      </c>
      <c r="K177" s="15">
        <v>3467.5797240000002</v>
      </c>
      <c r="L177" s="15">
        <v>4237.6854489699981</v>
      </c>
      <c r="M177" s="15">
        <f t="shared" si="2"/>
        <v>770.10572496999794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486</v>
      </c>
      <c r="J178" s="13" t="s">
        <v>543</v>
      </c>
      <c r="K178" s="15">
        <v>1319.7391090000001</v>
      </c>
      <c r="L178" s="15">
        <v>858.4224983900001</v>
      </c>
      <c r="M178" s="15">
        <f t="shared" si="2"/>
        <v>-461.31661061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30" t="s">
        <v>444</v>
      </c>
      <c r="I179" s="30"/>
      <c r="J179" s="69"/>
      <c r="K179" s="35">
        <v>778.61011699999995</v>
      </c>
      <c r="L179" s="35">
        <v>989.17344697999965</v>
      </c>
      <c r="M179" s="35">
        <f t="shared" si="2"/>
        <v>210.56332997999971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445</v>
      </c>
      <c r="J180" s="14" t="s">
        <v>479</v>
      </c>
      <c r="K180" s="15">
        <v>778.61011699999995</v>
      </c>
      <c r="L180" s="15">
        <v>989.17344697999965</v>
      </c>
      <c r="M180" s="15">
        <f t="shared" si="2"/>
        <v>210.56332997999971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9">
        <v>6</v>
      </c>
      <c r="F181" s="30" t="s">
        <v>83</v>
      </c>
      <c r="G181" s="30"/>
      <c r="H181" s="30"/>
      <c r="I181" s="30"/>
      <c r="J181" s="69"/>
      <c r="K181" s="35">
        <v>14895.391457</v>
      </c>
      <c r="L181" s="35">
        <v>23858.42189433</v>
      </c>
      <c r="M181" s="35">
        <f t="shared" si="2"/>
        <v>8963.0304373300005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 t="s">
        <v>16</v>
      </c>
      <c r="H182" s="13"/>
      <c r="I182" s="13"/>
      <c r="J182" s="14"/>
      <c r="K182" s="15">
        <v>14895.391457</v>
      </c>
      <c r="L182" s="15">
        <v>23858.42189433</v>
      </c>
      <c r="M182" s="15">
        <f t="shared" si="2"/>
        <v>8963.0304373300005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30" t="s">
        <v>17</v>
      </c>
      <c r="I183" s="30"/>
      <c r="J183" s="69"/>
      <c r="K183" s="35">
        <v>12911.727897000001</v>
      </c>
      <c r="L183" s="35">
        <v>21249.389675000002</v>
      </c>
      <c r="M183" s="35">
        <f t="shared" si="2"/>
        <v>8337.6617780000015</v>
      </c>
      <c r="N183" s="23"/>
      <c r="O183" s="23"/>
      <c r="P183" s="23"/>
      <c r="Q183" s="23"/>
    </row>
    <row r="184" spans="1:17" ht="30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544</v>
      </c>
      <c r="J184" s="14" t="s">
        <v>545</v>
      </c>
      <c r="K184" s="15">
        <v>81.769785999999996</v>
      </c>
      <c r="L184" s="15">
        <v>312.71947787999994</v>
      </c>
      <c r="M184" s="15">
        <f t="shared" si="2"/>
        <v>230.94969187999993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13"/>
      <c r="I185" s="13" t="s">
        <v>453</v>
      </c>
      <c r="J185" s="14" t="s">
        <v>546</v>
      </c>
      <c r="K185" s="15">
        <v>425.116266</v>
      </c>
      <c r="L185" s="15">
        <v>477.11125847999989</v>
      </c>
      <c r="M185" s="15">
        <f t="shared" si="2"/>
        <v>51.994992479999894</v>
      </c>
      <c r="N185" s="23"/>
      <c r="O185" s="23"/>
      <c r="P185" s="23"/>
      <c r="Q185" s="23"/>
    </row>
    <row r="186" spans="1:17" ht="30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457</v>
      </c>
      <c r="J186" s="14" t="s">
        <v>547</v>
      </c>
      <c r="K186" s="15">
        <v>59.983459000000003</v>
      </c>
      <c r="L186" s="15">
        <v>82.306842569999972</v>
      </c>
      <c r="M186" s="15">
        <f t="shared" si="2"/>
        <v>22.323383569999969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458</v>
      </c>
      <c r="J187" s="14" t="s">
        <v>548</v>
      </c>
      <c r="K187" s="15">
        <v>352.23533099999997</v>
      </c>
      <c r="L187" s="15">
        <v>362.27597980999991</v>
      </c>
      <c r="M187" s="15">
        <f t="shared" si="2"/>
        <v>10.040648809999936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549</v>
      </c>
      <c r="J188" s="14" t="s">
        <v>550</v>
      </c>
      <c r="K188" s="15">
        <v>2168.9891910000001</v>
      </c>
      <c r="L188" s="15">
        <v>2545.5552493899995</v>
      </c>
      <c r="M188" s="15">
        <f t="shared" si="2"/>
        <v>376.5660583899994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473</v>
      </c>
      <c r="J189" s="14" t="s">
        <v>551</v>
      </c>
      <c r="K189" s="15">
        <v>6168.304384</v>
      </c>
      <c r="L189" s="15">
        <v>6416.8648682200028</v>
      </c>
      <c r="M189" s="15">
        <f t="shared" si="2"/>
        <v>248.56048422000276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474</v>
      </c>
      <c r="J190" s="14" t="s">
        <v>552</v>
      </c>
      <c r="K190" s="15">
        <v>571.24469399999998</v>
      </c>
      <c r="L190" s="15">
        <v>609.66479500000003</v>
      </c>
      <c r="M190" s="15">
        <f t="shared" si="2"/>
        <v>38.420101000000045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554</v>
      </c>
      <c r="J191" s="14" t="s">
        <v>555</v>
      </c>
      <c r="K191" s="15">
        <v>304.78555799999998</v>
      </c>
      <c r="L191" s="15">
        <v>5458.7485414599996</v>
      </c>
      <c r="M191" s="15">
        <f t="shared" si="2"/>
        <v>5153.96298346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557</v>
      </c>
      <c r="J192" s="14" t="s">
        <v>558</v>
      </c>
      <c r="K192" s="15">
        <v>101.288129</v>
      </c>
      <c r="L192" s="15">
        <v>1194.0636019199999</v>
      </c>
      <c r="M192" s="15">
        <f t="shared" si="2"/>
        <v>1092.7754729199999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559</v>
      </c>
      <c r="J193" s="14" t="s">
        <v>560</v>
      </c>
      <c r="K193" s="15">
        <v>121.038929</v>
      </c>
      <c r="L193" s="15">
        <v>153.11068455</v>
      </c>
      <c r="M193" s="15">
        <f t="shared" si="2"/>
        <v>32.071755550000006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561</v>
      </c>
      <c r="J194" s="14" t="s">
        <v>562</v>
      </c>
      <c r="K194" s="15">
        <v>124.76398399999999</v>
      </c>
      <c r="L194" s="15">
        <v>295.62811045000001</v>
      </c>
      <c r="M194" s="15">
        <f t="shared" si="2"/>
        <v>170.86412645000001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488</v>
      </c>
      <c r="J195" s="14" t="s">
        <v>563</v>
      </c>
      <c r="K195" s="15">
        <v>117.976888</v>
      </c>
      <c r="L195" s="15">
        <v>344.57624964000019</v>
      </c>
      <c r="M195" s="15">
        <f t="shared" si="2"/>
        <v>226.59936164000018</v>
      </c>
      <c r="N195" s="23"/>
      <c r="O195" s="23"/>
      <c r="P195" s="23"/>
      <c r="Q195" s="23"/>
    </row>
    <row r="196" spans="1:17" ht="30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564</v>
      </c>
      <c r="J196" s="14" t="s">
        <v>565</v>
      </c>
      <c r="K196" s="15">
        <v>838.90920600000004</v>
      </c>
      <c r="L196" s="15">
        <v>1411.9246469700001</v>
      </c>
      <c r="M196" s="15">
        <f t="shared" si="2"/>
        <v>573.0154409700001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497</v>
      </c>
      <c r="J197" s="14" t="s">
        <v>498</v>
      </c>
      <c r="K197" s="15">
        <v>0</v>
      </c>
      <c r="L197" s="15">
        <v>39.660788830000001</v>
      </c>
      <c r="M197" s="15">
        <f t="shared" si="2"/>
        <v>39.660788830000001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631</v>
      </c>
      <c r="J198" s="14" t="s">
        <v>632</v>
      </c>
      <c r="K198" s="15">
        <v>0</v>
      </c>
      <c r="L198" s="15">
        <v>0.57605600000000001</v>
      </c>
      <c r="M198" s="15">
        <f t="shared" si="2"/>
        <v>0.57605600000000001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430</v>
      </c>
      <c r="J199" s="14" t="s">
        <v>566</v>
      </c>
      <c r="K199" s="15">
        <v>308.10293300000001</v>
      </c>
      <c r="L199" s="15">
        <v>273.22655048999991</v>
      </c>
      <c r="M199" s="15">
        <f t="shared" ref="M199:M262" si="3">L199-K199</f>
        <v>-34.876382510000099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500</v>
      </c>
      <c r="J200" s="14" t="s">
        <v>567</v>
      </c>
      <c r="K200" s="15">
        <v>373.71996300000001</v>
      </c>
      <c r="L200" s="15">
        <v>349.49233194999999</v>
      </c>
      <c r="M200" s="15">
        <f t="shared" si="3"/>
        <v>-24.227631050000014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484</v>
      </c>
      <c r="J201" s="14" t="s">
        <v>568</v>
      </c>
      <c r="K201" s="15">
        <v>333.86870599999997</v>
      </c>
      <c r="L201" s="15">
        <v>498.31500121999983</v>
      </c>
      <c r="M201" s="15">
        <f t="shared" si="3"/>
        <v>164.44629521999985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485</v>
      </c>
      <c r="J202" s="14" t="s">
        <v>569</v>
      </c>
      <c r="K202" s="15">
        <v>222.40325300000001</v>
      </c>
      <c r="L202" s="15">
        <v>223.56864017000004</v>
      </c>
      <c r="M202" s="15">
        <f t="shared" si="3"/>
        <v>1.1653871700000309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2291</v>
      </c>
      <c r="J203" s="14" t="s">
        <v>2292</v>
      </c>
      <c r="K203" s="15">
        <v>237.227237</v>
      </c>
      <c r="L203" s="15">
        <v>200</v>
      </c>
      <c r="M203" s="15">
        <f t="shared" si="3"/>
        <v>-37.227237000000002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30" t="s">
        <v>444</v>
      </c>
      <c r="I204" s="30"/>
      <c r="J204" s="69"/>
      <c r="K204" s="35">
        <v>1983.66356</v>
      </c>
      <c r="L204" s="35">
        <v>2609.0322193299999</v>
      </c>
      <c r="M204" s="35">
        <f t="shared" si="3"/>
        <v>625.3686593299999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445</v>
      </c>
      <c r="J205" s="14" t="s">
        <v>479</v>
      </c>
      <c r="K205" s="15">
        <v>1772.9831019999999</v>
      </c>
      <c r="L205" s="15">
        <v>2274.0274999700005</v>
      </c>
      <c r="M205" s="15">
        <f t="shared" si="3"/>
        <v>501.04439797000055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449</v>
      </c>
      <c r="J206" s="14" t="s">
        <v>483</v>
      </c>
      <c r="K206" s="15">
        <v>132.56014300000001</v>
      </c>
      <c r="L206" s="15">
        <v>146.79179735000002</v>
      </c>
      <c r="M206" s="15">
        <f t="shared" si="3"/>
        <v>14.231654350000014</v>
      </c>
      <c r="N206" s="23"/>
      <c r="O206" s="23"/>
      <c r="P206" s="23"/>
      <c r="Q206" s="23"/>
    </row>
    <row r="207" spans="1:17" ht="30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570</v>
      </c>
      <c r="J207" s="14" t="s">
        <v>571</v>
      </c>
      <c r="K207" s="15">
        <v>78.120315000000005</v>
      </c>
      <c r="L207" s="15">
        <v>188.21292201</v>
      </c>
      <c r="M207" s="15">
        <f t="shared" si="3"/>
        <v>110.09260700999999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9">
        <v>7</v>
      </c>
      <c r="F208" s="30" t="s">
        <v>94</v>
      </c>
      <c r="G208" s="30"/>
      <c r="H208" s="30"/>
      <c r="I208" s="30"/>
      <c r="J208" s="69"/>
      <c r="K208" s="35">
        <v>87232.948239999998</v>
      </c>
      <c r="L208" s="35">
        <v>87530.771090440016</v>
      </c>
      <c r="M208" s="35">
        <f t="shared" si="3"/>
        <v>297.82285044001765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 t="s">
        <v>16</v>
      </c>
      <c r="H209" s="13"/>
      <c r="I209" s="13"/>
      <c r="J209" s="14"/>
      <c r="K209" s="15">
        <v>87232.948239999998</v>
      </c>
      <c r="L209" s="15">
        <v>87530.771090440016</v>
      </c>
      <c r="M209" s="15">
        <f t="shared" si="3"/>
        <v>297.82285044001765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30" t="s">
        <v>17</v>
      </c>
      <c r="I210" s="30"/>
      <c r="J210" s="69"/>
      <c r="K210" s="35">
        <v>81651.249624000004</v>
      </c>
      <c r="L210" s="35">
        <v>82472.32716700001</v>
      </c>
      <c r="M210" s="35">
        <f t="shared" si="3"/>
        <v>821.0775430000067</v>
      </c>
      <c r="N210" s="23"/>
      <c r="O210" s="23"/>
      <c r="P210" s="23"/>
      <c r="Q210" s="23"/>
    </row>
    <row r="211" spans="1:17" ht="4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572</v>
      </c>
      <c r="J211" s="14" t="s">
        <v>573</v>
      </c>
      <c r="K211" s="15">
        <v>1129.7142260000001</v>
      </c>
      <c r="L211" s="15">
        <v>530.81401332999997</v>
      </c>
      <c r="M211" s="15">
        <f t="shared" si="3"/>
        <v>-598.90021267000009</v>
      </c>
      <c r="N211" s="23"/>
      <c r="O211" s="23"/>
      <c r="P211" s="23"/>
      <c r="Q211" s="23"/>
    </row>
    <row r="212" spans="1:17" ht="30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574</v>
      </c>
      <c r="J212" s="14" t="s">
        <v>575</v>
      </c>
      <c r="K212" s="15">
        <v>23744.029073000002</v>
      </c>
      <c r="L212" s="15">
        <v>23417.609983610033</v>
      </c>
      <c r="M212" s="15">
        <f t="shared" si="3"/>
        <v>-326.41908938996858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576</v>
      </c>
      <c r="J213" s="14" t="s">
        <v>577</v>
      </c>
      <c r="K213" s="15">
        <v>6215.1609120000003</v>
      </c>
      <c r="L213" s="15">
        <v>6519.2476717800018</v>
      </c>
      <c r="M213" s="15">
        <f t="shared" si="3"/>
        <v>304.08675978000156</v>
      </c>
      <c r="N213" s="23"/>
      <c r="O213" s="23"/>
      <c r="P213" s="23"/>
      <c r="Q213" s="23"/>
    </row>
    <row r="214" spans="1:17" ht="30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578</v>
      </c>
      <c r="J214" s="14" t="s">
        <v>579</v>
      </c>
      <c r="K214" s="15">
        <v>2810.4109699999999</v>
      </c>
      <c r="L214" s="15">
        <v>2026.3635790099997</v>
      </c>
      <c r="M214" s="15">
        <f t="shared" si="3"/>
        <v>-784.04739099000017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580</v>
      </c>
      <c r="J215" s="14" t="s">
        <v>581</v>
      </c>
      <c r="K215" s="15">
        <v>4676.8175279999996</v>
      </c>
      <c r="L215" s="15">
        <v>5091.7874846099994</v>
      </c>
      <c r="M215" s="15">
        <f t="shared" si="3"/>
        <v>414.96995660999983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583</v>
      </c>
      <c r="J216" s="14" t="s">
        <v>584</v>
      </c>
      <c r="K216" s="15">
        <v>0</v>
      </c>
      <c r="L216" s="15">
        <v>655.50482549000003</v>
      </c>
      <c r="M216" s="15">
        <f t="shared" si="3"/>
        <v>655.50482549000003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585</v>
      </c>
      <c r="J217" s="14" t="s">
        <v>586</v>
      </c>
      <c r="K217" s="15">
        <v>44.173976000000003</v>
      </c>
      <c r="L217" s="15">
        <v>30.228405130000002</v>
      </c>
      <c r="M217" s="15">
        <f t="shared" si="3"/>
        <v>-13.945570870000001</v>
      </c>
      <c r="N217" s="23"/>
      <c r="O217" s="23"/>
      <c r="P217" s="23"/>
      <c r="Q217" s="23"/>
    </row>
    <row r="218" spans="1:17" ht="30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587</v>
      </c>
      <c r="J218" s="14" t="s">
        <v>588</v>
      </c>
      <c r="K218" s="15">
        <v>733.046156</v>
      </c>
      <c r="L218" s="15">
        <v>1004.4207228799997</v>
      </c>
      <c r="M218" s="15">
        <f t="shared" si="3"/>
        <v>271.37456687999975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589</v>
      </c>
      <c r="J219" s="14" t="s">
        <v>590</v>
      </c>
      <c r="K219" s="15">
        <v>1976.4207100000001</v>
      </c>
      <c r="L219" s="15">
        <v>1912.7929033200012</v>
      </c>
      <c r="M219" s="15">
        <f t="shared" si="3"/>
        <v>-63.627806679998912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591</v>
      </c>
      <c r="J220" s="14" t="s">
        <v>592</v>
      </c>
      <c r="K220" s="15">
        <v>680.52367800000002</v>
      </c>
      <c r="L220" s="15">
        <v>256.32909991999998</v>
      </c>
      <c r="M220" s="15">
        <f t="shared" si="3"/>
        <v>-424.19457808000004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593</v>
      </c>
      <c r="J221" s="14" t="s">
        <v>594</v>
      </c>
      <c r="K221" s="15">
        <v>1468.4340729999999</v>
      </c>
      <c r="L221" s="15">
        <v>1417.0792274999999</v>
      </c>
      <c r="M221" s="15">
        <f t="shared" si="3"/>
        <v>-51.35484550000001</v>
      </c>
      <c r="N221" s="23"/>
      <c r="O221" s="23"/>
      <c r="P221" s="23"/>
      <c r="Q221" s="23"/>
    </row>
    <row r="222" spans="1:17" ht="4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595</v>
      </c>
      <c r="J222" s="14" t="s">
        <v>2224</v>
      </c>
      <c r="K222" s="15">
        <v>48.169578000000001</v>
      </c>
      <c r="L222" s="15">
        <v>13.294769199999999</v>
      </c>
      <c r="M222" s="15">
        <f t="shared" si="3"/>
        <v>-34.874808800000004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596</v>
      </c>
      <c r="J223" s="14" t="s">
        <v>597</v>
      </c>
      <c r="K223" s="15">
        <v>88.480537999999996</v>
      </c>
      <c r="L223" s="15">
        <v>64.30862418000001</v>
      </c>
      <c r="M223" s="15">
        <f t="shared" si="3"/>
        <v>-24.171913819999986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2225</v>
      </c>
      <c r="J224" s="14" t="s">
        <v>2226</v>
      </c>
      <c r="K224" s="15">
        <v>1.247517</v>
      </c>
      <c r="L224" s="15">
        <v>2887.6777490199993</v>
      </c>
      <c r="M224" s="15">
        <f t="shared" si="3"/>
        <v>2886.4302320199995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2396</v>
      </c>
      <c r="J225" s="14" t="s">
        <v>2397</v>
      </c>
      <c r="K225" s="15">
        <v>0</v>
      </c>
      <c r="L225" s="15">
        <v>141.99104349999999</v>
      </c>
      <c r="M225" s="15">
        <f t="shared" si="3"/>
        <v>141.99104349999999</v>
      </c>
      <c r="N225" s="23"/>
      <c r="O225" s="23"/>
      <c r="P225" s="23"/>
      <c r="Q225" s="23"/>
    </row>
    <row r="226" spans="1:17" ht="30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1758</v>
      </c>
      <c r="J226" s="14" t="s">
        <v>1759</v>
      </c>
      <c r="K226" s="15">
        <v>11645.381082</v>
      </c>
      <c r="L226" s="15">
        <v>13673.412096439997</v>
      </c>
      <c r="M226" s="15">
        <f t="shared" si="3"/>
        <v>2028.0310144399973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2505</v>
      </c>
      <c r="J227" s="14" t="s">
        <v>2506</v>
      </c>
      <c r="K227" s="15">
        <v>127.609517</v>
      </c>
      <c r="L227" s="15">
        <v>19.995927390000002</v>
      </c>
      <c r="M227" s="15">
        <f t="shared" si="3"/>
        <v>-107.61358960999999</v>
      </c>
      <c r="N227" s="23"/>
      <c r="O227" s="23"/>
      <c r="P227" s="23"/>
      <c r="Q227" s="23"/>
    </row>
    <row r="228" spans="1:17" ht="30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451</v>
      </c>
      <c r="J228" s="14" t="s">
        <v>2550</v>
      </c>
      <c r="K228" s="15">
        <v>0</v>
      </c>
      <c r="L228" s="15">
        <v>12.351763929999999</v>
      </c>
      <c r="M228" s="15">
        <f t="shared" si="3"/>
        <v>12.351763929999999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2551</v>
      </c>
      <c r="J229" s="14" t="s">
        <v>2552</v>
      </c>
      <c r="K229" s="15">
        <v>0</v>
      </c>
      <c r="L229" s="15">
        <v>74.398933200000002</v>
      </c>
      <c r="M229" s="15">
        <f t="shared" si="3"/>
        <v>74.398933200000002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598</v>
      </c>
      <c r="J230" s="14" t="s">
        <v>599</v>
      </c>
      <c r="K230" s="15">
        <v>20412.270014999998</v>
      </c>
      <c r="L230" s="15">
        <v>21736.18210998</v>
      </c>
      <c r="M230" s="15">
        <f t="shared" si="3"/>
        <v>1323.9120949800017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631</v>
      </c>
      <c r="J231" s="14" t="s">
        <v>632</v>
      </c>
      <c r="K231" s="15">
        <v>0</v>
      </c>
      <c r="L231" s="15">
        <v>237.59976793999999</v>
      </c>
      <c r="M231" s="15">
        <f t="shared" si="3"/>
        <v>237.59976793999999</v>
      </c>
      <c r="N231" s="23"/>
      <c r="O231" s="23"/>
      <c r="P231" s="23"/>
      <c r="Q231" s="23"/>
    </row>
    <row r="232" spans="1:17" ht="30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600</v>
      </c>
      <c r="J232" s="14" t="s">
        <v>601</v>
      </c>
      <c r="K232" s="15">
        <v>835.86007500000005</v>
      </c>
      <c r="L232" s="15">
        <v>735.43646563999994</v>
      </c>
      <c r="M232" s="15">
        <f t="shared" si="3"/>
        <v>-100.42360936000011</v>
      </c>
      <c r="N232" s="23"/>
      <c r="O232" s="23"/>
      <c r="P232" s="23"/>
      <c r="Q232" s="23"/>
    </row>
    <row r="233" spans="1:17" ht="45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602</v>
      </c>
      <c r="J233" s="14" t="s">
        <v>603</v>
      </c>
      <c r="K233" s="15">
        <v>13.5</v>
      </c>
      <c r="L233" s="15">
        <v>13.5</v>
      </c>
      <c r="M233" s="15">
        <f t="shared" si="3"/>
        <v>0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2507</v>
      </c>
      <c r="J234" s="14" t="s">
        <v>2508</v>
      </c>
      <c r="K234" s="15">
        <v>5000</v>
      </c>
      <c r="L234" s="15">
        <v>0</v>
      </c>
      <c r="M234" s="15">
        <f t="shared" si="3"/>
        <v>-5000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30" t="s">
        <v>444</v>
      </c>
      <c r="I235" s="30"/>
      <c r="J235" s="69"/>
      <c r="K235" s="35">
        <v>5581.6986159999997</v>
      </c>
      <c r="L235" s="35">
        <v>5058.4439234399997</v>
      </c>
      <c r="M235" s="35">
        <f t="shared" si="3"/>
        <v>-523.25469255999997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445</v>
      </c>
      <c r="J236" s="14" t="s">
        <v>479</v>
      </c>
      <c r="K236" s="15">
        <v>5581.6986159999997</v>
      </c>
      <c r="L236" s="15">
        <v>5058.4439234399997</v>
      </c>
      <c r="M236" s="15">
        <f t="shared" si="3"/>
        <v>-523.25469255999997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9">
        <v>8</v>
      </c>
      <c r="F237" s="30" t="s">
        <v>1729</v>
      </c>
      <c r="G237" s="30"/>
      <c r="H237" s="30"/>
      <c r="I237" s="30"/>
      <c r="J237" s="69"/>
      <c r="K237" s="35">
        <v>43570.971863999999</v>
      </c>
      <c r="L237" s="35">
        <v>44488.422216419996</v>
      </c>
      <c r="M237" s="35">
        <f t="shared" si="3"/>
        <v>917.45035241999722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 t="s">
        <v>16</v>
      </c>
      <c r="H238" s="13"/>
      <c r="I238" s="13"/>
      <c r="J238" s="14"/>
      <c r="K238" s="15">
        <v>43570.971863999999</v>
      </c>
      <c r="L238" s="15">
        <v>44488.422216419996</v>
      </c>
      <c r="M238" s="15">
        <f t="shared" si="3"/>
        <v>917.45035241999722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30" t="s">
        <v>506</v>
      </c>
      <c r="I239" s="30"/>
      <c r="J239" s="69"/>
      <c r="K239" s="35">
        <v>31997.157639000001</v>
      </c>
      <c r="L239" s="35">
        <v>31517.164103340001</v>
      </c>
      <c r="M239" s="35">
        <f t="shared" si="3"/>
        <v>-479.99353565999991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809</v>
      </c>
      <c r="J240" s="14" t="s">
        <v>810</v>
      </c>
      <c r="K240" s="15">
        <v>1240.7510119999999</v>
      </c>
      <c r="L240" s="15">
        <v>1240.7510119999999</v>
      </c>
      <c r="M240" s="15">
        <f t="shared" si="3"/>
        <v>0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811</v>
      </c>
      <c r="J241" s="14" t="s">
        <v>812</v>
      </c>
      <c r="K241" s="15">
        <v>2018.306953</v>
      </c>
      <c r="L241" s="15">
        <v>2018.306953</v>
      </c>
      <c r="M241" s="15">
        <f t="shared" si="3"/>
        <v>0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1760</v>
      </c>
      <c r="J242" s="14" t="s">
        <v>1761</v>
      </c>
      <c r="K242" s="15">
        <v>3170.0790000000002</v>
      </c>
      <c r="L242" s="15">
        <v>3634.8725755300002</v>
      </c>
      <c r="M242" s="15">
        <f t="shared" si="3"/>
        <v>464.79357553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2227</v>
      </c>
      <c r="J243" s="14" t="s">
        <v>1740</v>
      </c>
      <c r="K243" s="15">
        <v>8863.7999999999993</v>
      </c>
      <c r="L243" s="15">
        <v>7456.06778278</v>
      </c>
      <c r="M243" s="15">
        <f t="shared" si="3"/>
        <v>-1407.7322172199993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2293</v>
      </c>
      <c r="J244" s="14" t="s">
        <v>1741</v>
      </c>
      <c r="K244" s="15">
        <v>1912</v>
      </c>
      <c r="L244" s="15">
        <v>2131.0105442500003</v>
      </c>
      <c r="M244" s="15">
        <f t="shared" si="3"/>
        <v>219.01054425000029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2228</v>
      </c>
      <c r="J245" s="14" t="s">
        <v>1742</v>
      </c>
      <c r="K245" s="15">
        <v>13258.882156</v>
      </c>
      <c r="L245" s="15">
        <v>13442.64071883</v>
      </c>
      <c r="M245" s="15">
        <f t="shared" si="3"/>
        <v>183.7585628300003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2294</v>
      </c>
      <c r="J246" s="14" t="s">
        <v>2295</v>
      </c>
      <c r="K246" s="15">
        <v>1533.338518</v>
      </c>
      <c r="L246" s="15">
        <v>1592.0145169500001</v>
      </c>
      <c r="M246" s="15">
        <f t="shared" si="3"/>
        <v>58.675998950000121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1767</v>
      </c>
      <c r="J247" s="14" t="s">
        <v>2553</v>
      </c>
      <c r="K247" s="15">
        <v>0</v>
      </c>
      <c r="L247" s="15">
        <v>1.5</v>
      </c>
      <c r="M247" s="15">
        <f t="shared" si="3"/>
        <v>1.5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30" t="s">
        <v>17</v>
      </c>
      <c r="I248" s="30"/>
      <c r="J248" s="69"/>
      <c r="K248" s="35">
        <v>9984.9973590000009</v>
      </c>
      <c r="L248" s="35">
        <v>11451.89776978</v>
      </c>
      <c r="M248" s="35">
        <f t="shared" si="3"/>
        <v>1466.9004107799992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820</v>
      </c>
      <c r="J249" s="14" t="s">
        <v>821</v>
      </c>
      <c r="K249" s="15">
        <v>1768.8961710000001</v>
      </c>
      <c r="L249" s="15">
        <v>3168.8961709999999</v>
      </c>
      <c r="M249" s="15">
        <f t="shared" si="3"/>
        <v>1399.9999999999998</v>
      </c>
      <c r="N249" s="23"/>
      <c r="O249" s="23"/>
      <c r="P249" s="23"/>
      <c r="Q249" s="23"/>
    </row>
    <row r="250" spans="1:17" ht="30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451</v>
      </c>
      <c r="J250" s="14" t="s">
        <v>2398</v>
      </c>
      <c r="K250" s="15">
        <v>3507.0415630000002</v>
      </c>
      <c r="L250" s="15">
        <v>3548.2125338299988</v>
      </c>
      <c r="M250" s="15">
        <f t="shared" si="3"/>
        <v>41.170970829998623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454</v>
      </c>
      <c r="J251" s="14" t="s">
        <v>607</v>
      </c>
      <c r="K251" s="15">
        <v>1104.6105829999999</v>
      </c>
      <c r="L251" s="15">
        <v>1139.4157217700001</v>
      </c>
      <c r="M251" s="15">
        <f t="shared" si="3"/>
        <v>34.805138770000212</v>
      </c>
      <c r="N251" s="23"/>
      <c r="O251" s="23"/>
      <c r="P251" s="23"/>
      <c r="Q251" s="23"/>
    </row>
    <row r="252" spans="1:17" ht="30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557</v>
      </c>
      <c r="J252" s="14" t="s">
        <v>608</v>
      </c>
      <c r="K252" s="15">
        <v>1447.7724860000001</v>
      </c>
      <c r="L252" s="15">
        <v>1189.2935142100005</v>
      </c>
      <c r="M252" s="15">
        <f t="shared" si="3"/>
        <v>-258.4789717899996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20</v>
      </c>
      <c r="J253" s="14" t="s">
        <v>27</v>
      </c>
      <c r="K253" s="15">
        <v>0</v>
      </c>
      <c r="L253" s="15">
        <v>81.219736579999989</v>
      </c>
      <c r="M253" s="15">
        <f t="shared" si="3"/>
        <v>81.219736579999989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430</v>
      </c>
      <c r="J254" s="14" t="s">
        <v>609</v>
      </c>
      <c r="K254" s="15">
        <v>2156.6765559999999</v>
      </c>
      <c r="L254" s="15">
        <v>2324.8600923900017</v>
      </c>
      <c r="M254" s="15">
        <f t="shared" si="3"/>
        <v>168.18353639000179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30" t="s">
        <v>444</v>
      </c>
      <c r="I255" s="30"/>
      <c r="J255" s="69"/>
      <c r="K255" s="35">
        <v>1588.8168659999999</v>
      </c>
      <c r="L255" s="35">
        <v>1519.3603433000012</v>
      </c>
      <c r="M255" s="35">
        <f t="shared" si="3"/>
        <v>-69.456522699998686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445</v>
      </c>
      <c r="J256" s="14" t="s">
        <v>479</v>
      </c>
      <c r="K256" s="15">
        <v>1548.282811</v>
      </c>
      <c r="L256" s="15">
        <v>1484.0597794800012</v>
      </c>
      <c r="M256" s="15">
        <f t="shared" si="3"/>
        <v>-64.223031519998813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449</v>
      </c>
      <c r="J257" s="14" t="s">
        <v>483</v>
      </c>
      <c r="K257" s="15">
        <v>40.534055000000002</v>
      </c>
      <c r="L257" s="15">
        <v>35.300563820000015</v>
      </c>
      <c r="M257" s="15">
        <f t="shared" si="3"/>
        <v>-5.2334911799999873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9">
        <v>9</v>
      </c>
      <c r="F258" s="30" t="s">
        <v>119</v>
      </c>
      <c r="G258" s="30"/>
      <c r="H258" s="30"/>
      <c r="I258" s="30"/>
      <c r="J258" s="69"/>
      <c r="K258" s="35">
        <v>41993.604079999997</v>
      </c>
      <c r="L258" s="35">
        <v>42415.220003909992</v>
      </c>
      <c r="M258" s="35">
        <f t="shared" si="3"/>
        <v>421.61592390999431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 t="s">
        <v>16</v>
      </c>
      <c r="H259" s="13"/>
      <c r="I259" s="13"/>
      <c r="J259" s="14"/>
      <c r="K259" s="15">
        <v>41993.604079999997</v>
      </c>
      <c r="L259" s="15">
        <v>42415.220003909992</v>
      </c>
      <c r="M259" s="15">
        <f t="shared" si="3"/>
        <v>421.61592390999431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30" t="s">
        <v>506</v>
      </c>
      <c r="I260" s="30"/>
      <c r="J260" s="69"/>
      <c r="K260" s="35">
        <v>0</v>
      </c>
      <c r="L260" s="35">
        <v>2100.35781722</v>
      </c>
      <c r="M260" s="35">
        <f t="shared" si="3"/>
        <v>2100.35781722</v>
      </c>
      <c r="N260" s="23"/>
      <c r="O260" s="23"/>
      <c r="P260" s="23"/>
      <c r="Q260" s="23"/>
    </row>
    <row r="261" spans="1:17" ht="30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605</v>
      </c>
      <c r="J261" s="14" t="s">
        <v>2229</v>
      </c>
      <c r="K261" s="15">
        <v>0</v>
      </c>
      <c r="L261" s="15">
        <v>2100.35781722</v>
      </c>
      <c r="M261" s="15">
        <f t="shared" si="3"/>
        <v>2100.35781722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30" t="s">
        <v>17</v>
      </c>
      <c r="I262" s="30"/>
      <c r="J262" s="69"/>
      <c r="K262" s="35">
        <v>40579.091102999999</v>
      </c>
      <c r="L262" s="35">
        <v>38790.167054630008</v>
      </c>
      <c r="M262" s="35">
        <f t="shared" si="3"/>
        <v>-1788.9240483699905</v>
      </c>
      <c r="N262" s="23"/>
      <c r="O262" s="23"/>
      <c r="P262" s="23"/>
      <c r="Q262" s="23"/>
    </row>
    <row r="263" spans="1:17" ht="30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495</v>
      </c>
      <c r="J263" s="14" t="s">
        <v>611</v>
      </c>
      <c r="K263" s="15">
        <v>33.848230000000001</v>
      </c>
      <c r="L263" s="15">
        <v>38.186581259999997</v>
      </c>
      <c r="M263" s="15">
        <f t="shared" ref="M263:M326" si="4">L263-K263</f>
        <v>4.338351259999996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455</v>
      </c>
      <c r="J264" s="14" t="s">
        <v>612</v>
      </c>
      <c r="K264" s="15">
        <v>44.064216000000002</v>
      </c>
      <c r="L264" s="15">
        <v>24.28171</v>
      </c>
      <c r="M264" s="15">
        <f t="shared" si="4"/>
        <v>-19.782506000000001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457</v>
      </c>
      <c r="J265" s="14" t="s">
        <v>613</v>
      </c>
      <c r="K265" s="15">
        <v>14.981350000000001</v>
      </c>
      <c r="L265" s="15">
        <v>9.2380750000000003</v>
      </c>
      <c r="M265" s="15">
        <f t="shared" si="4"/>
        <v>-5.7432750000000006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512</v>
      </c>
      <c r="J266" s="14" t="s">
        <v>615</v>
      </c>
      <c r="K266" s="15">
        <v>4226.4796530000003</v>
      </c>
      <c r="L266" s="15">
        <v>2772.5681129100008</v>
      </c>
      <c r="M266" s="15">
        <f t="shared" si="4"/>
        <v>-1453.9115400899996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459</v>
      </c>
      <c r="J267" s="14" t="s">
        <v>616</v>
      </c>
      <c r="K267" s="15">
        <v>2172.8068109999999</v>
      </c>
      <c r="L267" s="15">
        <v>2126.5188332799999</v>
      </c>
      <c r="M267" s="15">
        <f t="shared" si="4"/>
        <v>-46.287977720000072</v>
      </c>
      <c r="N267" s="23"/>
      <c r="O267" s="23"/>
      <c r="P267" s="23"/>
      <c r="Q267" s="23"/>
    </row>
    <row r="268" spans="1:17" ht="30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461</v>
      </c>
      <c r="J268" s="14" t="s">
        <v>617</v>
      </c>
      <c r="K268" s="15">
        <v>735.19694100000004</v>
      </c>
      <c r="L268" s="15">
        <v>1365.71694869</v>
      </c>
      <c r="M268" s="15">
        <f t="shared" si="4"/>
        <v>630.52000768999994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464</v>
      </c>
      <c r="J269" s="13" t="s">
        <v>618</v>
      </c>
      <c r="K269" s="15">
        <v>106.973992</v>
      </c>
      <c r="L269" s="15">
        <v>97.123600080000017</v>
      </c>
      <c r="M269" s="15">
        <f t="shared" si="4"/>
        <v>-9.8503919199999785</v>
      </c>
      <c r="N269" s="23"/>
      <c r="O269" s="23"/>
      <c r="P269" s="23"/>
      <c r="Q269" s="23"/>
    </row>
    <row r="270" spans="1:17" ht="30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473</v>
      </c>
      <c r="J270" s="14" t="s">
        <v>2554</v>
      </c>
      <c r="K270" s="15">
        <v>0</v>
      </c>
      <c r="L270" s="15">
        <v>66.316135000000003</v>
      </c>
      <c r="M270" s="15">
        <f t="shared" si="4"/>
        <v>66.316135000000003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619</v>
      </c>
      <c r="J271" s="14" t="s">
        <v>620</v>
      </c>
      <c r="K271" s="15">
        <v>40.796897999999999</v>
      </c>
      <c r="L271" s="15">
        <v>39.621781790000007</v>
      </c>
      <c r="M271" s="15">
        <f t="shared" si="4"/>
        <v>-1.1751162099999917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621</v>
      </c>
      <c r="J272" s="14" t="s">
        <v>622</v>
      </c>
      <c r="K272" s="15">
        <v>159.860062</v>
      </c>
      <c r="L272" s="15">
        <v>148.42853934999997</v>
      </c>
      <c r="M272" s="15">
        <f t="shared" si="4"/>
        <v>-11.431522650000034</v>
      </c>
      <c r="N272" s="23"/>
      <c r="O272" s="23"/>
      <c r="P272" s="23"/>
      <c r="Q272" s="23"/>
    </row>
    <row r="273" spans="1:17" ht="30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557</v>
      </c>
      <c r="J273" s="14" t="s">
        <v>623</v>
      </c>
      <c r="K273" s="15">
        <v>324.055567</v>
      </c>
      <c r="L273" s="15">
        <v>280.08755684999988</v>
      </c>
      <c r="M273" s="15">
        <f t="shared" si="4"/>
        <v>-43.968010150000111</v>
      </c>
      <c r="N273" s="23"/>
      <c r="O273" s="23"/>
      <c r="P273" s="23"/>
      <c r="Q273" s="23"/>
    </row>
    <row r="274" spans="1:17" ht="30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559</v>
      </c>
      <c r="J274" s="14" t="s">
        <v>624</v>
      </c>
      <c r="K274" s="15">
        <v>801.59974999999997</v>
      </c>
      <c r="L274" s="15">
        <v>894.65589014999921</v>
      </c>
      <c r="M274" s="15">
        <f t="shared" si="4"/>
        <v>93.056140149999237</v>
      </c>
      <c r="N274" s="23"/>
      <c r="O274" s="23"/>
      <c r="P274" s="23"/>
      <c r="Q274" s="23"/>
    </row>
    <row r="275" spans="1:17" ht="30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561</v>
      </c>
      <c r="J275" s="14" t="s">
        <v>625</v>
      </c>
      <c r="K275" s="15">
        <v>8954.6009159999994</v>
      </c>
      <c r="L275" s="15">
        <v>8926.0947286799947</v>
      </c>
      <c r="M275" s="15">
        <f t="shared" si="4"/>
        <v>-28.506187320004756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488</v>
      </c>
      <c r="J276" s="14" t="s">
        <v>626</v>
      </c>
      <c r="K276" s="15">
        <v>98.901418000000007</v>
      </c>
      <c r="L276" s="15">
        <v>84.604460999999986</v>
      </c>
      <c r="M276" s="15">
        <f t="shared" si="4"/>
        <v>-14.29695700000002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627</v>
      </c>
      <c r="J277" s="14" t="s">
        <v>628</v>
      </c>
      <c r="K277" s="15">
        <v>270.24595599999998</v>
      </c>
      <c r="L277" s="15">
        <v>659.23693210000022</v>
      </c>
      <c r="M277" s="15">
        <f t="shared" si="4"/>
        <v>388.99097610000024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629</v>
      </c>
      <c r="J278" s="14" t="s">
        <v>630</v>
      </c>
      <c r="K278" s="15">
        <v>1871.16</v>
      </c>
      <c r="L278" s="15">
        <v>1495.7094874200002</v>
      </c>
      <c r="M278" s="15">
        <f t="shared" si="4"/>
        <v>-375.4505125799999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2509</v>
      </c>
      <c r="J279" s="14" t="s">
        <v>2510</v>
      </c>
      <c r="K279" s="15">
        <v>0</v>
      </c>
      <c r="L279" s="15">
        <v>273.11471399999999</v>
      </c>
      <c r="M279" s="15">
        <f t="shared" si="4"/>
        <v>273.11471399999999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20</v>
      </c>
      <c r="J280" s="14" t="s">
        <v>27</v>
      </c>
      <c r="K280" s="15">
        <v>291.668002</v>
      </c>
      <c r="L280" s="15">
        <v>295.87750499999999</v>
      </c>
      <c r="M280" s="15">
        <f t="shared" si="4"/>
        <v>4.2095029999999838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631</v>
      </c>
      <c r="J281" s="14" t="s">
        <v>632</v>
      </c>
      <c r="K281" s="15">
        <v>293.06686999999999</v>
      </c>
      <c r="L281" s="15">
        <v>386.56934208999996</v>
      </c>
      <c r="M281" s="15">
        <f t="shared" si="4"/>
        <v>93.502472089999969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633</v>
      </c>
      <c r="J282" s="14" t="s">
        <v>634</v>
      </c>
      <c r="K282" s="15">
        <v>2361.65</v>
      </c>
      <c r="L282" s="15">
        <v>2656.876556369999</v>
      </c>
      <c r="M282" s="15">
        <f t="shared" si="4"/>
        <v>295.22655636999889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635</v>
      </c>
      <c r="J283" s="14" t="s">
        <v>636</v>
      </c>
      <c r="K283" s="15">
        <v>5597.3098669999999</v>
      </c>
      <c r="L283" s="15">
        <v>7458.7253832800061</v>
      </c>
      <c r="M283" s="15">
        <f t="shared" si="4"/>
        <v>1861.4155162800062</v>
      </c>
      <c r="N283" s="23"/>
      <c r="O283" s="23"/>
      <c r="P283" s="23"/>
      <c r="Q283" s="23"/>
    </row>
    <row r="284" spans="1:17" ht="4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637</v>
      </c>
      <c r="J284" s="14" t="s">
        <v>638</v>
      </c>
      <c r="K284" s="15">
        <v>348.28399999999999</v>
      </c>
      <c r="L284" s="15">
        <v>241.74874661000001</v>
      </c>
      <c r="M284" s="15">
        <f t="shared" si="4"/>
        <v>-106.53525338999998</v>
      </c>
      <c r="N284" s="23"/>
      <c r="O284" s="23"/>
      <c r="P284" s="23"/>
      <c r="Q284" s="23"/>
    </row>
    <row r="285" spans="1:17" ht="30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639</v>
      </c>
      <c r="J285" s="14" t="s">
        <v>640</v>
      </c>
      <c r="K285" s="15">
        <v>3093.2845229999998</v>
      </c>
      <c r="L285" s="15">
        <v>5161.2261300499995</v>
      </c>
      <c r="M285" s="15">
        <f t="shared" si="4"/>
        <v>2067.9416070499997</v>
      </c>
      <c r="N285" s="23"/>
      <c r="O285" s="23"/>
      <c r="P285" s="23"/>
      <c r="Q285" s="23"/>
    </row>
    <row r="286" spans="1:17" ht="30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641</v>
      </c>
      <c r="J286" s="14" t="s">
        <v>642</v>
      </c>
      <c r="K286" s="15">
        <v>246.16</v>
      </c>
      <c r="L286" s="15">
        <v>206.43982938000002</v>
      </c>
      <c r="M286" s="15">
        <f t="shared" si="4"/>
        <v>-39.720170619999976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643</v>
      </c>
      <c r="J287" s="14" t="s">
        <v>2230</v>
      </c>
      <c r="K287" s="15">
        <v>6281.903609</v>
      </c>
      <c r="L287" s="15">
        <v>1101.81868751</v>
      </c>
      <c r="M287" s="15">
        <f t="shared" si="4"/>
        <v>-5180.0849214899999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644</v>
      </c>
      <c r="J288" s="14" t="s">
        <v>2231</v>
      </c>
      <c r="K288" s="15">
        <v>0</v>
      </c>
      <c r="L288" s="15">
        <v>192.91148759000001</v>
      </c>
      <c r="M288" s="15">
        <f t="shared" si="4"/>
        <v>192.91148759000001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2511</v>
      </c>
      <c r="J289" s="14" t="s">
        <v>2512</v>
      </c>
      <c r="K289" s="15">
        <v>80</v>
      </c>
      <c r="L289" s="15">
        <v>278.88350000000003</v>
      </c>
      <c r="M289" s="15">
        <f t="shared" si="4"/>
        <v>198.88350000000003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645</v>
      </c>
      <c r="J290" s="14" t="s">
        <v>646</v>
      </c>
      <c r="K290" s="15">
        <v>990</v>
      </c>
      <c r="L290" s="15">
        <v>781.67560320999985</v>
      </c>
      <c r="M290" s="15">
        <f t="shared" si="4"/>
        <v>-208.32439679000015</v>
      </c>
      <c r="N290" s="23"/>
      <c r="O290" s="23"/>
      <c r="P290" s="23"/>
      <c r="Q290" s="23"/>
    </row>
    <row r="291" spans="1:17" ht="30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430</v>
      </c>
      <c r="J291" s="14" t="s">
        <v>647</v>
      </c>
      <c r="K291" s="15">
        <v>421.27847400000002</v>
      </c>
      <c r="L291" s="15">
        <v>394.40065589999983</v>
      </c>
      <c r="M291" s="15">
        <f t="shared" si="4"/>
        <v>-26.877818100000184</v>
      </c>
      <c r="N291" s="23"/>
      <c r="O291" s="23"/>
      <c r="P291" s="23"/>
      <c r="Q291" s="23"/>
    </row>
    <row r="292" spans="1:17" ht="30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2296</v>
      </c>
      <c r="J292" s="14" t="s">
        <v>2297</v>
      </c>
      <c r="K292" s="15">
        <v>718.91399799999999</v>
      </c>
      <c r="L292" s="15">
        <v>331.50954007999997</v>
      </c>
      <c r="M292" s="15">
        <f t="shared" si="4"/>
        <v>-387.40445792000003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30" t="s">
        <v>444</v>
      </c>
      <c r="I293" s="30"/>
      <c r="J293" s="69"/>
      <c r="K293" s="35">
        <v>1414.5129770000001</v>
      </c>
      <c r="L293" s="35">
        <v>1524.6951320600012</v>
      </c>
      <c r="M293" s="35">
        <f t="shared" si="4"/>
        <v>110.18215506000115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445</v>
      </c>
      <c r="J294" s="14" t="s">
        <v>479</v>
      </c>
      <c r="K294" s="15">
        <v>1402.7429059999999</v>
      </c>
      <c r="L294" s="15">
        <v>1511.0853064600012</v>
      </c>
      <c r="M294" s="15">
        <f t="shared" si="4"/>
        <v>108.34240046000127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449</v>
      </c>
      <c r="J295" s="14" t="s">
        <v>483</v>
      </c>
      <c r="K295" s="15">
        <v>11.770071</v>
      </c>
      <c r="L295" s="15">
        <v>13.609825599999999</v>
      </c>
      <c r="M295" s="15">
        <f t="shared" si="4"/>
        <v>1.8397545999999991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9">
        <v>10</v>
      </c>
      <c r="F296" s="30" t="s">
        <v>138</v>
      </c>
      <c r="G296" s="30"/>
      <c r="H296" s="30"/>
      <c r="I296" s="30"/>
      <c r="J296" s="69"/>
      <c r="K296" s="35">
        <v>3035.6992850000001</v>
      </c>
      <c r="L296" s="35">
        <v>3776.5145211600006</v>
      </c>
      <c r="M296" s="35">
        <f t="shared" si="4"/>
        <v>740.8152361600005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 t="s">
        <v>16</v>
      </c>
      <c r="H297" s="13"/>
      <c r="I297" s="13"/>
      <c r="J297" s="14"/>
      <c r="K297" s="15">
        <v>3035.6992850000001</v>
      </c>
      <c r="L297" s="15">
        <v>3776.5145211600006</v>
      </c>
      <c r="M297" s="15">
        <f t="shared" si="4"/>
        <v>740.8152361600005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30" t="s">
        <v>506</v>
      </c>
      <c r="I298" s="30"/>
      <c r="J298" s="69"/>
      <c r="K298" s="35">
        <v>810.05684299999996</v>
      </c>
      <c r="L298" s="35">
        <v>1537.02565809</v>
      </c>
      <c r="M298" s="35">
        <f t="shared" si="4"/>
        <v>726.96881509000002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648</v>
      </c>
      <c r="J299" s="14" t="s">
        <v>649</v>
      </c>
      <c r="K299" s="15">
        <v>1.056843</v>
      </c>
      <c r="L299" s="15">
        <v>1.087944</v>
      </c>
      <c r="M299" s="15">
        <f t="shared" si="4"/>
        <v>3.1101000000000045E-2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2299</v>
      </c>
      <c r="J300" s="14" t="s">
        <v>2300</v>
      </c>
      <c r="K300" s="15">
        <v>809</v>
      </c>
      <c r="L300" s="15">
        <v>1535.9377140899999</v>
      </c>
      <c r="M300" s="15">
        <f t="shared" si="4"/>
        <v>726.93771408999987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30" t="s">
        <v>17</v>
      </c>
      <c r="I301" s="30"/>
      <c r="J301" s="69"/>
      <c r="K301" s="35">
        <v>1966.6820929999999</v>
      </c>
      <c r="L301" s="35">
        <v>1979.6313882600007</v>
      </c>
      <c r="M301" s="35">
        <f t="shared" si="4"/>
        <v>12.949295260000781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650</v>
      </c>
      <c r="J302" s="14" t="s">
        <v>651</v>
      </c>
      <c r="K302" s="15">
        <v>189.876994</v>
      </c>
      <c r="L302" s="15">
        <v>209.11766564999996</v>
      </c>
      <c r="M302" s="15">
        <f t="shared" si="4"/>
        <v>19.240671649999967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652</v>
      </c>
      <c r="J303" s="14" t="s">
        <v>2232</v>
      </c>
      <c r="K303" s="15">
        <v>223.79199600000001</v>
      </c>
      <c r="L303" s="15">
        <v>222.56760314000005</v>
      </c>
      <c r="M303" s="15">
        <f t="shared" si="4"/>
        <v>-1.2243928599999663</v>
      </c>
      <c r="N303" s="23"/>
      <c r="O303" s="23"/>
      <c r="P303" s="23"/>
      <c r="Q303" s="23"/>
    </row>
    <row r="304" spans="1:17" ht="30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454</v>
      </c>
      <c r="J304" s="14" t="s">
        <v>653</v>
      </c>
      <c r="K304" s="15">
        <v>117.255781</v>
      </c>
      <c r="L304" s="15">
        <v>118.19052886999999</v>
      </c>
      <c r="M304" s="15">
        <f t="shared" si="4"/>
        <v>0.93474786999999537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455</v>
      </c>
      <c r="J305" s="14" t="s">
        <v>654</v>
      </c>
      <c r="K305" s="15">
        <v>143.43532099999999</v>
      </c>
      <c r="L305" s="15">
        <v>143.43532099999999</v>
      </c>
      <c r="M305" s="15">
        <f t="shared" si="4"/>
        <v>0</v>
      </c>
      <c r="N305" s="23"/>
      <c r="O305" s="23"/>
      <c r="P305" s="23"/>
      <c r="Q305" s="23"/>
    </row>
    <row r="306" spans="1:17" ht="30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614</v>
      </c>
      <c r="J306" s="14" t="s">
        <v>2233</v>
      </c>
      <c r="K306" s="15">
        <v>195.380528</v>
      </c>
      <c r="L306" s="15">
        <v>143.71119105000011</v>
      </c>
      <c r="M306" s="15">
        <f t="shared" si="4"/>
        <v>-51.669336949999888</v>
      </c>
      <c r="N306" s="23"/>
      <c r="O306" s="23"/>
      <c r="P306" s="23"/>
      <c r="Q306" s="23"/>
    </row>
    <row r="307" spans="1:17" ht="30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655</v>
      </c>
      <c r="J307" s="14" t="s">
        <v>656</v>
      </c>
      <c r="K307" s="15">
        <v>27.577017000000001</v>
      </c>
      <c r="L307" s="15">
        <v>27.06376011</v>
      </c>
      <c r="M307" s="15">
        <f t="shared" si="4"/>
        <v>-0.51325689000000096</v>
      </c>
      <c r="N307" s="23"/>
      <c r="O307" s="23"/>
      <c r="P307" s="23"/>
      <c r="Q307" s="23"/>
    </row>
    <row r="308" spans="1:17" ht="30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557</v>
      </c>
      <c r="J308" s="14" t="s">
        <v>2234</v>
      </c>
      <c r="K308" s="15">
        <v>36.344450999999999</v>
      </c>
      <c r="L308" s="15">
        <v>52.589313740000009</v>
      </c>
      <c r="M308" s="15">
        <f t="shared" si="4"/>
        <v>16.244862740000009</v>
      </c>
      <c r="N308" s="23"/>
      <c r="O308" s="23"/>
      <c r="P308" s="23"/>
      <c r="Q308" s="23"/>
    </row>
    <row r="309" spans="1:17" ht="30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561</v>
      </c>
      <c r="J309" s="14" t="s">
        <v>657</v>
      </c>
      <c r="K309" s="15">
        <v>207.710612</v>
      </c>
      <c r="L309" s="15">
        <v>217.18417803000014</v>
      </c>
      <c r="M309" s="15">
        <f t="shared" si="4"/>
        <v>9.4735660300001427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490</v>
      </c>
      <c r="J310" s="14" t="s">
        <v>658</v>
      </c>
      <c r="K310" s="15">
        <v>49.184913000000002</v>
      </c>
      <c r="L310" s="15">
        <v>53.13496817</v>
      </c>
      <c r="M310" s="15">
        <f t="shared" si="4"/>
        <v>3.9500551699999988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2363</v>
      </c>
      <c r="J311" s="14" t="s">
        <v>2364</v>
      </c>
      <c r="K311" s="15">
        <v>0</v>
      </c>
      <c r="L311" s="15">
        <v>0.98134608000000001</v>
      </c>
      <c r="M311" s="15">
        <f t="shared" si="4"/>
        <v>0.98134608000000001</v>
      </c>
      <c r="N311" s="23"/>
      <c r="O311" s="23"/>
      <c r="P311" s="23"/>
      <c r="Q311" s="23"/>
    </row>
    <row r="312" spans="1:17" ht="30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500</v>
      </c>
      <c r="J312" s="14" t="s">
        <v>659</v>
      </c>
      <c r="K312" s="15">
        <v>353.26195300000001</v>
      </c>
      <c r="L312" s="15">
        <v>398.94825075000034</v>
      </c>
      <c r="M312" s="15">
        <f t="shared" si="4"/>
        <v>45.686297750000335</v>
      </c>
      <c r="N312" s="23"/>
      <c r="O312" s="23"/>
      <c r="P312" s="23"/>
      <c r="Q312" s="23"/>
    </row>
    <row r="313" spans="1:17" ht="30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487</v>
      </c>
      <c r="J313" s="14" t="s">
        <v>660</v>
      </c>
      <c r="K313" s="15">
        <v>98.128664000000001</v>
      </c>
      <c r="L313" s="15">
        <v>107.41264049999994</v>
      </c>
      <c r="M313" s="15">
        <f t="shared" si="4"/>
        <v>9.2839764999999375</v>
      </c>
      <c r="N313" s="23"/>
      <c r="O313" s="23"/>
      <c r="P313" s="23"/>
      <c r="Q313" s="23"/>
    </row>
    <row r="314" spans="1:17" ht="30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521</v>
      </c>
      <c r="J314" s="14" t="s">
        <v>2399</v>
      </c>
      <c r="K314" s="15">
        <v>286.12939299999999</v>
      </c>
      <c r="L314" s="15">
        <v>250.85551298999991</v>
      </c>
      <c r="M314" s="15">
        <f t="shared" si="4"/>
        <v>-35.273880010000084</v>
      </c>
      <c r="N314" s="23"/>
      <c r="O314" s="23"/>
      <c r="P314" s="23"/>
      <c r="Q314" s="23"/>
    </row>
    <row r="315" spans="1:17" ht="30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662</v>
      </c>
      <c r="J315" s="14" t="s">
        <v>663</v>
      </c>
      <c r="K315" s="15">
        <v>38.604469999999999</v>
      </c>
      <c r="L315" s="15">
        <v>34.439108179999991</v>
      </c>
      <c r="M315" s="15">
        <f t="shared" si="4"/>
        <v>-4.1653618200000082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8"/>
      <c r="F316" s="13"/>
      <c r="G316" s="13"/>
      <c r="H316" s="30" t="s">
        <v>444</v>
      </c>
      <c r="I316" s="30"/>
      <c r="J316" s="69"/>
      <c r="K316" s="35">
        <v>258.96034900000001</v>
      </c>
      <c r="L316" s="35">
        <v>259.85747480999999</v>
      </c>
      <c r="M316" s="35">
        <f t="shared" si="4"/>
        <v>0.89712580999997726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445</v>
      </c>
      <c r="J317" s="14" t="s">
        <v>479</v>
      </c>
      <c r="K317" s="15">
        <v>238.62976499999999</v>
      </c>
      <c r="L317" s="15">
        <v>240.43179756999999</v>
      </c>
      <c r="M317" s="15">
        <f t="shared" si="4"/>
        <v>1.8020325699999944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449</v>
      </c>
      <c r="J318" s="14" t="s">
        <v>483</v>
      </c>
      <c r="K318" s="15">
        <v>20.330584000000002</v>
      </c>
      <c r="L318" s="15">
        <v>19.425677239999999</v>
      </c>
      <c r="M318" s="15">
        <f t="shared" si="4"/>
        <v>-0.90490676000000292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9">
        <v>11</v>
      </c>
      <c r="F319" s="30" t="s">
        <v>145</v>
      </c>
      <c r="G319" s="30"/>
      <c r="H319" s="30"/>
      <c r="I319" s="30"/>
      <c r="J319" s="69"/>
      <c r="K319" s="35">
        <v>241208.34805999999</v>
      </c>
      <c r="L319" s="35">
        <v>256372.66041215992</v>
      </c>
      <c r="M319" s="35">
        <f t="shared" si="4"/>
        <v>15164.312352159934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 t="s">
        <v>16</v>
      </c>
      <c r="H320" s="13"/>
      <c r="I320" s="13"/>
      <c r="J320" s="14"/>
      <c r="K320" s="15">
        <v>241208.34805999999</v>
      </c>
      <c r="L320" s="15">
        <v>256372.66041215992</v>
      </c>
      <c r="M320" s="15">
        <f t="shared" si="4"/>
        <v>15164.312352159934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30" t="s">
        <v>506</v>
      </c>
      <c r="I321" s="30"/>
      <c r="J321" s="69"/>
      <c r="K321" s="35">
        <v>137904.157209</v>
      </c>
      <c r="L321" s="35">
        <v>154950.17849530999</v>
      </c>
      <c r="M321" s="35">
        <f t="shared" si="4"/>
        <v>17046.021286309988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664</v>
      </c>
      <c r="J322" s="13" t="s">
        <v>2235</v>
      </c>
      <c r="K322" s="15">
        <v>19269.119449000002</v>
      </c>
      <c r="L322" s="15">
        <v>29633.35298915</v>
      </c>
      <c r="M322" s="15">
        <f t="shared" si="4"/>
        <v>10364.233540149999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665</v>
      </c>
      <c r="J323" s="14" t="s">
        <v>2236</v>
      </c>
      <c r="K323" s="15">
        <v>3125.5746899999999</v>
      </c>
      <c r="L323" s="15">
        <v>2264.6589428099992</v>
      </c>
      <c r="M323" s="15">
        <f t="shared" si="4"/>
        <v>-860.91574719000073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666</v>
      </c>
      <c r="J324" s="14" t="s">
        <v>667</v>
      </c>
      <c r="K324" s="15">
        <v>213.296842</v>
      </c>
      <c r="L324" s="15">
        <v>77.598307000000005</v>
      </c>
      <c r="M324" s="15">
        <f t="shared" si="4"/>
        <v>-135.69853499999999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668</v>
      </c>
      <c r="J325" s="14" t="s">
        <v>669</v>
      </c>
      <c r="K325" s="15">
        <v>1437.6841119999999</v>
      </c>
      <c r="L325" s="15">
        <v>1250.6024764700001</v>
      </c>
      <c r="M325" s="15">
        <f t="shared" si="4"/>
        <v>-187.08163552999986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670</v>
      </c>
      <c r="J326" s="14" t="s">
        <v>671</v>
      </c>
      <c r="K326" s="15">
        <v>650.34057700000005</v>
      </c>
      <c r="L326" s="15">
        <v>612.40943335999987</v>
      </c>
      <c r="M326" s="15">
        <f t="shared" si="4"/>
        <v>-37.931143640000187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2400</v>
      </c>
      <c r="J327" s="14" t="s">
        <v>2239</v>
      </c>
      <c r="K327" s="15">
        <v>6099.1445350000004</v>
      </c>
      <c r="L327" s="15">
        <v>5793.3801371500012</v>
      </c>
      <c r="M327" s="15">
        <f t="shared" ref="M327:M390" si="5">L327-K327</f>
        <v>-305.76439784999911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2237</v>
      </c>
      <c r="J328" s="14" t="s">
        <v>2238</v>
      </c>
      <c r="K328" s="15">
        <v>57.117190999999998</v>
      </c>
      <c r="L328" s="15">
        <v>55.847688479999995</v>
      </c>
      <c r="M328" s="15">
        <f t="shared" si="5"/>
        <v>-1.2695025200000032</v>
      </c>
      <c r="N328" s="23"/>
      <c r="O328" s="23"/>
      <c r="P328" s="23"/>
      <c r="Q328" s="23"/>
    </row>
    <row r="329" spans="1:17" ht="30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2555</v>
      </c>
      <c r="J329" s="14" t="s">
        <v>2556</v>
      </c>
      <c r="K329" s="15">
        <v>26.016817</v>
      </c>
      <c r="L329" s="15">
        <v>0</v>
      </c>
      <c r="M329" s="15">
        <f t="shared" si="5"/>
        <v>-26.016817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2513</v>
      </c>
      <c r="J330" s="14" t="s">
        <v>2514</v>
      </c>
      <c r="K330" s="15">
        <v>149.402063</v>
      </c>
      <c r="L330" s="15">
        <v>0</v>
      </c>
      <c r="M330" s="15">
        <f t="shared" si="5"/>
        <v>-149.402063</v>
      </c>
      <c r="N330" s="23"/>
      <c r="O330" s="23"/>
      <c r="P330" s="23"/>
      <c r="Q330" s="23"/>
    </row>
    <row r="331" spans="1:17" ht="30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2401</v>
      </c>
      <c r="J331" s="14" t="s">
        <v>1744</v>
      </c>
      <c r="K331" s="15">
        <v>19900.782564000001</v>
      </c>
      <c r="L331" s="15">
        <v>19870.1724082</v>
      </c>
      <c r="M331" s="15">
        <f t="shared" si="5"/>
        <v>-30.610155800000939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672</v>
      </c>
      <c r="J332" s="14" t="s">
        <v>673</v>
      </c>
      <c r="K332" s="15">
        <v>72916.358256000007</v>
      </c>
      <c r="L332" s="15">
        <v>73793.375435669994</v>
      </c>
      <c r="M332" s="15">
        <f t="shared" si="5"/>
        <v>877.01717966998694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1763</v>
      </c>
      <c r="J333" s="14" t="s">
        <v>1764</v>
      </c>
      <c r="K333" s="15">
        <v>590.39638400000001</v>
      </c>
      <c r="L333" s="15">
        <v>568.31978867000009</v>
      </c>
      <c r="M333" s="15">
        <f t="shared" si="5"/>
        <v>-22.076595329999918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674</v>
      </c>
      <c r="J334" s="14" t="s">
        <v>675</v>
      </c>
      <c r="K334" s="15">
        <v>2648.8927720000002</v>
      </c>
      <c r="L334" s="15">
        <v>9857.0653699400009</v>
      </c>
      <c r="M334" s="15">
        <f t="shared" si="5"/>
        <v>7208.1725979400007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1718</v>
      </c>
      <c r="J335" s="14" t="s">
        <v>1743</v>
      </c>
      <c r="K335" s="15">
        <v>815.51805000000002</v>
      </c>
      <c r="L335" s="15">
        <v>781.42929380999999</v>
      </c>
      <c r="M335" s="15">
        <f t="shared" si="5"/>
        <v>-34.088756190000026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1746</v>
      </c>
      <c r="J336" s="14" t="s">
        <v>1747</v>
      </c>
      <c r="K336" s="15">
        <v>4.5129070000000002</v>
      </c>
      <c r="L336" s="15">
        <v>4.2884417200000007</v>
      </c>
      <c r="M336" s="15">
        <f t="shared" si="5"/>
        <v>-0.22446527999999955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2240</v>
      </c>
      <c r="J337" s="14" t="s">
        <v>2241</v>
      </c>
      <c r="K337" s="15">
        <v>10000</v>
      </c>
      <c r="L337" s="15">
        <v>10387.67778288</v>
      </c>
      <c r="M337" s="15">
        <f t="shared" si="5"/>
        <v>387.67778288000045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30" t="s">
        <v>17</v>
      </c>
      <c r="I338" s="30"/>
      <c r="J338" s="69"/>
      <c r="K338" s="35">
        <v>99466.281583000004</v>
      </c>
      <c r="L338" s="35">
        <v>97318.494191159931</v>
      </c>
      <c r="M338" s="35">
        <f t="shared" si="5"/>
        <v>-2147.7873918400728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676</v>
      </c>
      <c r="J339" s="14" t="s">
        <v>677</v>
      </c>
      <c r="K339" s="15">
        <v>2906.3553980000002</v>
      </c>
      <c r="L339" s="15">
        <v>2944.2267433900001</v>
      </c>
      <c r="M339" s="15">
        <f t="shared" si="5"/>
        <v>37.871345389999988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455</v>
      </c>
      <c r="J340" s="14" t="s">
        <v>678</v>
      </c>
      <c r="K340" s="15">
        <v>28943.378881000001</v>
      </c>
      <c r="L340" s="15">
        <v>27783.858097490014</v>
      </c>
      <c r="M340" s="15">
        <f t="shared" si="5"/>
        <v>-1159.5207835099864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512</v>
      </c>
      <c r="J341" s="14" t="s">
        <v>679</v>
      </c>
      <c r="K341" s="15">
        <v>41576.269972000002</v>
      </c>
      <c r="L341" s="15">
        <v>41315.30641562993</v>
      </c>
      <c r="M341" s="15">
        <f t="shared" si="5"/>
        <v>-260.96355637007218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458</v>
      </c>
      <c r="J342" s="14" t="s">
        <v>680</v>
      </c>
      <c r="K342" s="15">
        <v>2808.43318</v>
      </c>
      <c r="L342" s="15">
        <v>2899.1723462599998</v>
      </c>
      <c r="M342" s="15">
        <f t="shared" si="5"/>
        <v>90.73916625999982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461</v>
      </c>
      <c r="J343" s="14" t="s">
        <v>681</v>
      </c>
      <c r="K343" s="15">
        <v>651.13890300000003</v>
      </c>
      <c r="L343" s="15">
        <v>606.01564537000013</v>
      </c>
      <c r="M343" s="15">
        <f t="shared" si="5"/>
        <v>-45.123257629999898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465</v>
      </c>
      <c r="J344" s="14" t="s">
        <v>682</v>
      </c>
      <c r="K344" s="15">
        <v>92.182709000000003</v>
      </c>
      <c r="L344" s="15">
        <v>107.76326082000001</v>
      </c>
      <c r="M344" s="15">
        <f t="shared" si="5"/>
        <v>15.580551820000011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466</v>
      </c>
      <c r="J345" s="14" t="s">
        <v>683</v>
      </c>
      <c r="K345" s="15">
        <v>454.589787</v>
      </c>
      <c r="L345" s="15">
        <v>503.74180247000004</v>
      </c>
      <c r="M345" s="15">
        <f t="shared" si="5"/>
        <v>49.152015470000038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684</v>
      </c>
      <c r="J346" s="14" t="s">
        <v>685</v>
      </c>
      <c r="K346" s="15">
        <v>12159.321849</v>
      </c>
      <c r="L346" s="15">
        <v>12730.09001715</v>
      </c>
      <c r="M346" s="15">
        <f t="shared" si="5"/>
        <v>570.76816814999984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686</v>
      </c>
      <c r="J347" s="14" t="s">
        <v>687</v>
      </c>
      <c r="K347" s="15">
        <v>2647.0927980000001</v>
      </c>
      <c r="L347" s="15">
        <v>1780.5300884000007</v>
      </c>
      <c r="M347" s="15">
        <f t="shared" si="5"/>
        <v>-866.56270959999938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474</v>
      </c>
      <c r="J348" s="14" t="s">
        <v>688</v>
      </c>
      <c r="K348" s="15">
        <v>1.5005809999999999</v>
      </c>
      <c r="L348" s="15">
        <v>1.74883177</v>
      </c>
      <c r="M348" s="15">
        <f t="shared" si="5"/>
        <v>0.24825077000000006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689</v>
      </c>
      <c r="J349" s="14" t="s">
        <v>690</v>
      </c>
      <c r="K349" s="15">
        <v>2.4109729999999998</v>
      </c>
      <c r="L349" s="15">
        <v>1.7328415599999998</v>
      </c>
      <c r="M349" s="15">
        <f t="shared" si="5"/>
        <v>-0.67813144000000003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691</v>
      </c>
      <c r="J350" s="14" t="s">
        <v>2242</v>
      </c>
      <c r="K350" s="15">
        <v>153.88243700000001</v>
      </c>
      <c r="L350" s="15">
        <v>173.72623492000005</v>
      </c>
      <c r="M350" s="15">
        <f t="shared" si="5"/>
        <v>19.843797920000043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692</v>
      </c>
      <c r="J351" s="14" t="s">
        <v>693</v>
      </c>
      <c r="K351" s="15">
        <v>1157.030845</v>
      </c>
      <c r="L351" s="15">
        <v>1037.5624841900001</v>
      </c>
      <c r="M351" s="15">
        <f t="shared" si="5"/>
        <v>-119.46836080999992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694</v>
      </c>
      <c r="J352" s="14" t="s">
        <v>695</v>
      </c>
      <c r="K352" s="15">
        <v>3422.897363</v>
      </c>
      <c r="L352" s="15">
        <v>3370.12823265</v>
      </c>
      <c r="M352" s="15">
        <f t="shared" si="5"/>
        <v>-52.769130350000069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1765</v>
      </c>
      <c r="J353" s="14" t="s">
        <v>1766</v>
      </c>
      <c r="K353" s="15">
        <v>180.68492900000001</v>
      </c>
      <c r="L353" s="15">
        <v>82.708722829999999</v>
      </c>
      <c r="M353" s="15">
        <f t="shared" si="5"/>
        <v>-97.976206170000012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557</v>
      </c>
      <c r="J354" s="14" t="s">
        <v>696</v>
      </c>
      <c r="K354" s="15">
        <v>360.69479799999999</v>
      </c>
      <c r="L354" s="15">
        <v>190.51634618</v>
      </c>
      <c r="M354" s="15">
        <f t="shared" si="5"/>
        <v>-170.17845181999999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697</v>
      </c>
      <c r="J355" s="14" t="s">
        <v>698</v>
      </c>
      <c r="K355" s="15">
        <v>206.30240000000001</v>
      </c>
      <c r="L355" s="15">
        <v>555.35972900000002</v>
      </c>
      <c r="M355" s="15">
        <f t="shared" si="5"/>
        <v>349.05732899999998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20</v>
      </c>
      <c r="J356" s="14" t="s">
        <v>27</v>
      </c>
      <c r="K356" s="15">
        <v>101.439505</v>
      </c>
      <c r="L356" s="15">
        <v>101.439505</v>
      </c>
      <c r="M356" s="15">
        <f t="shared" si="5"/>
        <v>0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430</v>
      </c>
      <c r="J357" s="14" t="s">
        <v>699</v>
      </c>
      <c r="K357" s="15">
        <v>1640.6742750000001</v>
      </c>
      <c r="L357" s="15">
        <v>1132.8668460799997</v>
      </c>
      <c r="M357" s="15">
        <f t="shared" si="5"/>
        <v>-507.80742892000035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30" t="s">
        <v>444</v>
      </c>
      <c r="I358" s="30"/>
      <c r="J358" s="69"/>
      <c r="K358" s="35">
        <v>3837.9092679999999</v>
      </c>
      <c r="L358" s="35">
        <v>4103.9877256900027</v>
      </c>
      <c r="M358" s="35">
        <f t="shared" si="5"/>
        <v>266.07845769000278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445</v>
      </c>
      <c r="J359" s="14" t="s">
        <v>479</v>
      </c>
      <c r="K359" s="15">
        <v>3693.5052930000002</v>
      </c>
      <c r="L359" s="15">
        <v>3969.6807621500025</v>
      </c>
      <c r="M359" s="15">
        <f t="shared" si="5"/>
        <v>276.1754691500023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449</v>
      </c>
      <c r="J360" s="14" t="s">
        <v>483</v>
      </c>
      <c r="K360" s="15">
        <v>144.403975</v>
      </c>
      <c r="L360" s="15">
        <v>134.30696353999994</v>
      </c>
      <c r="M360" s="15">
        <f t="shared" si="5"/>
        <v>-10.097011460000061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9">
        <v>12</v>
      </c>
      <c r="F361" s="30" t="s">
        <v>190</v>
      </c>
      <c r="G361" s="30"/>
      <c r="H361" s="30"/>
      <c r="I361" s="30"/>
      <c r="J361" s="69"/>
      <c r="K361" s="35">
        <v>101828.461584</v>
      </c>
      <c r="L361" s="35">
        <v>105674.00236612999</v>
      </c>
      <c r="M361" s="35">
        <f t="shared" si="5"/>
        <v>3845.5407821299887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 t="s">
        <v>16</v>
      </c>
      <c r="H362" s="13"/>
      <c r="I362" s="13"/>
      <c r="J362" s="14"/>
      <c r="K362" s="15">
        <v>101828.461584</v>
      </c>
      <c r="L362" s="15">
        <v>105674.00236612999</v>
      </c>
      <c r="M362" s="15">
        <f t="shared" si="5"/>
        <v>3845.5407821299887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30" t="s">
        <v>506</v>
      </c>
      <c r="I363" s="30"/>
      <c r="J363" s="69"/>
      <c r="K363" s="35">
        <v>57301.703767999999</v>
      </c>
      <c r="L363" s="35">
        <v>59601.708996040012</v>
      </c>
      <c r="M363" s="35">
        <f t="shared" si="5"/>
        <v>2300.0052280400123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2515</v>
      </c>
      <c r="J364" s="14" t="s">
        <v>2516</v>
      </c>
      <c r="K364" s="15">
        <v>25.767977999999999</v>
      </c>
      <c r="L364" s="15">
        <v>25.767977999999999</v>
      </c>
      <c r="M364" s="15">
        <f t="shared" si="5"/>
        <v>0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701</v>
      </c>
      <c r="J365" s="14" t="s">
        <v>702</v>
      </c>
      <c r="K365" s="15">
        <v>673.79132300000003</v>
      </c>
      <c r="L365" s="15">
        <v>1075.9157317700001</v>
      </c>
      <c r="M365" s="15">
        <f t="shared" si="5"/>
        <v>402.12440877000006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703</v>
      </c>
      <c r="J366" s="14" t="s">
        <v>704</v>
      </c>
      <c r="K366" s="15">
        <v>3.729533</v>
      </c>
      <c r="L366" s="15">
        <v>9.7145070000000014E-2</v>
      </c>
      <c r="M366" s="15">
        <f t="shared" si="5"/>
        <v>-3.6323879300000002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2403</v>
      </c>
      <c r="J367" s="14" t="s">
        <v>1747</v>
      </c>
      <c r="K367" s="15">
        <v>0</v>
      </c>
      <c r="L367" s="15">
        <v>162.21591752999998</v>
      </c>
      <c r="M367" s="15">
        <f t="shared" si="5"/>
        <v>162.21591752999998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705</v>
      </c>
      <c r="J368" s="14" t="s">
        <v>706</v>
      </c>
      <c r="K368" s="15">
        <v>546.30086900000003</v>
      </c>
      <c r="L368" s="15">
        <v>544.47320227</v>
      </c>
      <c r="M368" s="15">
        <f t="shared" si="5"/>
        <v>-1.8276667300000327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606</v>
      </c>
      <c r="J369" s="14" t="s">
        <v>707</v>
      </c>
      <c r="K369" s="15">
        <v>500.11896899999999</v>
      </c>
      <c r="L369" s="15">
        <v>430.32255647999995</v>
      </c>
      <c r="M369" s="15">
        <f t="shared" si="5"/>
        <v>-69.796412520000047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2243</v>
      </c>
      <c r="J370" s="14" t="s">
        <v>2244</v>
      </c>
      <c r="K370" s="15">
        <v>1649.1507200000001</v>
      </c>
      <c r="L370" s="15">
        <v>116.94335725999998</v>
      </c>
      <c r="M370" s="15">
        <f t="shared" si="5"/>
        <v>-1532.20736274</v>
      </c>
      <c r="N370" s="23"/>
      <c r="O370" s="23"/>
      <c r="P370" s="23"/>
      <c r="Q370" s="23"/>
    </row>
    <row r="371" spans="1:17" ht="30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1767</v>
      </c>
      <c r="J371" s="14" t="s">
        <v>1768</v>
      </c>
      <c r="K371" s="15">
        <v>53569.511042999999</v>
      </c>
      <c r="L371" s="15">
        <v>57098.346964400007</v>
      </c>
      <c r="M371" s="15">
        <f t="shared" si="5"/>
        <v>3528.8359214000084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1746</v>
      </c>
      <c r="J372" s="14" t="s">
        <v>1747</v>
      </c>
      <c r="K372" s="15">
        <v>333.33333299999998</v>
      </c>
      <c r="L372" s="15">
        <v>147.62614325999999</v>
      </c>
      <c r="M372" s="15">
        <f t="shared" si="5"/>
        <v>-185.70718973999999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30" t="s">
        <v>17</v>
      </c>
      <c r="I373" s="30"/>
      <c r="J373" s="69"/>
      <c r="K373" s="35">
        <v>42151.400311999998</v>
      </c>
      <c r="L373" s="35">
        <v>43785.558559889971</v>
      </c>
      <c r="M373" s="35">
        <f t="shared" si="5"/>
        <v>1634.1582478899727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512</v>
      </c>
      <c r="J374" s="14" t="s">
        <v>708</v>
      </c>
      <c r="K374" s="15">
        <v>3036.6291099999999</v>
      </c>
      <c r="L374" s="15">
        <v>3185.7430908799997</v>
      </c>
      <c r="M374" s="15">
        <f t="shared" si="5"/>
        <v>149.11398087999987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470</v>
      </c>
      <c r="J375" s="14" t="s">
        <v>709</v>
      </c>
      <c r="K375" s="15">
        <v>1473.840649</v>
      </c>
      <c r="L375" s="15">
        <v>1540.0954818599985</v>
      </c>
      <c r="M375" s="15">
        <f t="shared" si="5"/>
        <v>66.254832859998487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471</v>
      </c>
      <c r="J376" s="14" t="s">
        <v>710</v>
      </c>
      <c r="K376" s="15">
        <v>31319.637011999999</v>
      </c>
      <c r="L376" s="15">
        <v>29484.757682079977</v>
      </c>
      <c r="M376" s="15">
        <f t="shared" si="5"/>
        <v>-1834.8793299200224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549</v>
      </c>
      <c r="J377" s="14" t="s">
        <v>711</v>
      </c>
      <c r="K377" s="15">
        <v>912.67729399999996</v>
      </c>
      <c r="L377" s="15">
        <v>914.28156211999999</v>
      </c>
      <c r="M377" s="15">
        <f t="shared" si="5"/>
        <v>1.6042681200000288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712</v>
      </c>
      <c r="J378" s="14" t="s">
        <v>713</v>
      </c>
      <c r="K378" s="15">
        <v>905.18034999999998</v>
      </c>
      <c r="L378" s="15">
        <v>2345.3987336199998</v>
      </c>
      <c r="M378" s="15">
        <f t="shared" si="5"/>
        <v>1440.2183836199997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714</v>
      </c>
      <c r="J379" s="14" t="s">
        <v>715</v>
      </c>
      <c r="K379" s="15">
        <v>751.57878800000003</v>
      </c>
      <c r="L379" s="15">
        <v>2266.9228897500002</v>
      </c>
      <c r="M379" s="15">
        <f t="shared" si="5"/>
        <v>1515.3441017500002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716</v>
      </c>
      <c r="J380" s="13" t="s">
        <v>717</v>
      </c>
      <c r="K380" s="15">
        <v>73.060312999999994</v>
      </c>
      <c r="L380" s="15">
        <v>64.060870740000013</v>
      </c>
      <c r="M380" s="15">
        <f t="shared" si="5"/>
        <v>-8.9994422599999808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488</v>
      </c>
      <c r="J381" s="14" t="s">
        <v>718</v>
      </c>
      <c r="K381" s="15">
        <v>361.70438100000001</v>
      </c>
      <c r="L381" s="15">
        <v>599.52744863000009</v>
      </c>
      <c r="M381" s="15">
        <f t="shared" si="5"/>
        <v>237.82306763000008</v>
      </c>
      <c r="N381" s="23"/>
      <c r="O381" s="23"/>
      <c r="P381" s="23"/>
      <c r="Q381" s="23"/>
    </row>
    <row r="382" spans="1:17" ht="30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564</v>
      </c>
      <c r="J382" s="14" t="s">
        <v>719</v>
      </c>
      <c r="K382" s="15">
        <v>15.828779000000001</v>
      </c>
      <c r="L382" s="15">
        <v>15.474687080000001</v>
      </c>
      <c r="M382" s="15">
        <f t="shared" si="5"/>
        <v>-0.35409192000000012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986</v>
      </c>
      <c r="J383" s="14" t="s">
        <v>2557</v>
      </c>
      <c r="K383" s="15">
        <v>0</v>
      </c>
      <c r="L383" s="15">
        <v>28.542313199999999</v>
      </c>
      <c r="M383" s="15">
        <f t="shared" si="5"/>
        <v>28.542313199999999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497</v>
      </c>
      <c r="J384" s="14" t="s">
        <v>498</v>
      </c>
      <c r="K384" s="15">
        <v>23.876667000000001</v>
      </c>
      <c r="L384" s="15">
        <v>12.550509570000001</v>
      </c>
      <c r="M384" s="15">
        <f t="shared" si="5"/>
        <v>-11.32615743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20</v>
      </c>
      <c r="J385" s="14" t="s">
        <v>27</v>
      </c>
      <c r="K385" s="15">
        <v>30</v>
      </c>
      <c r="L385" s="15">
        <v>84.693989040000005</v>
      </c>
      <c r="M385" s="15">
        <f t="shared" si="5"/>
        <v>54.693989040000005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720</v>
      </c>
      <c r="J386" s="14" t="s">
        <v>721</v>
      </c>
      <c r="K386" s="15">
        <v>675.29611</v>
      </c>
      <c r="L386" s="15">
        <v>555.05882439999993</v>
      </c>
      <c r="M386" s="15">
        <f t="shared" si="5"/>
        <v>-120.23728560000006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722</v>
      </c>
      <c r="J387" s="14" t="s">
        <v>723</v>
      </c>
      <c r="K387" s="15">
        <v>450.86983199999997</v>
      </c>
      <c r="L387" s="15">
        <v>423.38438881000008</v>
      </c>
      <c r="M387" s="15">
        <f t="shared" si="5"/>
        <v>-27.485443189999899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525</v>
      </c>
      <c r="J388" s="14" t="s">
        <v>724</v>
      </c>
      <c r="K388" s="15">
        <v>301.22450099999998</v>
      </c>
      <c r="L388" s="15">
        <v>296.64059703000009</v>
      </c>
      <c r="M388" s="15">
        <f t="shared" si="5"/>
        <v>-4.5839039699998807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527</v>
      </c>
      <c r="J389" s="14" t="s">
        <v>725</v>
      </c>
      <c r="K389" s="15">
        <v>334.33714400000002</v>
      </c>
      <c r="L389" s="15">
        <v>409.57176557999998</v>
      </c>
      <c r="M389" s="15">
        <f t="shared" si="5"/>
        <v>75.234621579999953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726</v>
      </c>
      <c r="J390" s="14" t="s">
        <v>727</v>
      </c>
      <c r="K390" s="15">
        <v>1485.6593820000001</v>
      </c>
      <c r="L390" s="15">
        <v>1558.8537255000003</v>
      </c>
      <c r="M390" s="15">
        <f t="shared" si="5"/>
        <v>73.194343500000286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30" t="s">
        <v>444</v>
      </c>
      <c r="I391" s="30"/>
      <c r="J391" s="69"/>
      <c r="K391" s="35">
        <v>2375.3575040000001</v>
      </c>
      <c r="L391" s="35">
        <v>2286.7348102000028</v>
      </c>
      <c r="M391" s="35">
        <f t="shared" ref="M391:M454" si="6">L391-K391</f>
        <v>-88.622693799997251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445</v>
      </c>
      <c r="J392" s="14" t="s">
        <v>479</v>
      </c>
      <c r="K392" s="15">
        <v>2275.9101810000002</v>
      </c>
      <c r="L392" s="15">
        <v>2185.3371198700029</v>
      </c>
      <c r="M392" s="15">
        <f t="shared" si="6"/>
        <v>-90.573061129997313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449</v>
      </c>
      <c r="J393" s="14" t="s">
        <v>483</v>
      </c>
      <c r="K393" s="15">
        <v>99.447322999999997</v>
      </c>
      <c r="L393" s="15">
        <v>101.39769033</v>
      </c>
      <c r="M393" s="15">
        <f t="shared" si="6"/>
        <v>1.9503673300000059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9">
        <v>13</v>
      </c>
      <c r="F394" s="30" t="s">
        <v>254</v>
      </c>
      <c r="G394" s="30"/>
      <c r="H394" s="30"/>
      <c r="I394" s="30"/>
      <c r="J394" s="69"/>
      <c r="K394" s="35">
        <v>27669.814156</v>
      </c>
      <c r="L394" s="35">
        <v>30535.666509470007</v>
      </c>
      <c r="M394" s="35">
        <f t="shared" si="6"/>
        <v>2865.8523534700071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 t="s">
        <v>16</v>
      </c>
      <c r="H395" s="13"/>
      <c r="I395" s="13"/>
      <c r="J395" s="14"/>
      <c r="K395" s="15">
        <v>27669.814156</v>
      </c>
      <c r="L395" s="15">
        <v>30535.666509470007</v>
      </c>
      <c r="M395" s="15">
        <f t="shared" si="6"/>
        <v>2865.8523534700071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30" t="s">
        <v>17</v>
      </c>
      <c r="I396" s="30"/>
      <c r="J396" s="69"/>
      <c r="K396" s="35">
        <v>27480.603943999999</v>
      </c>
      <c r="L396" s="35">
        <v>30105.114469140008</v>
      </c>
      <c r="M396" s="35">
        <f t="shared" si="6"/>
        <v>2624.5105251400091</v>
      </c>
      <c r="N396" s="23"/>
      <c r="O396" s="23"/>
      <c r="P396" s="23"/>
      <c r="Q396" s="23"/>
    </row>
    <row r="397" spans="1:17" ht="30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572</v>
      </c>
      <c r="J397" s="14" t="s">
        <v>728</v>
      </c>
      <c r="K397" s="15">
        <v>14408.192643</v>
      </c>
      <c r="L397" s="15">
        <v>16143.605948040007</v>
      </c>
      <c r="M397" s="15">
        <f t="shared" si="6"/>
        <v>1735.4133050400069</v>
      </c>
      <c r="N397" s="23"/>
      <c r="O397" s="23"/>
      <c r="P397" s="23"/>
      <c r="Q397" s="23"/>
    </row>
    <row r="398" spans="1:17" ht="30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578</v>
      </c>
      <c r="J398" s="14" t="s">
        <v>729</v>
      </c>
      <c r="K398" s="15">
        <v>4067.4515059999999</v>
      </c>
      <c r="L398" s="15">
        <v>4406.8285782800003</v>
      </c>
      <c r="M398" s="15">
        <f t="shared" si="6"/>
        <v>339.37707228000045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730</v>
      </c>
      <c r="J399" s="14" t="s">
        <v>731</v>
      </c>
      <c r="K399" s="15">
        <v>1103.635448</v>
      </c>
      <c r="L399" s="15">
        <v>1349.3612404599996</v>
      </c>
      <c r="M399" s="15">
        <f t="shared" si="6"/>
        <v>245.72579245999964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732</v>
      </c>
      <c r="J400" s="14" t="s">
        <v>733</v>
      </c>
      <c r="K400" s="15">
        <v>1947.5001930000001</v>
      </c>
      <c r="L400" s="15">
        <v>2755.5657382799986</v>
      </c>
      <c r="M400" s="15">
        <f t="shared" si="6"/>
        <v>808.06554527999856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582</v>
      </c>
      <c r="J401" s="13" t="s">
        <v>734</v>
      </c>
      <c r="K401" s="15">
        <v>450.907781</v>
      </c>
      <c r="L401" s="15">
        <v>333.80974195000022</v>
      </c>
      <c r="M401" s="15">
        <f t="shared" si="6"/>
        <v>-117.09803904999978</v>
      </c>
      <c r="N401" s="23"/>
      <c r="O401" s="23"/>
      <c r="P401" s="23"/>
      <c r="Q401" s="23"/>
    </row>
    <row r="402" spans="1:17" ht="30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1758</v>
      </c>
      <c r="J402" s="14" t="s">
        <v>1759</v>
      </c>
      <c r="K402" s="15">
        <v>5262.916373</v>
      </c>
      <c r="L402" s="15">
        <v>3681.0457972999989</v>
      </c>
      <c r="M402" s="15">
        <f t="shared" si="6"/>
        <v>-1581.8705757000012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451</v>
      </c>
      <c r="J403" s="14" t="s">
        <v>2517</v>
      </c>
      <c r="K403" s="15">
        <v>0</v>
      </c>
      <c r="L403" s="15">
        <v>19.782506000000001</v>
      </c>
      <c r="M403" s="15">
        <f t="shared" si="6"/>
        <v>19.782506000000001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452</v>
      </c>
      <c r="J404" s="14" t="s">
        <v>613</v>
      </c>
      <c r="K404" s="15">
        <v>0</v>
      </c>
      <c r="L404" s="15">
        <v>4.9568880000000002</v>
      </c>
      <c r="M404" s="15">
        <f t="shared" si="6"/>
        <v>4.9568880000000002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2306</v>
      </c>
      <c r="J405" s="14" t="s">
        <v>2307</v>
      </c>
      <c r="K405" s="15">
        <v>0</v>
      </c>
      <c r="L405" s="15">
        <v>116.7</v>
      </c>
      <c r="M405" s="15">
        <f t="shared" si="6"/>
        <v>116.7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735</v>
      </c>
      <c r="J406" s="14" t="s">
        <v>736</v>
      </c>
      <c r="K406" s="15">
        <v>240</v>
      </c>
      <c r="L406" s="15">
        <v>1291.75351604</v>
      </c>
      <c r="M406" s="15">
        <f t="shared" si="6"/>
        <v>1051.75351604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20</v>
      </c>
      <c r="J407" s="14" t="s">
        <v>27</v>
      </c>
      <c r="K407" s="15">
        <v>0</v>
      </c>
      <c r="L407" s="15">
        <v>1.7045147899999999</v>
      </c>
      <c r="M407" s="15">
        <f t="shared" si="6"/>
        <v>1.7045147899999999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30" t="s">
        <v>444</v>
      </c>
      <c r="I408" s="30"/>
      <c r="J408" s="69"/>
      <c r="K408" s="35">
        <v>189.21021200000001</v>
      </c>
      <c r="L408" s="35">
        <v>430.55204033000001</v>
      </c>
      <c r="M408" s="35">
        <f t="shared" si="6"/>
        <v>241.34182833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445</v>
      </c>
      <c r="J409" s="14" t="s">
        <v>479</v>
      </c>
      <c r="K409" s="15">
        <v>189.21021200000001</v>
      </c>
      <c r="L409" s="15">
        <v>429.38714633000001</v>
      </c>
      <c r="M409" s="15">
        <f t="shared" si="6"/>
        <v>240.17693432999999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449</v>
      </c>
      <c r="J410" s="14" t="s">
        <v>483</v>
      </c>
      <c r="K410" s="15">
        <v>0</v>
      </c>
      <c r="L410" s="15">
        <v>1.1648940000000001</v>
      </c>
      <c r="M410" s="15">
        <f t="shared" si="6"/>
        <v>1.1648940000000001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9">
        <v>14</v>
      </c>
      <c r="F411" s="30" t="s">
        <v>255</v>
      </c>
      <c r="G411" s="30"/>
      <c r="H411" s="30"/>
      <c r="I411" s="30"/>
      <c r="J411" s="69"/>
      <c r="K411" s="35">
        <v>17469.375609999999</v>
      </c>
      <c r="L411" s="35">
        <v>17472.744339599998</v>
      </c>
      <c r="M411" s="35">
        <f t="shared" si="6"/>
        <v>3.3687295999989146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 t="s">
        <v>16</v>
      </c>
      <c r="H412" s="13"/>
      <c r="I412" s="13"/>
      <c r="J412" s="14"/>
      <c r="K412" s="15">
        <v>17469.375609999999</v>
      </c>
      <c r="L412" s="15">
        <v>17472.744339599998</v>
      </c>
      <c r="M412" s="15">
        <f t="shared" si="6"/>
        <v>3.3687295999989146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30" t="s">
        <v>506</v>
      </c>
      <c r="I413" s="30"/>
      <c r="J413" s="69"/>
      <c r="K413" s="35">
        <v>15767.554654</v>
      </c>
      <c r="L413" s="35">
        <v>15951.80900125</v>
      </c>
      <c r="M413" s="35">
        <f t="shared" si="6"/>
        <v>184.25434725000014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737</v>
      </c>
      <c r="J414" s="14" t="s">
        <v>738</v>
      </c>
      <c r="K414" s="15">
        <v>40.857883999999999</v>
      </c>
      <c r="L414" s="15">
        <v>178.37834525999997</v>
      </c>
      <c r="M414" s="15">
        <f t="shared" si="6"/>
        <v>137.52046125999999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2245</v>
      </c>
      <c r="J415" s="14" t="s">
        <v>1745</v>
      </c>
      <c r="K415" s="15">
        <v>15083.663858</v>
      </c>
      <c r="L415" s="15">
        <v>15278.17095788</v>
      </c>
      <c r="M415" s="15">
        <f t="shared" si="6"/>
        <v>194.50709988000017</v>
      </c>
      <c r="N415" s="23"/>
      <c r="O415" s="23"/>
      <c r="P415" s="23"/>
      <c r="Q415" s="23"/>
    </row>
    <row r="416" spans="1:17" ht="30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2301</v>
      </c>
      <c r="J416" s="14" t="s">
        <v>2302</v>
      </c>
      <c r="K416" s="15">
        <v>643.03291200000001</v>
      </c>
      <c r="L416" s="15">
        <v>495.25969810999987</v>
      </c>
      <c r="M416" s="15">
        <f t="shared" si="6"/>
        <v>-147.77321389000014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30" t="s">
        <v>17</v>
      </c>
      <c r="I417" s="30"/>
      <c r="J417" s="69"/>
      <c r="K417" s="35">
        <v>1490.7581110000001</v>
      </c>
      <c r="L417" s="35">
        <v>1343.44556358</v>
      </c>
      <c r="M417" s="35">
        <f t="shared" si="6"/>
        <v>-147.3125474200001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451</v>
      </c>
      <c r="J418" s="14" t="s">
        <v>739</v>
      </c>
      <c r="K418" s="15">
        <v>550.91297199999997</v>
      </c>
      <c r="L418" s="15">
        <v>538.49285506000012</v>
      </c>
      <c r="M418" s="15">
        <f t="shared" si="6"/>
        <v>-12.420116939999843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452</v>
      </c>
      <c r="J419" s="14" t="s">
        <v>740</v>
      </c>
      <c r="K419" s="15">
        <v>138.170378</v>
      </c>
      <c r="L419" s="15">
        <v>121.25410156000005</v>
      </c>
      <c r="M419" s="15">
        <f t="shared" si="6"/>
        <v>-16.916276439999947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453</v>
      </c>
      <c r="J420" s="14" t="s">
        <v>741</v>
      </c>
      <c r="K420" s="15">
        <v>17.809999999999999</v>
      </c>
      <c r="L420" s="15">
        <v>19.746444629999996</v>
      </c>
      <c r="M420" s="15">
        <f t="shared" si="6"/>
        <v>1.9364446299999969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495</v>
      </c>
      <c r="J421" s="14" t="s">
        <v>742</v>
      </c>
      <c r="K421" s="15">
        <v>22.772919999999999</v>
      </c>
      <c r="L421" s="15">
        <v>18.412415549999999</v>
      </c>
      <c r="M421" s="15">
        <f t="shared" si="6"/>
        <v>-4.3605044500000005</v>
      </c>
      <c r="N421" s="23"/>
      <c r="O421" s="23"/>
      <c r="P421" s="23"/>
      <c r="Q421" s="23"/>
    </row>
    <row r="422" spans="1:17" ht="30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652</v>
      </c>
      <c r="J422" s="14" t="s">
        <v>2362</v>
      </c>
      <c r="K422" s="15">
        <v>295.34503000000001</v>
      </c>
      <c r="L422" s="15">
        <v>279.27806285999998</v>
      </c>
      <c r="M422" s="15">
        <f t="shared" si="6"/>
        <v>-16.066967140000031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457</v>
      </c>
      <c r="J423" s="14" t="s">
        <v>743</v>
      </c>
      <c r="K423" s="15">
        <v>29.193836000000001</v>
      </c>
      <c r="L423" s="15">
        <v>22.204796309999999</v>
      </c>
      <c r="M423" s="15">
        <f t="shared" si="6"/>
        <v>-6.989039690000002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458</v>
      </c>
      <c r="J424" s="14" t="s">
        <v>744</v>
      </c>
      <c r="K424" s="15">
        <v>21.699543999999999</v>
      </c>
      <c r="L424" s="15">
        <v>30.148087579999999</v>
      </c>
      <c r="M424" s="15">
        <f t="shared" si="6"/>
        <v>8.4485435799999991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459</v>
      </c>
      <c r="J425" s="14" t="s">
        <v>2402</v>
      </c>
      <c r="K425" s="15">
        <v>247.59802199999999</v>
      </c>
      <c r="L425" s="15">
        <v>129.07689441000002</v>
      </c>
      <c r="M425" s="15">
        <f t="shared" si="6"/>
        <v>-118.52112758999996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430</v>
      </c>
      <c r="J426" s="14" t="s">
        <v>745</v>
      </c>
      <c r="K426" s="15">
        <v>147.960757</v>
      </c>
      <c r="L426" s="15">
        <v>170.76890908000004</v>
      </c>
      <c r="M426" s="15">
        <f t="shared" si="6"/>
        <v>22.808152080000042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500</v>
      </c>
      <c r="J427" s="14" t="s">
        <v>746</v>
      </c>
      <c r="K427" s="15">
        <v>19.294651999999999</v>
      </c>
      <c r="L427" s="15">
        <v>14.06299654</v>
      </c>
      <c r="M427" s="15">
        <f t="shared" si="6"/>
        <v>-5.2316554599999989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30" t="s">
        <v>444</v>
      </c>
      <c r="I428" s="30"/>
      <c r="J428" s="69"/>
      <c r="K428" s="35">
        <v>211.06284500000001</v>
      </c>
      <c r="L428" s="35">
        <v>177.48977477</v>
      </c>
      <c r="M428" s="35">
        <f t="shared" si="6"/>
        <v>-33.573070230000013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445</v>
      </c>
      <c r="J429" s="14" t="s">
        <v>479</v>
      </c>
      <c r="K429" s="15">
        <v>209.93590499999999</v>
      </c>
      <c r="L429" s="15">
        <v>176.67783355</v>
      </c>
      <c r="M429" s="15">
        <f t="shared" si="6"/>
        <v>-33.258071449999989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449</v>
      </c>
      <c r="J430" s="14" t="s">
        <v>483</v>
      </c>
      <c r="K430" s="15">
        <v>1.1269400000000001</v>
      </c>
      <c r="L430" s="15">
        <v>0.81194122000000013</v>
      </c>
      <c r="M430" s="15">
        <f t="shared" si="6"/>
        <v>-0.31499877999999992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9">
        <v>15</v>
      </c>
      <c r="F431" s="30" t="s">
        <v>259</v>
      </c>
      <c r="G431" s="30"/>
      <c r="H431" s="30"/>
      <c r="I431" s="30"/>
      <c r="J431" s="69"/>
      <c r="K431" s="35">
        <v>15767.686146</v>
      </c>
      <c r="L431" s="35">
        <v>15735.08520729</v>
      </c>
      <c r="M431" s="35">
        <f t="shared" si="6"/>
        <v>-32.600938710000264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 t="s">
        <v>16</v>
      </c>
      <c r="H432" s="13"/>
      <c r="I432" s="13"/>
      <c r="J432" s="14"/>
      <c r="K432" s="15">
        <v>15767.686146</v>
      </c>
      <c r="L432" s="15">
        <v>15735.08520729</v>
      </c>
      <c r="M432" s="15">
        <f t="shared" si="6"/>
        <v>-32.600938710000264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30" t="s">
        <v>506</v>
      </c>
      <c r="I433" s="30"/>
      <c r="J433" s="69"/>
      <c r="K433" s="35">
        <v>13785.390926</v>
      </c>
      <c r="L433" s="35">
        <v>13603.14640919</v>
      </c>
      <c r="M433" s="35">
        <f t="shared" si="6"/>
        <v>-182.24451681000028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747</v>
      </c>
      <c r="J434" s="14" t="s">
        <v>1748</v>
      </c>
      <c r="K434" s="15">
        <v>4135.6341339999999</v>
      </c>
      <c r="L434" s="15">
        <v>4446.9481509599991</v>
      </c>
      <c r="M434" s="15">
        <f t="shared" si="6"/>
        <v>311.31401695999921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748</v>
      </c>
      <c r="J435" s="14" t="s">
        <v>1749</v>
      </c>
      <c r="K435" s="15">
        <v>56.455621000000001</v>
      </c>
      <c r="L435" s="15">
        <v>37.207186110000002</v>
      </c>
      <c r="M435" s="15">
        <f t="shared" si="6"/>
        <v>-19.248434889999999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749</v>
      </c>
      <c r="J436" s="14" t="s">
        <v>1750</v>
      </c>
      <c r="K436" s="15">
        <v>8241.4766739999995</v>
      </c>
      <c r="L436" s="15">
        <v>7764.9955477900021</v>
      </c>
      <c r="M436" s="15">
        <f t="shared" si="6"/>
        <v>-476.48112620999746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2403</v>
      </c>
      <c r="J437" s="14" t="s">
        <v>1747</v>
      </c>
      <c r="K437" s="15">
        <v>1117.2277429999999</v>
      </c>
      <c r="L437" s="15">
        <v>1114.2159420999999</v>
      </c>
      <c r="M437" s="15">
        <f t="shared" si="6"/>
        <v>-3.0118009000000256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610</v>
      </c>
      <c r="J438" s="14" t="s">
        <v>750</v>
      </c>
      <c r="K438" s="15">
        <v>158.57708700000001</v>
      </c>
      <c r="L438" s="15">
        <v>164.03113467000003</v>
      </c>
      <c r="M438" s="15">
        <f t="shared" si="6"/>
        <v>5.4540476700000227</v>
      </c>
      <c r="N438" s="23"/>
      <c r="O438" s="23"/>
      <c r="P438" s="23"/>
      <c r="Q438" s="23"/>
    </row>
    <row r="439" spans="1:17" ht="30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751</v>
      </c>
      <c r="J439" s="14" t="s">
        <v>752</v>
      </c>
      <c r="K439" s="15">
        <v>76.019666999999998</v>
      </c>
      <c r="L439" s="15">
        <v>75.748447560000002</v>
      </c>
      <c r="M439" s="15">
        <f t="shared" si="6"/>
        <v>-0.27121943999999587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30" t="s">
        <v>17</v>
      </c>
      <c r="I440" s="30"/>
      <c r="J440" s="69"/>
      <c r="K440" s="35">
        <v>1469.144382</v>
      </c>
      <c r="L440" s="35">
        <v>1520.1510100100002</v>
      </c>
      <c r="M440" s="35">
        <f t="shared" si="6"/>
        <v>51.006628010000213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451</v>
      </c>
      <c r="J441" s="14" t="s">
        <v>753</v>
      </c>
      <c r="K441" s="15">
        <v>507.56523299999998</v>
      </c>
      <c r="L441" s="15">
        <v>558.51014401999998</v>
      </c>
      <c r="M441" s="15">
        <f t="shared" si="6"/>
        <v>50.944911020000006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452</v>
      </c>
      <c r="J442" s="14" t="s">
        <v>754</v>
      </c>
      <c r="K442" s="15">
        <v>139.51826700000001</v>
      </c>
      <c r="L442" s="15">
        <v>129.1272089</v>
      </c>
      <c r="M442" s="15">
        <f t="shared" si="6"/>
        <v>-10.391058100000009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453</v>
      </c>
      <c r="J443" s="14" t="s">
        <v>755</v>
      </c>
      <c r="K443" s="15">
        <v>111.771917</v>
      </c>
      <c r="L443" s="15">
        <v>113.75257765000003</v>
      </c>
      <c r="M443" s="15">
        <f t="shared" si="6"/>
        <v>1.9806606500000328</v>
      </c>
      <c r="N443" s="23"/>
      <c r="O443" s="23"/>
      <c r="P443" s="23"/>
      <c r="Q443" s="23"/>
    </row>
    <row r="444" spans="1:17" ht="30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557</v>
      </c>
      <c r="J444" s="14" t="s">
        <v>756</v>
      </c>
      <c r="K444" s="15">
        <v>6.0276529999999999</v>
      </c>
      <c r="L444" s="15">
        <v>5.9655955000000009</v>
      </c>
      <c r="M444" s="15">
        <f t="shared" si="6"/>
        <v>-6.2057499999998988E-2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484</v>
      </c>
      <c r="J445" s="14" t="s">
        <v>757</v>
      </c>
      <c r="K445" s="15">
        <v>106.074037</v>
      </c>
      <c r="L445" s="15">
        <v>84.920269960000013</v>
      </c>
      <c r="M445" s="15">
        <f t="shared" si="6"/>
        <v>-21.153767039999991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485</v>
      </c>
      <c r="J446" s="14" t="s">
        <v>758</v>
      </c>
      <c r="K446" s="15">
        <v>41.736939</v>
      </c>
      <c r="L446" s="15">
        <v>37.093440829999999</v>
      </c>
      <c r="M446" s="15">
        <f t="shared" si="6"/>
        <v>-4.6434981700000009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486</v>
      </c>
      <c r="J447" s="14" t="s">
        <v>759</v>
      </c>
      <c r="K447" s="15">
        <v>556.45033599999999</v>
      </c>
      <c r="L447" s="15">
        <v>590.78177315000005</v>
      </c>
      <c r="M447" s="15">
        <f t="shared" si="6"/>
        <v>34.331437150000056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30" t="s">
        <v>444</v>
      </c>
      <c r="I448" s="30"/>
      <c r="J448" s="69"/>
      <c r="K448" s="35">
        <v>414.80582700000002</v>
      </c>
      <c r="L448" s="35">
        <v>518.08186464999983</v>
      </c>
      <c r="M448" s="35">
        <f t="shared" si="6"/>
        <v>103.27603764999981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445</v>
      </c>
      <c r="J449" s="14" t="s">
        <v>479</v>
      </c>
      <c r="K449" s="15">
        <v>397.08760999999998</v>
      </c>
      <c r="L449" s="15">
        <v>507.15537597999986</v>
      </c>
      <c r="M449" s="15">
        <f t="shared" si="6"/>
        <v>110.06776597999988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449</v>
      </c>
      <c r="J450" s="14" t="s">
        <v>483</v>
      </c>
      <c r="K450" s="15">
        <v>17.718216999999999</v>
      </c>
      <c r="L450" s="15">
        <v>10.926488669999999</v>
      </c>
      <c r="M450" s="15">
        <f t="shared" si="6"/>
        <v>-6.7917283299999998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30" t="s">
        <v>537</v>
      </c>
      <c r="I451" s="30"/>
      <c r="J451" s="69"/>
      <c r="K451" s="35">
        <v>98.345011</v>
      </c>
      <c r="L451" s="35">
        <v>93.705923440000007</v>
      </c>
      <c r="M451" s="35">
        <f t="shared" si="6"/>
        <v>-4.639087559999993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762</v>
      </c>
      <c r="J452" s="14" t="s">
        <v>763</v>
      </c>
      <c r="K452" s="15">
        <v>98.345011</v>
      </c>
      <c r="L452" s="15">
        <v>93.705923440000007</v>
      </c>
      <c r="M452" s="15">
        <f t="shared" si="6"/>
        <v>-4.639087559999993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9">
        <v>16</v>
      </c>
      <c r="F453" s="30" t="s">
        <v>267</v>
      </c>
      <c r="G453" s="30"/>
      <c r="H453" s="30"/>
      <c r="I453" s="30"/>
      <c r="J453" s="69"/>
      <c r="K453" s="35">
        <v>24047.403608000001</v>
      </c>
      <c r="L453" s="35">
        <v>25754.618294749984</v>
      </c>
      <c r="M453" s="35">
        <f t="shared" si="6"/>
        <v>1707.2146867499832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 t="s">
        <v>16</v>
      </c>
      <c r="H454" s="13"/>
      <c r="I454" s="13"/>
      <c r="J454" s="14"/>
      <c r="K454" s="15">
        <v>24047.403608000001</v>
      </c>
      <c r="L454" s="15">
        <v>25754.618294749984</v>
      </c>
      <c r="M454" s="15">
        <f t="shared" si="6"/>
        <v>1707.2146867499832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30" t="s">
        <v>506</v>
      </c>
      <c r="I455" s="30"/>
      <c r="J455" s="69"/>
      <c r="K455" s="35">
        <v>3779.2733920000001</v>
      </c>
      <c r="L455" s="35">
        <v>5864.7446007599983</v>
      </c>
      <c r="M455" s="35">
        <f t="shared" ref="M455:M518" si="7">L455-K455</f>
        <v>2085.4712087599983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13"/>
      <c r="I456" s="13" t="s">
        <v>764</v>
      </c>
      <c r="J456" s="14" t="s">
        <v>765</v>
      </c>
      <c r="K456" s="15">
        <v>133.38511099999999</v>
      </c>
      <c r="L456" s="15">
        <v>144.86013264000002</v>
      </c>
      <c r="M456" s="15">
        <f t="shared" si="7"/>
        <v>11.475021640000023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766</v>
      </c>
      <c r="J457" s="14" t="s">
        <v>767</v>
      </c>
      <c r="K457" s="15">
        <v>1457.5</v>
      </c>
      <c r="L457" s="15">
        <v>2735.2747012399991</v>
      </c>
      <c r="M457" s="15">
        <f t="shared" si="7"/>
        <v>1277.7747012399991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768</v>
      </c>
      <c r="J458" s="14" t="s">
        <v>769</v>
      </c>
      <c r="K458" s="15">
        <v>1335.839101</v>
      </c>
      <c r="L458" s="15">
        <v>1404.4699179900001</v>
      </c>
      <c r="M458" s="15">
        <f t="shared" si="7"/>
        <v>68.630816990000085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1769</v>
      </c>
      <c r="J459" s="14" t="s">
        <v>1770</v>
      </c>
      <c r="K459" s="15">
        <v>698.360545</v>
      </c>
      <c r="L459" s="15">
        <v>791.81795489999979</v>
      </c>
      <c r="M459" s="15">
        <f t="shared" si="7"/>
        <v>93.457409899999789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610</v>
      </c>
      <c r="J460" s="14" t="s">
        <v>2303</v>
      </c>
      <c r="K460" s="15">
        <v>0.2</v>
      </c>
      <c r="L460" s="15">
        <v>204.35680919999999</v>
      </c>
      <c r="M460" s="15">
        <f t="shared" si="7"/>
        <v>204.1568092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2299</v>
      </c>
      <c r="J461" s="14" t="s">
        <v>2518</v>
      </c>
      <c r="K461" s="15">
        <v>0</v>
      </c>
      <c r="L461" s="15">
        <v>406.31462599999998</v>
      </c>
      <c r="M461" s="15">
        <f t="shared" si="7"/>
        <v>406.31462599999998</v>
      </c>
      <c r="N461" s="23"/>
      <c r="O461" s="23"/>
      <c r="P461" s="23"/>
      <c r="Q461" s="23"/>
    </row>
    <row r="462" spans="1:17" ht="30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1771</v>
      </c>
      <c r="J462" s="14" t="s">
        <v>2246</v>
      </c>
      <c r="K462" s="15">
        <v>153.98863499999999</v>
      </c>
      <c r="L462" s="15">
        <v>177.56376928999998</v>
      </c>
      <c r="M462" s="15">
        <f t="shared" si="7"/>
        <v>23.575134289999994</v>
      </c>
      <c r="N462" s="23"/>
      <c r="O462" s="23"/>
      <c r="P462" s="23"/>
      <c r="Q462" s="23"/>
    </row>
    <row r="463" spans="1:17" ht="30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2558</v>
      </c>
      <c r="J463" s="14" t="s">
        <v>2559</v>
      </c>
      <c r="K463" s="15">
        <v>0</v>
      </c>
      <c r="L463" s="15">
        <v>8.6689500000000003E-2</v>
      </c>
      <c r="M463" s="15">
        <f t="shared" si="7"/>
        <v>8.6689500000000003E-2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30" t="s">
        <v>17</v>
      </c>
      <c r="I464" s="30"/>
      <c r="J464" s="69"/>
      <c r="K464" s="35">
        <v>18769.509082</v>
      </c>
      <c r="L464" s="35">
        <v>18511.718380369988</v>
      </c>
      <c r="M464" s="35">
        <f t="shared" si="7"/>
        <v>-257.79070163001234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451</v>
      </c>
      <c r="J465" s="14" t="s">
        <v>770</v>
      </c>
      <c r="K465" s="15">
        <v>3469.9928869999999</v>
      </c>
      <c r="L465" s="15">
        <v>3272.342247550002</v>
      </c>
      <c r="M465" s="15">
        <f t="shared" si="7"/>
        <v>-197.65063944999793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652</v>
      </c>
      <c r="J466" s="14" t="s">
        <v>771</v>
      </c>
      <c r="K466" s="15">
        <v>18.97326</v>
      </c>
      <c r="L466" s="15">
        <v>21.851325849999998</v>
      </c>
      <c r="M466" s="15">
        <f t="shared" si="7"/>
        <v>2.8780658499999987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454</v>
      </c>
      <c r="J467" s="14" t="s">
        <v>772</v>
      </c>
      <c r="K467" s="15">
        <v>25.741078000000002</v>
      </c>
      <c r="L467" s="15">
        <v>226.90893281000007</v>
      </c>
      <c r="M467" s="15">
        <f t="shared" si="7"/>
        <v>201.16785481000005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614</v>
      </c>
      <c r="J468" s="14" t="s">
        <v>773</v>
      </c>
      <c r="K468" s="15">
        <v>121.363923</v>
      </c>
      <c r="L468" s="15">
        <v>122.64716068000001</v>
      </c>
      <c r="M468" s="15">
        <f t="shared" si="7"/>
        <v>1.2832376800000134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463</v>
      </c>
      <c r="J469" s="14" t="s">
        <v>774</v>
      </c>
      <c r="K469" s="15">
        <v>889.562006</v>
      </c>
      <c r="L469" s="15">
        <v>729.07614005999949</v>
      </c>
      <c r="M469" s="15">
        <f t="shared" si="7"/>
        <v>-160.48586594000051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464</v>
      </c>
      <c r="J470" s="13" t="s">
        <v>775</v>
      </c>
      <c r="K470" s="15">
        <v>110.480712</v>
      </c>
      <c r="L470" s="15">
        <v>108.36464912999998</v>
      </c>
      <c r="M470" s="15">
        <f t="shared" si="7"/>
        <v>-2.1160628700000217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465</v>
      </c>
      <c r="J471" s="14" t="s">
        <v>2404</v>
      </c>
      <c r="K471" s="15">
        <v>87.607636999999997</v>
      </c>
      <c r="L471" s="15">
        <v>102.74785004000002</v>
      </c>
      <c r="M471" s="15">
        <f t="shared" si="7"/>
        <v>15.14021304000002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561</v>
      </c>
      <c r="J472" s="14" t="s">
        <v>776</v>
      </c>
      <c r="K472" s="15">
        <v>460.352892</v>
      </c>
      <c r="L472" s="15">
        <v>602.0217456200005</v>
      </c>
      <c r="M472" s="15">
        <f t="shared" si="7"/>
        <v>141.6688536200005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564</v>
      </c>
      <c r="J473" s="14" t="s">
        <v>777</v>
      </c>
      <c r="K473" s="15">
        <v>133.575908</v>
      </c>
      <c r="L473" s="15">
        <v>167.9181611599999</v>
      </c>
      <c r="M473" s="15">
        <f t="shared" si="7"/>
        <v>34.342253159999899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778</v>
      </c>
      <c r="J474" s="14" t="s">
        <v>779</v>
      </c>
      <c r="K474" s="15">
        <v>5220.7991009999996</v>
      </c>
      <c r="L474" s="15">
        <v>5999.7279910999887</v>
      </c>
      <c r="M474" s="15">
        <f t="shared" si="7"/>
        <v>778.92889009998908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780</v>
      </c>
      <c r="J475" s="14" t="s">
        <v>781</v>
      </c>
      <c r="K475" s="15">
        <v>34.026021999999998</v>
      </c>
      <c r="L475" s="15">
        <v>45.388741459999991</v>
      </c>
      <c r="M475" s="15">
        <f t="shared" si="7"/>
        <v>11.362719459999994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782</v>
      </c>
      <c r="J476" s="14" t="s">
        <v>783</v>
      </c>
      <c r="K476" s="15">
        <v>102.21162</v>
      </c>
      <c r="L476" s="15">
        <v>150.37212166999993</v>
      </c>
      <c r="M476" s="15">
        <f t="shared" si="7"/>
        <v>48.160501669999931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784</v>
      </c>
      <c r="J477" s="14" t="s">
        <v>785</v>
      </c>
      <c r="K477" s="15">
        <v>3258.7079859999999</v>
      </c>
      <c r="L477" s="15">
        <v>1554.4229208299996</v>
      </c>
      <c r="M477" s="15">
        <f t="shared" si="7"/>
        <v>-1704.2850651700003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497</v>
      </c>
      <c r="J478" s="14" t="s">
        <v>498</v>
      </c>
      <c r="K478" s="15">
        <v>161.79924</v>
      </c>
      <c r="L478" s="15">
        <v>164.59324529</v>
      </c>
      <c r="M478" s="15">
        <f t="shared" si="7"/>
        <v>2.7940052900000012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786</v>
      </c>
      <c r="J479" s="14" t="s">
        <v>787</v>
      </c>
      <c r="K479" s="15">
        <v>167.99</v>
      </c>
      <c r="L479" s="15">
        <v>181.91900793000002</v>
      </c>
      <c r="M479" s="15">
        <f t="shared" si="7"/>
        <v>13.929007930000012</v>
      </c>
      <c r="N479" s="23"/>
      <c r="O479" s="23"/>
      <c r="P479" s="23"/>
      <c r="Q479" s="23"/>
    </row>
    <row r="480" spans="1:17" ht="30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788</v>
      </c>
      <c r="J480" s="14" t="s">
        <v>789</v>
      </c>
      <c r="K480" s="15">
        <v>1931.2399720000001</v>
      </c>
      <c r="L480" s="15">
        <v>1781.24192692</v>
      </c>
      <c r="M480" s="15">
        <f t="shared" si="7"/>
        <v>-149.99804508000011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2519</v>
      </c>
      <c r="J481" s="14" t="s">
        <v>2520</v>
      </c>
      <c r="K481" s="15">
        <v>0</v>
      </c>
      <c r="L481" s="15">
        <v>4.9461580599999992</v>
      </c>
      <c r="M481" s="15">
        <f t="shared" si="7"/>
        <v>4.9461580599999992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2521</v>
      </c>
      <c r="J482" s="14" t="s">
        <v>2522</v>
      </c>
      <c r="K482" s="15">
        <v>0</v>
      </c>
      <c r="L482" s="15">
        <v>23.944103390000002</v>
      </c>
      <c r="M482" s="15">
        <f t="shared" si="7"/>
        <v>23.944103390000002</v>
      </c>
      <c r="N482" s="23"/>
      <c r="O482" s="23"/>
      <c r="P482" s="23"/>
      <c r="Q482" s="23"/>
    </row>
    <row r="483" spans="1:17" ht="30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790</v>
      </c>
      <c r="J483" s="14" t="s">
        <v>791</v>
      </c>
      <c r="K483" s="15">
        <v>2195.574991</v>
      </c>
      <c r="L483" s="15">
        <v>2720.2139905999984</v>
      </c>
      <c r="M483" s="15">
        <f t="shared" si="7"/>
        <v>524.63899959999844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430</v>
      </c>
      <c r="J484" s="14" t="s">
        <v>792</v>
      </c>
      <c r="K484" s="15">
        <v>53.712158000000002</v>
      </c>
      <c r="L484" s="15">
        <v>17.693346479999999</v>
      </c>
      <c r="M484" s="15">
        <f t="shared" si="7"/>
        <v>-36.01881152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500</v>
      </c>
      <c r="J485" s="14" t="s">
        <v>793</v>
      </c>
      <c r="K485" s="15">
        <v>325.79768899999999</v>
      </c>
      <c r="L485" s="15">
        <v>483.37661373999993</v>
      </c>
      <c r="M485" s="15">
        <f t="shared" si="7"/>
        <v>157.57892473999993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794</v>
      </c>
      <c r="J486" s="14" t="s">
        <v>2523</v>
      </c>
      <c r="K486" s="15">
        <v>0</v>
      </c>
      <c r="L486" s="15">
        <v>30</v>
      </c>
      <c r="M486" s="15">
        <f t="shared" si="7"/>
        <v>30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30" t="s">
        <v>444</v>
      </c>
      <c r="I487" s="30"/>
      <c r="J487" s="69"/>
      <c r="K487" s="35">
        <v>1458.6684519999999</v>
      </c>
      <c r="L487" s="35">
        <v>1308.5470498100003</v>
      </c>
      <c r="M487" s="35">
        <f t="shared" si="7"/>
        <v>-150.12140218999957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445</v>
      </c>
      <c r="J488" s="14" t="s">
        <v>479</v>
      </c>
      <c r="K488" s="15">
        <v>1443.8514090000001</v>
      </c>
      <c r="L488" s="15">
        <v>1296.8361721400004</v>
      </c>
      <c r="M488" s="15">
        <f t="shared" si="7"/>
        <v>-147.01523685999973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449</v>
      </c>
      <c r="J489" s="14" t="s">
        <v>483</v>
      </c>
      <c r="K489" s="15">
        <v>14.817043</v>
      </c>
      <c r="L489" s="15">
        <v>11.710877669999995</v>
      </c>
      <c r="M489" s="15">
        <f t="shared" si="7"/>
        <v>-3.1061653300000049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30" t="s">
        <v>537</v>
      </c>
      <c r="I490" s="30"/>
      <c r="J490" s="69"/>
      <c r="K490" s="35">
        <v>39.952682000000003</v>
      </c>
      <c r="L490" s="35">
        <v>69.608263809999983</v>
      </c>
      <c r="M490" s="35">
        <f t="shared" si="7"/>
        <v>29.65558180999998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538</v>
      </c>
      <c r="J491" s="14" t="s">
        <v>795</v>
      </c>
      <c r="K491" s="15">
        <v>39.952682000000003</v>
      </c>
      <c r="L491" s="15">
        <v>69.608263809999983</v>
      </c>
      <c r="M491" s="15">
        <f t="shared" si="7"/>
        <v>29.65558180999998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9">
        <v>18</v>
      </c>
      <c r="F492" s="30" t="s">
        <v>284</v>
      </c>
      <c r="G492" s="30"/>
      <c r="H492" s="30"/>
      <c r="I492" s="30"/>
      <c r="J492" s="69"/>
      <c r="K492" s="35">
        <v>46642.908704000001</v>
      </c>
      <c r="L492" s="35">
        <v>170313.07064391996</v>
      </c>
      <c r="M492" s="35">
        <f t="shared" si="7"/>
        <v>123670.16193991996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 t="s">
        <v>16</v>
      </c>
      <c r="H493" s="13"/>
      <c r="I493" s="13"/>
      <c r="J493" s="14"/>
      <c r="K493" s="15">
        <v>46642.908704000001</v>
      </c>
      <c r="L493" s="15">
        <v>170313.07064391996</v>
      </c>
      <c r="M493" s="15">
        <f t="shared" si="7"/>
        <v>123670.16193991996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30" t="s">
        <v>17</v>
      </c>
      <c r="I494" s="30"/>
      <c r="J494" s="69"/>
      <c r="K494" s="35">
        <v>46382.406314</v>
      </c>
      <c r="L494" s="35">
        <v>170036.59836530997</v>
      </c>
      <c r="M494" s="35">
        <f t="shared" si="7"/>
        <v>123654.19205130998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495</v>
      </c>
      <c r="J495" s="14" t="s">
        <v>801</v>
      </c>
      <c r="K495" s="15">
        <v>0</v>
      </c>
      <c r="L495" s="15">
        <v>334.46301454000002</v>
      </c>
      <c r="M495" s="15">
        <f t="shared" si="7"/>
        <v>334.46301454000002</v>
      </c>
      <c r="N495" s="23"/>
      <c r="O495" s="23"/>
      <c r="P495" s="23"/>
      <c r="Q495" s="23"/>
    </row>
    <row r="496" spans="1:17" ht="30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465</v>
      </c>
      <c r="J496" s="14" t="s">
        <v>802</v>
      </c>
      <c r="K496" s="15">
        <v>560.91098399999998</v>
      </c>
      <c r="L496" s="15">
        <v>606.19203956000001</v>
      </c>
      <c r="M496" s="15">
        <f t="shared" si="7"/>
        <v>45.281055560000027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561</v>
      </c>
      <c r="J497" s="14" t="s">
        <v>803</v>
      </c>
      <c r="K497" s="15">
        <v>67.311302999999995</v>
      </c>
      <c r="L497" s="15">
        <v>82.230856960000011</v>
      </c>
      <c r="M497" s="15">
        <f t="shared" si="7"/>
        <v>14.919553960000016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430</v>
      </c>
      <c r="J498" s="14" t="s">
        <v>804</v>
      </c>
      <c r="K498" s="15">
        <v>236.90170599999999</v>
      </c>
      <c r="L498" s="15">
        <v>701.98104047999982</v>
      </c>
      <c r="M498" s="15">
        <f t="shared" si="7"/>
        <v>465.07933447999983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500</v>
      </c>
      <c r="J499" s="14" t="s">
        <v>805</v>
      </c>
      <c r="K499" s="15">
        <v>58.763454000000003</v>
      </c>
      <c r="L499" s="15">
        <v>53.942164980000037</v>
      </c>
      <c r="M499" s="15">
        <f t="shared" si="7"/>
        <v>-4.8212890199999663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484</v>
      </c>
      <c r="J500" s="14" t="s">
        <v>806</v>
      </c>
      <c r="K500" s="15">
        <v>45155.357706000003</v>
      </c>
      <c r="L500" s="15">
        <v>167954.67568980996</v>
      </c>
      <c r="M500" s="15">
        <f t="shared" si="7"/>
        <v>122799.31798380995</v>
      </c>
      <c r="N500" s="23"/>
      <c r="O500" s="23"/>
      <c r="P500" s="23"/>
      <c r="Q500" s="23"/>
    </row>
    <row r="501" spans="1:17" ht="30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661</v>
      </c>
      <c r="J501" s="14" t="s">
        <v>807</v>
      </c>
      <c r="K501" s="15">
        <v>53.966090000000001</v>
      </c>
      <c r="L501" s="15">
        <v>53.918487980000009</v>
      </c>
      <c r="M501" s="15">
        <f t="shared" si="7"/>
        <v>-4.7602019999992251E-2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23</v>
      </c>
      <c r="J502" s="14" t="s">
        <v>808</v>
      </c>
      <c r="K502" s="15">
        <v>249.19507100000001</v>
      </c>
      <c r="L502" s="15">
        <v>249.19507100000001</v>
      </c>
      <c r="M502" s="15">
        <f t="shared" si="7"/>
        <v>0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30" t="s">
        <v>444</v>
      </c>
      <c r="I503" s="30"/>
      <c r="J503" s="69"/>
      <c r="K503" s="35">
        <v>260.50238999999999</v>
      </c>
      <c r="L503" s="35">
        <v>276.47227860999988</v>
      </c>
      <c r="M503" s="35">
        <f t="shared" si="7"/>
        <v>15.969888609999884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445</v>
      </c>
      <c r="J504" s="14" t="s">
        <v>479</v>
      </c>
      <c r="K504" s="15">
        <v>250.928518</v>
      </c>
      <c r="L504" s="15">
        <v>266.89840660999988</v>
      </c>
      <c r="M504" s="15">
        <f t="shared" si="7"/>
        <v>15.969888609999884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449</v>
      </c>
      <c r="J505" s="14" t="s">
        <v>483</v>
      </c>
      <c r="K505" s="15">
        <v>9.5738719999999997</v>
      </c>
      <c r="L505" s="15">
        <v>9.5738719999999997</v>
      </c>
      <c r="M505" s="15">
        <f t="shared" si="7"/>
        <v>0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9">
        <v>20</v>
      </c>
      <c r="F506" s="30" t="s">
        <v>1736</v>
      </c>
      <c r="G506" s="30"/>
      <c r="H506" s="30"/>
      <c r="I506" s="30"/>
      <c r="J506" s="69"/>
      <c r="K506" s="35">
        <v>154031.48529400001</v>
      </c>
      <c r="L506" s="35">
        <v>165525.89631005004</v>
      </c>
      <c r="M506" s="35">
        <f t="shared" si="7"/>
        <v>11494.411016050028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 t="s">
        <v>16</v>
      </c>
      <c r="H507" s="13"/>
      <c r="I507" s="13"/>
      <c r="J507" s="14"/>
      <c r="K507" s="15">
        <v>154031.48529400001</v>
      </c>
      <c r="L507" s="15">
        <v>165525.89631005004</v>
      </c>
      <c r="M507" s="15">
        <f t="shared" si="7"/>
        <v>11494.411016050028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30" t="s">
        <v>506</v>
      </c>
      <c r="I508" s="30"/>
      <c r="J508" s="69"/>
      <c r="K508" s="35">
        <v>149414.79666699999</v>
      </c>
      <c r="L508" s="35">
        <v>160387.98362308004</v>
      </c>
      <c r="M508" s="35">
        <f t="shared" si="7"/>
        <v>10973.186956080055</v>
      </c>
      <c r="N508" s="23"/>
      <c r="O508" s="23"/>
      <c r="P508" s="23"/>
      <c r="Q508" s="23"/>
    </row>
    <row r="509" spans="1:17" ht="30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815</v>
      </c>
      <c r="J509" s="14" t="s">
        <v>816</v>
      </c>
      <c r="K509" s="15">
        <v>278.53504299999997</v>
      </c>
      <c r="L509" s="15">
        <v>276.38985481999998</v>
      </c>
      <c r="M509" s="15">
        <f t="shared" si="7"/>
        <v>-2.145188179999991</v>
      </c>
      <c r="N509" s="23"/>
      <c r="O509" s="23"/>
      <c r="P509" s="23"/>
      <c r="Q509" s="23"/>
    </row>
    <row r="510" spans="1:17" ht="30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700</v>
      </c>
      <c r="J510" s="14" t="s">
        <v>2247</v>
      </c>
      <c r="K510" s="15">
        <v>2235.7266089999998</v>
      </c>
      <c r="L510" s="15">
        <v>2086.1498214899998</v>
      </c>
      <c r="M510" s="15">
        <f t="shared" si="7"/>
        <v>-149.57678751000003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817</v>
      </c>
      <c r="J511" s="14" t="s">
        <v>1751</v>
      </c>
      <c r="K511" s="15">
        <v>113025.90683399999</v>
      </c>
      <c r="L511" s="15">
        <v>118885.23808055001</v>
      </c>
      <c r="M511" s="15">
        <f t="shared" si="7"/>
        <v>5859.3312465500203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818</v>
      </c>
      <c r="J512" s="14" t="s">
        <v>819</v>
      </c>
      <c r="K512" s="15">
        <v>10.609994</v>
      </c>
      <c r="L512" s="15">
        <v>10.609994</v>
      </c>
      <c r="M512" s="15">
        <f t="shared" si="7"/>
        <v>0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2298</v>
      </c>
      <c r="J513" s="14" t="s">
        <v>1762</v>
      </c>
      <c r="K513" s="15">
        <v>0</v>
      </c>
      <c r="L513" s="15">
        <v>1465.5202584900001</v>
      </c>
      <c r="M513" s="15">
        <f t="shared" si="7"/>
        <v>1465.5202584900001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2248</v>
      </c>
      <c r="J514" s="13" t="s">
        <v>1752</v>
      </c>
      <c r="K514" s="15">
        <v>13824.166665000001</v>
      </c>
      <c r="L514" s="15">
        <v>14561.941233020001</v>
      </c>
      <c r="M514" s="15">
        <f t="shared" si="7"/>
        <v>737.77456802000052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2304</v>
      </c>
      <c r="J515" s="14" t="s">
        <v>1753</v>
      </c>
      <c r="K515" s="15">
        <v>19411.147761</v>
      </c>
      <c r="L515" s="15">
        <v>19972.79081223</v>
      </c>
      <c r="M515" s="15">
        <f t="shared" si="7"/>
        <v>561.6430512299994</v>
      </c>
      <c r="N515" s="23"/>
      <c r="O515" s="23"/>
      <c r="P515" s="23"/>
      <c r="Q515" s="23"/>
    </row>
    <row r="516" spans="1:17" ht="30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858</v>
      </c>
      <c r="J516" s="14" t="s">
        <v>2405</v>
      </c>
      <c r="K516" s="15">
        <v>226</v>
      </c>
      <c r="L516" s="15">
        <v>2727.6195903899993</v>
      </c>
      <c r="M516" s="15">
        <f t="shared" si="7"/>
        <v>2501.6195903899993</v>
      </c>
      <c r="N516" s="23"/>
      <c r="O516" s="23"/>
      <c r="P516" s="23"/>
      <c r="Q516" s="23"/>
    </row>
    <row r="517" spans="1:17" ht="30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2243</v>
      </c>
      <c r="J517" s="14" t="s">
        <v>2305</v>
      </c>
      <c r="K517" s="15">
        <v>402.70376099999999</v>
      </c>
      <c r="L517" s="15">
        <v>401.72397809000006</v>
      </c>
      <c r="M517" s="15">
        <f t="shared" si="7"/>
        <v>-0.97978290999992623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30" t="s">
        <v>17</v>
      </c>
      <c r="I518" s="30"/>
      <c r="J518" s="69"/>
      <c r="K518" s="35">
        <v>4136.2415129999999</v>
      </c>
      <c r="L518" s="35">
        <v>4527.4157129000032</v>
      </c>
      <c r="M518" s="35">
        <f t="shared" si="7"/>
        <v>391.17419990000326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453</v>
      </c>
      <c r="J519" s="14" t="s">
        <v>822</v>
      </c>
      <c r="K519" s="15">
        <v>210.36225099999999</v>
      </c>
      <c r="L519" s="15">
        <v>207.35060977000001</v>
      </c>
      <c r="M519" s="15">
        <f t="shared" ref="M519:M582" si="8">L519-K519</f>
        <v>-3.0116412299999809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465</v>
      </c>
      <c r="J520" s="14" t="s">
        <v>1754</v>
      </c>
      <c r="K520" s="15">
        <v>15.391603999999999</v>
      </c>
      <c r="L520" s="15">
        <v>33.31351643</v>
      </c>
      <c r="M520" s="15">
        <f t="shared" si="8"/>
        <v>17.921912429999999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2551</v>
      </c>
      <c r="J521" s="14" t="s">
        <v>2552</v>
      </c>
      <c r="K521" s="15">
        <v>0</v>
      </c>
      <c r="L521" s="15">
        <v>17.075823089999997</v>
      </c>
      <c r="M521" s="15">
        <f t="shared" si="8"/>
        <v>17.075823089999997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430</v>
      </c>
      <c r="J522" s="14" t="s">
        <v>823</v>
      </c>
      <c r="K522" s="15">
        <v>166.18588</v>
      </c>
      <c r="L522" s="15">
        <v>152.99308804000003</v>
      </c>
      <c r="M522" s="15">
        <f t="shared" si="8"/>
        <v>-13.192791959999965</v>
      </c>
      <c r="N522" s="23"/>
      <c r="O522" s="23"/>
      <c r="P522" s="23"/>
      <c r="Q522" s="23"/>
    </row>
    <row r="523" spans="1:17" ht="30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500</v>
      </c>
      <c r="J523" s="14" t="s">
        <v>824</v>
      </c>
      <c r="K523" s="15">
        <v>3560.0422830000002</v>
      </c>
      <c r="L523" s="15">
        <v>3967.0525557300034</v>
      </c>
      <c r="M523" s="15">
        <f t="shared" si="8"/>
        <v>407.01027273000318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484</v>
      </c>
      <c r="J524" s="14" t="s">
        <v>825</v>
      </c>
      <c r="K524" s="15">
        <v>167.99897300000001</v>
      </c>
      <c r="L524" s="15">
        <v>133.36959784000001</v>
      </c>
      <c r="M524" s="15">
        <f t="shared" si="8"/>
        <v>-34.629375159999995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485</v>
      </c>
      <c r="J525" s="14" t="s">
        <v>826</v>
      </c>
      <c r="K525" s="15">
        <v>16.260522000000002</v>
      </c>
      <c r="L525" s="15">
        <v>16.260522000000002</v>
      </c>
      <c r="M525" s="15">
        <f t="shared" si="8"/>
        <v>0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30" t="s">
        <v>444</v>
      </c>
      <c r="I526" s="30"/>
      <c r="J526" s="69"/>
      <c r="K526" s="35">
        <v>480.447114</v>
      </c>
      <c r="L526" s="35">
        <v>610.49697407000008</v>
      </c>
      <c r="M526" s="35">
        <f t="shared" si="8"/>
        <v>130.04986007000008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445</v>
      </c>
      <c r="J527" s="14" t="s">
        <v>479</v>
      </c>
      <c r="K527" s="15">
        <v>471.59294999999997</v>
      </c>
      <c r="L527" s="15">
        <v>602.23363272000006</v>
      </c>
      <c r="M527" s="15">
        <f t="shared" si="8"/>
        <v>130.64068272000009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449</v>
      </c>
      <c r="J528" s="14" t="s">
        <v>483</v>
      </c>
      <c r="K528" s="15">
        <v>8.8541640000000008</v>
      </c>
      <c r="L528" s="15">
        <v>8.2633413499999993</v>
      </c>
      <c r="M528" s="15">
        <f t="shared" si="8"/>
        <v>-0.59082265000000156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9">
        <v>21</v>
      </c>
      <c r="F529" s="30" t="s">
        <v>309</v>
      </c>
      <c r="G529" s="30"/>
      <c r="H529" s="30"/>
      <c r="I529" s="30"/>
      <c r="J529" s="69"/>
      <c r="K529" s="35">
        <v>26766.842074</v>
      </c>
      <c r="L529" s="35">
        <v>35055.472953260003</v>
      </c>
      <c r="M529" s="35">
        <f t="shared" si="8"/>
        <v>8288.630879260003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 t="s">
        <v>16</v>
      </c>
      <c r="H530" s="13"/>
      <c r="I530" s="13"/>
      <c r="J530" s="14"/>
      <c r="K530" s="15">
        <v>26766.842074</v>
      </c>
      <c r="L530" s="15">
        <v>35055.472953260003</v>
      </c>
      <c r="M530" s="15">
        <f t="shared" si="8"/>
        <v>8288.630879260003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30" t="s">
        <v>17</v>
      </c>
      <c r="I531" s="30"/>
      <c r="J531" s="69"/>
      <c r="K531" s="35">
        <v>26595.765103999998</v>
      </c>
      <c r="L531" s="35">
        <v>34886.05150596</v>
      </c>
      <c r="M531" s="35">
        <f t="shared" si="8"/>
        <v>8290.286401960002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652</v>
      </c>
      <c r="J532" s="14" t="s">
        <v>827</v>
      </c>
      <c r="K532" s="15">
        <v>153.798182</v>
      </c>
      <c r="L532" s="15">
        <v>157.46407312000002</v>
      </c>
      <c r="M532" s="15">
        <f t="shared" si="8"/>
        <v>3.6658911200000261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455</v>
      </c>
      <c r="J533" s="14" t="s">
        <v>828</v>
      </c>
      <c r="K533" s="15">
        <v>95.299355000000006</v>
      </c>
      <c r="L533" s="15">
        <v>95.078048510000016</v>
      </c>
      <c r="M533" s="15">
        <f t="shared" si="8"/>
        <v>-0.22130648999998925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553</v>
      </c>
      <c r="J534" s="14" t="s">
        <v>829</v>
      </c>
      <c r="K534" s="15">
        <v>561.21155999999996</v>
      </c>
      <c r="L534" s="15">
        <v>476.89268506999986</v>
      </c>
      <c r="M534" s="15">
        <f t="shared" si="8"/>
        <v>-84.318874930000106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830</v>
      </c>
      <c r="J535" s="14" t="s">
        <v>831</v>
      </c>
      <c r="K535" s="15">
        <v>45.336438000000001</v>
      </c>
      <c r="L535" s="15">
        <v>42.089219380000003</v>
      </c>
      <c r="M535" s="15">
        <f t="shared" si="8"/>
        <v>-3.2472186199999982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557</v>
      </c>
      <c r="J536" s="14" t="s">
        <v>832</v>
      </c>
      <c r="K536" s="15">
        <v>29.827529999999999</v>
      </c>
      <c r="L536" s="15">
        <v>25.198898950000004</v>
      </c>
      <c r="M536" s="15">
        <f t="shared" si="8"/>
        <v>-4.6286310499999956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2560</v>
      </c>
      <c r="J537" s="14" t="s">
        <v>2561</v>
      </c>
      <c r="K537" s="15">
        <v>0</v>
      </c>
      <c r="L537" s="15">
        <v>3.5694080000000001</v>
      </c>
      <c r="M537" s="15">
        <f t="shared" si="8"/>
        <v>3.5694080000000001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20</v>
      </c>
      <c r="J538" s="14" t="s">
        <v>27</v>
      </c>
      <c r="K538" s="15">
        <v>462.35549099999997</v>
      </c>
      <c r="L538" s="15">
        <v>752.53802759000007</v>
      </c>
      <c r="M538" s="15">
        <f t="shared" si="8"/>
        <v>290.1825365900001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13"/>
      <c r="I539" s="13" t="s">
        <v>631</v>
      </c>
      <c r="J539" s="14" t="s">
        <v>632</v>
      </c>
      <c r="K539" s="15">
        <v>0</v>
      </c>
      <c r="L539" s="15">
        <v>606.91341350999994</v>
      </c>
      <c r="M539" s="15">
        <f t="shared" si="8"/>
        <v>606.91341350999994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644</v>
      </c>
      <c r="J540" s="14" t="s">
        <v>2231</v>
      </c>
      <c r="K540" s="15">
        <v>25121.947582000001</v>
      </c>
      <c r="L540" s="15">
        <v>32614.699923960001</v>
      </c>
      <c r="M540" s="15">
        <f t="shared" si="8"/>
        <v>7492.7523419600002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13"/>
      <c r="I541" s="13" t="s">
        <v>430</v>
      </c>
      <c r="J541" s="14" t="s">
        <v>833</v>
      </c>
      <c r="K541" s="15">
        <v>114.57973800000001</v>
      </c>
      <c r="L541" s="15">
        <v>101.23753303999996</v>
      </c>
      <c r="M541" s="15">
        <f t="shared" si="8"/>
        <v>-13.342204960000046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500</v>
      </c>
      <c r="J542" s="14" t="s">
        <v>834</v>
      </c>
      <c r="K542" s="15">
        <v>11.409228000000001</v>
      </c>
      <c r="L542" s="15">
        <v>10.37027483</v>
      </c>
      <c r="M542" s="15">
        <f t="shared" si="8"/>
        <v>-1.038953170000001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30" t="s">
        <v>444</v>
      </c>
      <c r="I543" s="30"/>
      <c r="J543" s="69"/>
      <c r="K543" s="35">
        <v>171.07696999999999</v>
      </c>
      <c r="L543" s="35">
        <v>169.42144729999998</v>
      </c>
      <c r="M543" s="35">
        <f t="shared" si="8"/>
        <v>-1.6555227000000059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445</v>
      </c>
      <c r="J544" s="14" t="s">
        <v>479</v>
      </c>
      <c r="K544" s="15">
        <v>150.77136100000001</v>
      </c>
      <c r="L544" s="15">
        <v>149.7737703</v>
      </c>
      <c r="M544" s="15">
        <f t="shared" si="8"/>
        <v>-0.9975907000000177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449</v>
      </c>
      <c r="J545" s="14" t="s">
        <v>483</v>
      </c>
      <c r="K545" s="15">
        <v>20.305609</v>
      </c>
      <c r="L545" s="15">
        <v>19.647677000000005</v>
      </c>
      <c r="M545" s="15">
        <f t="shared" si="8"/>
        <v>-0.6579319999999953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9">
        <v>27</v>
      </c>
      <c r="F546" s="30" t="s">
        <v>315</v>
      </c>
      <c r="G546" s="30"/>
      <c r="H546" s="30"/>
      <c r="I546" s="30"/>
      <c r="J546" s="69"/>
      <c r="K546" s="35">
        <v>1015.405712</v>
      </c>
      <c r="L546" s="35">
        <v>1244.2056502999999</v>
      </c>
      <c r="M546" s="35">
        <f t="shared" si="8"/>
        <v>228.79993829999989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 t="s">
        <v>16</v>
      </c>
      <c r="H547" s="13"/>
      <c r="I547" s="13"/>
      <c r="J547" s="14"/>
      <c r="K547" s="15">
        <v>1015.405712</v>
      </c>
      <c r="L547" s="15">
        <v>1244.2056502999999</v>
      </c>
      <c r="M547" s="15">
        <f t="shared" si="8"/>
        <v>228.79993829999989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30" t="s">
        <v>444</v>
      </c>
      <c r="I548" s="30"/>
      <c r="J548" s="69"/>
      <c r="K548" s="35">
        <v>1015.405712</v>
      </c>
      <c r="L548" s="35">
        <v>1244.2056502999999</v>
      </c>
      <c r="M548" s="35">
        <f t="shared" si="8"/>
        <v>228.79993829999989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445</v>
      </c>
      <c r="J549" s="14" t="s">
        <v>479</v>
      </c>
      <c r="K549" s="15">
        <v>87.312584999999999</v>
      </c>
      <c r="L549" s="15">
        <v>77.370163750000017</v>
      </c>
      <c r="M549" s="15">
        <f t="shared" si="8"/>
        <v>-9.9424212499999811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449</v>
      </c>
      <c r="J550" s="14" t="s">
        <v>483</v>
      </c>
      <c r="K550" s="15">
        <v>535.86893399999997</v>
      </c>
      <c r="L550" s="15">
        <v>660.92015207000009</v>
      </c>
      <c r="M550" s="15">
        <f t="shared" si="8"/>
        <v>125.05121807000012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835</v>
      </c>
      <c r="J551" s="14" t="s">
        <v>836</v>
      </c>
      <c r="K551" s="15">
        <v>122.19027699999999</v>
      </c>
      <c r="L551" s="15">
        <v>221.45951070000007</v>
      </c>
      <c r="M551" s="15">
        <f t="shared" si="8"/>
        <v>99.269233700000072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837</v>
      </c>
      <c r="J552" s="14" t="s">
        <v>838</v>
      </c>
      <c r="K552" s="15">
        <v>36.128273999999998</v>
      </c>
      <c r="L552" s="15">
        <v>36.142786350000002</v>
      </c>
      <c r="M552" s="15">
        <f t="shared" si="8"/>
        <v>1.4512350000003948E-2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839</v>
      </c>
      <c r="J553" s="14" t="s">
        <v>1755</v>
      </c>
      <c r="K553" s="15">
        <v>59.227908999999997</v>
      </c>
      <c r="L553" s="15">
        <v>72.211563679999998</v>
      </c>
      <c r="M553" s="15">
        <f t="shared" si="8"/>
        <v>12.983654680000001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840</v>
      </c>
      <c r="J554" s="14" t="s">
        <v>841</v>
      </c>
      <c r="K554" s="15">
        <v>174.67773299999999</v>
      </c>
      <c r="L554" s="15">
        <v>176.10147374999997</v>
      </c>
      <c r="M554" s="15">
        <f t="shared" si="8"/>
        <v>1.423740749999979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9">
        <v>31</v>
      </c>
      <c r="F555" s="30" t="s">
        <v>316</v>
      </c>
      <c r="G555" s="30"/>
      <c r="H555" s="30"/>
      <c r="I555" s="30"/>
      <c r="J555" s="69"/>
      <c r="K555" s="35">
        <v>584.63184799999999</v>
      </c>
      <c r="L555" s="35">
        <v>592.72003841000003</v>
      </c>
      <c r="M555" s="35">
        <f t="shared" si="8"/>
        <v>8.0881904100000384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 t="s">
        <v>16</v>
      </c>
      <c r="H556" s="13"/>
      <c r="I556" s="13"/>
      <c r="J556" s="14"/>
      <c r="K556" s="15">
        <v>584.63184799999999</v>
      </c>
      <c r="L556" s="15">
        <v>592.72003841000003</v>
      </c>
      <c r="M556" s="15">
        <f t="shared" si="8"/>
        <v>8.0881904100000384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30" t="s">
        <v>17</v>
      </c>
      <c r="I557" s="30"/>
      <c r="J557" s="69"/>
      <c r="K557" s="35">
        <v>535.28776600000003</v>
      </c>
      <c r="L557" s="35">
        <v>544.35218090000012</v>
      </c>
      <c r="M557" s="35">
        <f t="shared" si="8"/>
        <v>9.064414900000088</v>
      </c>
      <c r="N557" s="23"/>
      <c r="O557" s="23"/>
      <c r="P557" s="23"/>
      <c r="Q557" s="23"/>
    </row>
    <row r="558" spans="1:17" ht="30" x14ac:dyDescent="0.3">
      <c r="A558" s="23"/>
      <c r="B558" s="22"/>
      <c r="C558" s="22"/>
      <c r="D558" s="13"/>
      <c r="E558" s="28"/>
      <c r="F558" s="13"/>
      <c r="G558" s="13"/>
      <c r="H558" s="13"/>
      <c r="I558" s="13" t="s">
        <v>451</v>
      </c>
      <c r="J558" s="14" t="s">
        <v>842</v>
      </c>
      <c r="K558" s="15">
        <v>381.79008299999998</v>
      </c>
      <c r="L558" s="15">
        <v>387.99769139000011</v>
      </c>
      <c r="M558" s="15">
        <f t="shared" si="8"/>
        <v>6.2076083900001322</v>
      </c>
      <c r="N558" s="23"/>
      <c r="O558" s="23"/>
      <c r="P558" s="23"/>
      <c r="Q558" s="23"/>
    </row>
    <row r="559" spans="1:17" ht="30" x14ac:dyDescent="0.3">
      <c r="A559" s="23"/>
      <c r="B559" s="22"/>
      <c r="C559" s="22"/>
      <c r="D559" s="13"/>
      <c r="E559" s="28"/>
      <c r="F559" s="13"/>
      <c r="G559" s="13"/>
      <c r="H559" s="13"/>
      <c r="I559" s="13" t="s">
        <v>452</v>
      </c>
      <c r="J559" s="14" t="s">
        <v>843</v>
      </c>
      <c r="K559" s="15">
        <v>153.49768299999999</v>
      </c>
      <c r="L559" s="15">
        <v>156.35448951000004</v>
      </c>
      <c r="M559" s="15">
        <f t="shared" si="8"/>
        <v>2.856806510000041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30" t="s">
        <v>444</v>
      </c>
      <c r="I560" s="30"/>
      <c r="J560" s="69"/>
      <c r="K560" s="35">
        <v>49.344082</v>
      </c>
      <c r="L560" s="35">
        <v>48.36785751</v>
      </c>
      <c r="M560" s="35">
        <f t="shared" si="8"/>
        <v>-0.97622448999999989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445</v>
      </c>
      <c r="J561" s="14" t="s">
        <v>479</v>
      </c>
      <c r="K561" s="15">
        <v>49.344082</v>
      </c>
      <c r="L561" s="15">
        <v>48.36785751</v>
      </c>
      <c r="M561" s="15">
        <f t="shared" si="8"/>
        <v>-0.97622448999999989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9">
        <v>36</v>
      </c>
      <c r="F562" s="30" t="s">
        <v>1781</v>
      </c>
      <c r="G562" s="30"/>
      <c r="H562" s="30"/>
      <c r="I562" s="30"/>
      <c r="J562" s="69"/>
      <c r="K562" s="35">
        <v>43215.595089000002</v>
      </c>
      <c r="L562" s="35">
        <v>43408.590265279978</v>
      </c>
      <c r="M562" s="35">
        <f t="shared" si="8"/>
        <v>192.99517627997557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 t="s">
        <v>16</v>
      </c>
      <c r="H563" s="13"/>
      <c r="I563" s="13"/>
      <c r="J563" s="14"/>
      <c r="K563" s="15">
        <v>43215.595089000002</v>
      </c>
      <c r="L563" s="15">
        <v>43408.590265279978</v>
      </c>
      <c r="M563" s="15">
        <f t="shared" si="8"/>
        <v>192.99517627997557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30" t="s">
        <v>17</v>
      </c>
      <c r="I564" s="30"/>
      <c r="J564" s="69"/>
      <c r="K564" s="35">
        <v>37395.989079999999</v>
      </c>
      <c r="L564" s="35">
        <v>37092.194568479979</v>
      </c>
      <c r="M564" s="35">
        <f t="shared" si="8"/>
        <v>-303.79451152002002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451</v>
      </c>
      <c r="J565" s="14" t="s">
        <v>507</v>
      </c>
      <c r="K565" s="15">
        <v>1958.013467</v>
      </c>
      <c r="L565" s="15">
        <v>1757.6445517299999</v>
      </c>
      <c r="M565" s="15">
        <f t="shared" si="8"/>
        <v>-200.36891527000012</v>
      </c>
      <c r="N565" s="23"/>
      <c r="O565" s="23"/>
      <c r="P565" s="23"/>
      <c r="Q565" s="23"/>
    </row>
    <row r="566" spans="1:17" ht="30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452</v>
      </c>
      <c r="J566" s="14" t="s">
        <v>516</v>
      </c>
      <c r="K566" s="15">
        <v>1273.787738</v>
      </c>
      <c r="L566" s="15">
        <v>1863.8450341400005</v>
      </c>
      <c r="M566" s="15">
        <f t="shared" si="8"/>
        <v>590.05729614000052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495</v>
      </c>
      <c r="J567" s="14" t="s">
        <v>517</v>
      </c>
      <c r="K567" s="15">
        <v>15920.10946</v>
      </c>
      <c r="L567" s="15">
        <v>11506.357705419998</v>
      </c>
      <c r="M567" s="15">
        <f t="shared" si="8"/>
        <v>-4413.7517545800019</v>
      </c>
      <c r="N567" s="23"/>
      <c r="O567" s="23"/>
      <c r="P567" s="23"/>
      <c r="Q567" s="23"/>
    </row>
    <row r="568" spans="1:17" ht="30" x14ac:dyDescent="0.3">
      <c r="A568" s="23"/>
      <c r="B568" s="22"/>
      <c r="C568" s="22"/>
      <c r="D568" s="13"/>
      <c r="E568" s="28"/>
      <c r="F568" s="13"/>
      <c r="G568" s="13"/>
      <c r="H568" s="13"/>
      <c r="I568" s="13" t="s">
        <v>652</v>
      </c>
      <c r="J568" s="14" t="s">
        <v>518</v>
      </c>
      <c r="K568" s="15">
        <v>35.952286000000001</v>
      </c>
      <c r="L568" s="15">
        <v>28.651770500000001</v>
      </c>
      <c r="M568" s="15">
        <f t="shared" si="8"/>
        <v>-7.3005154999999995</v>
      </c>
      <c r="N568" s="23"/>
      <c r="O568" s="23"/>
      <c r="P568" s="23"/>
      <c r="Q568" s="23"/>
    </row>
    <row r="569" spans="1:17" ht="30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454</v>
      </c>
      <c r="J569" s="14" t="s">
        <v>2249</v>
      </c>
      <c r="K569" s="15">
        <v>17401.759354999998</v>
      </c>
      <c r="L569" s="15">
        <v>21251.276745289986</v>
      </c>
      <c r="M569" s="15">
        <f t="shared" si="8"/>
        <v>3849.5173902899878</v>
      </c>
      <c r="N569" s="23"/>
      <c r="O569" s="23"/>
      <c r="P569" s="23"/>
      <c r="Q569" s="23"/>
    </row>
    <row r="570" spans="1:17" ht="30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430</v>
      </c>
      <c r="J570" s="14" t="s">
        <v>529</v>
      </c>
      <c r="K570" s="15">
        <v>365.76576699999998</v>
      </c>
      <c r="L570" s="15">
        <v>297.9092012700001</v>
      </c>
      <c r="M570" s="15">
        <f t="shared" si="8"/>
        <v>-67.856565729999886</v>
      </c>
      <c r="N570" s="23"/>
      <c r="O570" s="23"/>
      <c r="P570" s="23"/>
      <c r="Q570" s="23"/>
    </row>
    <row r="571" spans="1:17" ht="30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500</v>
      </c>
      <c r="J571" s="14" t="s">
        <v>524</v>
      </c>
      <c r="K571" s="15">
        <v>174.05349000000001</v>
      </c>
      <c r="L571" s="15">
        <v>151.76267974000004</v>
      </c>
      <c r="M571" s="15">
        <f t="shared" si="8"/>
        <v>-22.290810259999972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23</v>
      </c>
      <c r="J572" s="14" t="s">
        <v>536</v>
      </c>
      <c r="K572" s="15">
        <v>266.54751700000003</v>
      </c>
      <c r="L572" s="15">
        <v>234.74688038999997</v>
      </c>
      <c r="M572" s="15">
        <f t="shared" si="8"/>
        <v>-31.800636610000055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30" t="s">
        <v>444</v>
      </c>
      <c r="I573" s="30"/>
      <c r="J573" s="69"/>
      <c r="K573" s="35">
        <v>5718.3369709999997</v>
      </c>
      <c r="L573" s="35">
        <v>4731.3456970199995</v>
      </c>
      <c r="M573" s="35">
        <f t="shared" si="8"/>
        <v>-986.99127398000019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445</v>
      </c>
      <c r="J574" s="14" t="s">
        <v>479</v>
      </c>
      <c r="K574" s="15">
        <v>5718.3369709999997</v>
      </c>
      <c r="L574" s="15">
        <v>4731.3456970199995</v>
      </c>
      <c r="M574" s="15">
        <f t="shared" si="8"/>
        <v>-986.99127398000019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30" t="s">
        <v>537</v>
      </c>
      <c r="I575" s="30"/>
      <c r="J575" s="69"/>
      <c r="K575" s="35">
        <v>101.26903799999999</v>
      </c>
      <c r="L575" s="35">
        <v>1585.0499997800002</v>
      </c>
      <c r="M575" s="35">
        <f t="shared" si="8"/>
        <v>1483.7809617800003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538</v>
      </c>
      <c r="J576" s="14" t="s">
        <v>539</v>
      </c>
      <c r="K576" s="15">
        <v>101.26903799999999</v>
      </c>
      <c r="L576" s="15">
        <v>155.68895626000011</v>
      </c>
      <c r="M576" s="15">
        <f t="shared" si="8"/>
        <v>54.419918260000117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928</v>
      </c>
      <c r="J577" s="14" t="s">
        <v>2524</v>
      </c>
      <c r="K577" s="15">
        <v>0</v>
      </c>
      <c r="L577" s="15">
        <v>1429.3610435200001</v>
      </c>
      <c r="M577" s="15">
        <f t="shared" si="8"/>
        <v>1429.3610435200001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9">
        <v>37</v>
      </c>
      <c r="F578" s="30" t="s">
        <v>317</v>
      </c>
      <c r="G578" s="30"/>
      <c r="H578" s="30"/>
      <c r="I578" s="30"/>
      <c r="J578" s="69"/>
      <c r="K578" s="35">
        <v>102.98790700000001</v>
      </c>
      <c r="L578" s="35">
        <v>103.03938349000002</v>
      </c>
      <c r="M578" s="35">
        <f t="shared" si="8"/>
        <v>5.1476490000013087E-2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 t="s">
        <v>16</v>
      </c>
      <c r="H579" s="13"/>
      <c r="I579" s="13"/>
      <c r="J579" s="14"/>
      <c r="K579" s="15">
        <v>102.98790700000001</v>
      </c>
      <c r="L579" s="15">
        <v>103.03938349000002</v>
      </c>
      <c r="M579" s="15">
        <f t="shared" si="8"/>
        <v>5.1476490000013087E-2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30" t="s">
        <v>17</v>
      </c>
      <c r="I580" s="30"/>
      <c r="J580" s="69"/>
      <c r="K580" s="35">
        <v>79.732500000000002</v>
      </c>
      <c r="L580" s="35">
        <v>84.227678600000019</v>
      </c>
      <c r="M580" s="35">
        <f t="shared" si="8"/>
        <v>4.4951786000000169</v>
      </c>
      <c r="N580" s="23"/>
      <c r="O580" s="23"/>
      <c r="P580" s="23"/>
      <c r="Q580" s="23"/>
    </row>
    <row r="581" spans="1:17" ht="30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430</v>
      </c>
      <c r="J581" s="14" t="s">
        <v>2250</v>
      </c>
      <c r="K581" s="15">
        <v>79.732500000000002</v>
      </c>
      <c r="L581" s="15">
        <v>84.227678600000019</v>
      </c>
      <c r="M581" s="15">
        <f t="shared" si="8"/>
        <v>4.4951786000000169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30" t="s">
        <v>444</v>
      </c>
      <c r="I582" s="30"/>
      <c r="J582" s="69"/>
      <c r="K582" s="35">
        <v>23.255407000000002</v>
      </c>
      <c r="L582" s="35">
        <v>18.811704890000005</v>
      </c>
      <c r="M582" s="35">
        <f t="shared" si="8"/>
        <v>-4.4437021099999967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445</v>
      </c>
      <c r="J583" s="14" t="s">
        <v>479</v>
      </c>
      <c r="K583" s="15">
        <v>23.255407000000002</v>
      </c>
      <c r="L583" s="15">
        <v>18.811704890000005</v>
      </c>
      <c r="M583" s="15">
        <f t="shared" ref="M583:M646" si="9">L583-K583</f>
        <v>-4.4437021099999967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9">
        <v>38</v>
      </c>
      <c r="F584" s="30" t="s">
        <v>318</v>
      </c>
      <c r="G584" s="30"/>
      <c r="H584" s="30"/>
      <c r="I584" s="30"/>
      <c r="J584" s="69"/>
      <c r="K584" s="35">
        <v>20653.007384</v>
      </c>
      <c r="L584" s="35">
        <v>20969.306881260003</v>
      </c>
      <c r="M584" s="35">
        <f t="shared" si="9"/>
        <v>316.29949726000268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 t="s">
        <v>16</v>
      </c>
      <c r="H585" s="13"/>
      <c r="I585" s="13"/>
      <c r="J585" s="14"/>
      <c r="K585" s="15">
        <v>20653.007384</v>
      </c>
      <c r="L585" s="15">
        <v>20969.306881260003</v>
      </c>
      <c r="M585" s="15">
        <f t="shared" si="9"/>
        <v>316.29949726000268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/>
      <c r="H586" s="30" t="s">
        <v>506</v>
      </c>
      <c r="I586" s="30"/>
      <c r="J586" s="69"/>
      <c r="K586" s="35">
        <v>13960.802908</v>
      </c>
      <c r="L586" s="35">
        <v>13393.718128319999</v>
      </c>
      <c r="M586" s="35">
        <f t="shared" si="9"/>
        <v>-567.08477968000079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13"/>
      <c r="I587" s="13" t="s">
        <v>844</v>
      </c>
      <c r="J587" s="14" t="s">
        <v>845</v>
      </c>
      <c r="K587" s="15">
        <v>8748.8029079999997</v>
      </c>
      <c r="L587" s="15">
        <v>8034.7194343199999</v>
      </c>
      <c r="M587" s="15">
        <f t="shared" si="9"/>
        <v>-714.08347367999977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13"/>
      <c r="I588" s="13" t="s">
        <v>846</v>
      </c>
      <c r="J588" s="14" t="s">
        <v>847</v>
      </c>
      <c r="K588" s="15">
        <v>5212</v>
      </c>
      <c r="L588" s="15">
        <v>5358.998693999999</v>
      </c>
      <c r="M588" s="15">
        <f t="shared" si="9"/>
        <v>146.99869399999898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30" t="s">
        <v>17</v>
      </c>
      <c r="I589" s="30"/>
      <c r="J589" s="69"/>
      <c r="K589" s="35">
        <v>6057.9923410000001</v>
      </c>
      <c r="L589" s="35">
        <v>6914.374411400001</v>
      </c>
      <c r="M589" s="35">
        <f t="shared" si="9"/>
        <v>856.38207040000088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453</v>
      </c>
      <c r="J590" s="14" t="s">
        <v>848</v>
      </c>
      <c r="K590" s="15">
        <v>4023.7235219999998</v>
      </c>
      <c r="L590" s="15">
        <v>4112.0456396000009</v>
      </c>
      <c r="M590" s="15">
        <f t="shared" si="9"/>
        <v>88.322117600001093</v>
      </c>
      <c r="N590" s="23"/>
      <c r="O590" s="23"/>
      <c r="P590" s="23"/>
      <c r="Q590" s="23"/>
    </row>
    <row r="591" spans="1:17" ht="30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655</v>
      </c>
      <c r="J591" s="14" t="s">
        <v>2251</v>
      </c>
      <c r="K591" s="15">
        <v>735.48886800000002</v>
      </c>
      <c r="L591" s="15">
        <v>1496.3146488</v>
      </c>
      <c r="M591" s="15">
        <f t="shared" si="9"/>
        <v>760.82578079999996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430</v>
      </c>
      <c r="J592" s="14" t="s">
        <v>849</v>
      </c>
      <c r="K592" s="15">
        <v>1298.779951</v>
      </c>
      <c r="L592" s="15">
        <v>1306.0141229999999</v>
      </c>
      <c r="M592" s="15">
        <f t="shared" si="9"/>
        <v>7.2341719999999441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30" t="s">
        <v>444</v>
      </c>
      <c r="I593" s="30"/>
      <c r="J593" s="69"/>
      <c r="K593" s="35">
        <v>634.21213499999999</v>
      </c>
      <c r="L593" s="35">
        <v>661.21434153999985</v>
      </c>
      <c r="M593" s="35">
        <f t="shared" si="9"/>
        <v>27.002206539999861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445</v>
      </c>
      <c r="J594" s="14" t="s">
        <v>479</v>
      </c>
      <c r="K594" s="15">
        <v>584.17749000000003</v>
      </c>
      <c r="L594" s="15">
        <v>617.55331153999987</v>
      </c>
      <c r="M594" s="15">
        <f t="shared" si="9"/>
        <v>33.375821539999833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449</v>
      </c>
      <c r="J595" s="14" t="s">
        <v>483</v>
      </c>
      <c r="K595" s="15">
        <v>50.034644999999998</v>
      </c>
      <c r="L595" s="15">
        <v>43.661029999999997</v>
      </c>
      <c r="M595" s="15">
        <f t="shared" si="9"/>
        <v>-6.3736150000000009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9">
        <v>45</v>
      </c>
      <c r="F596" s="30" t="s">
        <v>369</v>
      </c>
      <c r="G596" s="30"/>
      <c r="H596" s="30"/>
      <c r="I596" s="30"/>
      <c r="J596" s="69"/>
      <c r="K596" s="35">
        <v>211.42531299999999</v>
      </c>
      <c r="L596" s="35">
        <v>341.11613031999997</v>
      </c>
      <c r="M596" s="35">
        <f t="shared" si="9"/>
        <v>129.69081731999998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 t="s">
        <v>16</v>
      </c>
      <c r="H597" s="13"/>
      <c r="I597" s="13"/>
      <c r="J597" s="14"/>
      <c r="K597" s="15">
        <v>211.42531299999999</v>
      </c>
      <c r="L597" s="15">
        <v>341.11613031999997</v>
      </c>
      <c r="M597" s="15">
        <f t="shared" si="9"/>
        <v>129.69081731999998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30" t="s">
        <v>17</v>
      </c>
      <c r="I598" s="30"/>
      <c r="J598" s="69"/>
      <c r="K598" s="35">
        <v>172.61182199999999</v>
      </c>
      <c r="L598" s="35">
        <v>283.91217021</v>
      </c>
      <c r="M598" s="35">
        <f t="shared" si="9"/>
        <v>111.30034821000001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557</v>
      </c>
      <c r="J599" s="14" t="s">
        <v>850</v>
      </c>
      <c r="K599" s="15">
        <v>69.736265000000003</v>
      </c>
      <c r="L599" s="15">
        <v>114.95073798000001</v>
      </c>
      <c r="M599" s="15">
        <f t="shared" si="9"/>
        <v>45.214472980000011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559</v>
      </c>
      <c r="J600" s="14" t="s">
        <v>851</v>
      </c>
      <c r="K600" s="15">
        <v>102.875557</v>
      </c>
      <c r="L600" s="15">
        <v>168.96143222999996</v>
      </c>
      <c r="M600" s="15">
        <f t="shared" si="9"/>
        <v>66.085875229999957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30" t="s">
        <v>444</v>
      </c>
      <c r="I601" s="30"/>
      <c r="J601" s="69"/>
      <c r="K601" s="35">
        <v>38.813490999999999</v>
      </c>
      <c r="L601" s="35">
        <v>57.203960110000004</v>
      </c>
      <c r="M601" s="35">
        <f t="shared" si="9"/>
        <v>18.390469110000005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13" t="s">
        <v>445</v>
      </c>
      <c r="J602" s="14" t="s">
        <v>479</v>
      </c>
      <c r="K602" s="15">
        <v>38.813490999999999</v>
      </c>
      <c r="L602" s="15">
        <v>57.203960110000004</v>
      </c>
      <c r="M602" s="15">
        <f t="shared" si="9"/>
        <v>18.390469110000005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9">
        <v>46</v>
      </c>
      <c r="F603" s="30" t="s">
        <v>370</v>
      </c>
      <c r="G603" s="30"/>
      <c r="H603" s="30"/>
      <c r="I603" s="30"/>
      <c r="J603" s="69"/>
      <c r="K603" s="35">
        <v>180.06299200000001</v>
      </c>
      <c r="L603" s="35">
        <v>349.38792699999988</v>
      </c>
      <c r="M603" s="35">
        <f t="shared" si="9"/>
        <v>169.32493499999987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 t="s">
        <v>16</v>
      </c>
      <c r="H604" s="13"/>
      <c r="I604" s="13"/>
      <c r="J604" s="14"/>
      <c r="K604" s="15">
        <v>180.06299200000001</v>
      </c>
      <c r="L604" s="15">
        <v>349.38792699999988</v>
      </c>
      <c r="M604" s="15">
        <f t="shared" si="9"/>
        <v>169.32493499999987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30" t="s">
        <v>17</v>
      </c>
      <c r="I605" s="30"/>
      <c r="J605" s="69"/>
      <c r="K605" s="35">
        <v>149.19248400000001</v>
      </c>
      <c r="L605" s="35">
        <v>274.82231082999994</v>
      </c>
      <c r="M605" s="35">
        <f t="shared" si="9"/>
        <v>125.62982682999993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557</v>
      </c>
      <c r="J606" s="14" t="s">
        <v>852</v>
      </c>
      <c r="K606" s="15">
        <v>83.571223000000003</v>
      </c>
      <c r="L606" s="15">
        <v>168.67328890999994</v>
      </c>
      <c r="M606" s="15">
        <f t="shared" si="9"/>
        <v>85.102065909999936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559</v>
      </c>
      <c r="J607" s="14" t="s">
        <v>853</v>
      </c>
      <c r="K607" s="15">
        <v>53.760269999999998</v>
      </c>
      <c r="L607" s="15">
        <v>85.555458250000001</v>
      </c>
      <c r="M607" s="15">
        <f t="shared" si="9"/>
        <v>31.795188250000002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430</v>
      </c>
      <c r="J608" s="14" t="s">
        <v>854</v>
      </c>
      <c r="K608" s="15">
        <v>11.860991</v>
      </c>
      <c r="L608" s="15">
        <v>20.593563670000005</v>
      </c>
      <c r="M608" s="15">
        <f t="shared" si="9"/>
        <v>8.732572670000005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30" t="s">
        <v>444</v>
      </c>
      <c r="I609" s="30"/>
      <c r="J609" s="69"/>
      <c r="K609" s="35">
        <v>30.870508000000001</v>
      </c>
      <c r="L609" s="35">
        <v>74.565616169999984</v>
      </c>
      <c r="M609" s="35">
        <f t="shared" si="9"/>
        <v>43.695108169999983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445</v>
      </c>
      <c r="J610" s="14" t="s">
        <v>479</v>
      </c>
      <c r="K610" s="15">
        <v>30.870508000000001</v>
      </c>
      <c r="L610" s="15">
        <v>74.565616169999984</v>
      </c>
      <c r="M610" s="15">
        <f t="shared" si="9"/>
        <v>43.695108169999983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9">
        <v>47</v>
      </c>
      <c r="F611" s="30" t="s">
        <v>371</v>
      </c>
      <c r="G611" s="30"/>
      <c r="H611" s="30"/>
      <c r="I611" s="30"/>
      <c r="J611" s="69"/>
      <c r="K611" s="35">
        <v>9087.8539509999991</v>
      </c>
      <c r="L611" s="35">
        <v>9196.6901482199992</v>
      </c>
      <c r="M611" s="35">
        <f t="shared" si="9"/>
        <v>108.83619722000003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 t="s">
        <v>16</v>
      </c>
      <c r="H612" s="13"/>
      <c r="I612" s="13"/>
      <c r="J612" s="14"/>
      <c r="K612" s="15">
        <v>9087.8539509999991</v>
      </c>
      <c r="L612" s="15">
        <v>9196.6901482199992</v>
      </c>
      <c r="M612" s="15">
        <f t="shared" si="9"/>
        <v>108.83619722000003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30" t="s">
        <v>506</v>
      </c>
      <c r="I613" s="30"/>
      <c r="J613" s="69"/>
      <c r="K613" s="35">
        <v>1934.0378579999999</v>
      </c>
      <c r="L613" s="35">
        <v>1854.4170837800002</v>
      </c>
      <c r="M613" s="35">
        <f t="shared" si="9"/>
        <v>-79.620774219999703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1772</v>
      </c>
      <c r="J614" s="14" t="s">
        <v>1773</v>
      </c>
      <c r="K614" s="15">
        <v>364.39233899999999</v>
      </c>
      <c r="L614" s="15">
        <v>362.96053672000005</v>
      </c>
      <c r="M614" s="15">
        <f t="shared" si="9"/>
        <v>-1.4318022799999426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855</v>
      </c>
      <c r="J615" s="14" t="s">
        <v>856</v>
      </c>
      <c r="K615" s="15">
        <v>831.07710299999997</v>
      </c>
      <c r="L615" s="15">
        <v>773.19327372999999</v>
      </c>
      <c r="M615" s="15">
        <f t="shared" si="9"/>
        <v>-57.883829269999978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857</v>
      </c>
      <c r="J616" s="14" t="s">
        <v>2406</v>
      </c>
      <c r="K616" s="15">
        <v>738.56841599999996</v>
      </c>
      <c r="L616" s="15">
        <v>718.26327333000006</v>
      </c>
      <c r="M616" s="15">
        <f t="shared" si="9"/>
        <v>-20.305142669999896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30" t="s">
        <v>17</v>
      </c>
      <c r="I617" s="30"/>
      <c r="J617" s="69"/>
      <c r="K617" s="35">
        <v>6669.5898129999996</v>
      </c>
      <c r="L617" s="35">
        <v>6915.4842355300007</v>
      </c>
      <c r="M617" s="35">
        <f t="shared" si="9"/>
        <v>245.89442253000107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452</v>
      </c>
      <c r="J618" s="14" t="s">
        <v>508</v>
      </c>
      <c r="K618" s="15">
        <v>97.404644000000005</v>
      </c>
      <c r="L618" s="15">
        <v>102.62604810000001</v>
      </c>
      <c r="M618" s="15">
        <f t="shared" si="9"/>
        <v>5.2214041000000009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652</v>
      </c>
      <c r="J619" s="14" t="s">
        <v>859</v>
      </c>
      <c r="K619" s="15">
        <v>111.282039</v>
      </c>
      <c r="L619" s="15">
        <v>111.282039</v>
      </c>
      <c r="M619" s="15">
        <f t="shared" si="9"/>
        <v>0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461</v>
      </c>
      <c r="J620" s="14" t="s">
        <v>681</v>
      </c>
      <c r="K620" s="15">
        <v>0</v>
      </c>
      <c r="L620" s="15">
        <v>59.755120999999995</v>
      </c>
      <c r="M620" s="15">
        <f t="shared" si="9"/>
        <v>59.755120999999995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470</v>
      </c>
      <c r="J621" s="14" t="s">
        <v>2252</v>
      </c>
      <c r="K621" s="15">
        <v>300.65969999999999</v>
      </c>
      <c r="L621" s="15">
        <v>483.15263700000003</v>
      </c>
      <c r="M621" s="15">
        <f t="shared" si="9"/>
        <v>182.49293700000004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686</v>
      </c>
      <c r="J622" s="14" t="s">
        <v>860</v>
      </c>
      <c r="K622" s="15">
        <v>469.95267699999999</v>
      </c>
      <c r="L622" s="15">
        <v>469.80372502</v>
      </c>
      <c r="M622" s="15">
        <f t="shared" si="9"/>
        <v>-0.14895197999999255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476</v>
      </c>
      <c r="J623" s="14" t="s">
        <v>861</v>
      </c>
      <c r="K623" s="15">
        <v>482.91532699999999</v>
      </c>
      <c r="L623" s="15">
        <v>745.33316590999993</v>
      </c>
      <c r="M623" s="15">
        <f t="shared" si="9"/>
        <v>262.41783890999994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712</v>
      </c>
      <c r="J624" s="14" t="s">
        <v>862</v>
      </c>
      <c r="K624" s="15">
        <v>128.381574</v>
      </c>
      <c r="L624" s="15">
        <v>180.65440562000001</v>
      </c>
      <c r="M624" s="15">
        <f t="shared" si="9"/>
        <v>52.272831620000005</v>
      </c>
      <c r="N624" s="23"/>
      <c r="O624" s="23"/>
      <c r="P624" s="23"/>
      <c r="Q624" s="23"/>
    </row>
    <row r="625" spans="1:17" ht="30" x14ac:dyDescent="0.3">
      <c r="A625" s="23"/>
      <c r="B625" s="22"/>
      <c r="C625" s="22"/>
      <c r="D625" s="13"/>
      <c r="E625" s="28"/>
      <c r="F625" s="13"/>
      <c r="G625" s="13"/>
      <c r="H625" s="13"/>
      <c r="I625" s="13" t="s">
        <v>556</v>
      </c>
      <c r="J625" s="14" t="s">
        <v>2253</v>
      </c>
      <c r="K625" s="15">
        <v>38.584412999999998</v>
      </c>
      <c r="L625" s="15">
        <v>38.532606749999999</v>
      </c>
      <c r="M625" s="15">
        <f t="shared" si="9"/>
        <v>-5.1806249999998499E-2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13"/>
      <c r="I626" s="13" t="s">
        <v>2306</v>
      </c>
      <c r="J626" s="14" t="s">
        <v>2307</v>
      </c>
      <c r="K626" s="15">
        <v>1475.011021</v>
      </c>
      <c r="L626" s="15">
        <v>1246.8757817400003</v>
      </c>
      <c r="M626" s="15">
        <f t="shared" si="9"/>
        <v>-228.13523925999971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2551</v>
      </c>
      <c r="J627" s="14" t="s">
        <v>2552</v>
      </c>
      <c r="K627" s="15">
        <v>0</v>
      </c>
      <c r="L627" s="15">
        <v>6.5005829800000008</v>
      </c>
      <c r="M627" s="15">
        <f t="shared" si="9"/>
        <v>6.5005829800000008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2363</v>
      </c>
      <c r="J628" s="14" t="s">
        <v>2364</v>
      </c>
      <c r="K628" s="15">
        <v>746.48964000000001</v>
      </c>
      <c r="L628" s="15">
        <v>694.27832680000006</v>
      </c>
      <c r="M628" s="15">
        <f t="shared" si="9"/>
        <v>-52.21131319999995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631</v>
      </c>
      <c r="J629" s="14" t="s">
        <v>632</v>
      </c>
      <c r="K629" s="15">
        <v>0</v>
      </c>
      <c r="L629" s="15">
        <v>57.653524130000001</v>
      </c>
      <c r="M629" s="15">
        <f t="shared" si="9"/>
        <v>57.653524130000001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643</v>
      </c>
      <c r="J630" s="14" t="s">
        <v>2230</v>
      </c>
      <c r="K630" s="15">
        <v>1384.9155720000001</v>
      </c>
      <c r="L630" s="15">
        <v>1324.128892</v>
      </c>
      <c r="M630" s="15">
        <f t="shared" si="9"/>
        <v>-60.78668000000016</v>
      </c>
      <c r="N630" s="23"/>
      <c r="O630" s="23"/>
      <c r="P630" s="23"/>
      <c r="Q630" s="23"/>
    </row>
    <row r="631" spans="1:17" ht="30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486</v>
      </c>
      <c r="J631" s="14" t="s">
        <v>2254</v>
      </c>
      <c r="K631" s="15">
        <v>67.991027000000003</v>
      </c>
      <c r="L631" s="15">
        <v>68.225549770000001</v>
      </c>
      <c r="M631" s="15">
        <f t="shared" si="9"/>
        <v>0.2345227699999981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662</v>
      </c>
      <c r="J632" s="14" t="s">
        <v>863</v>
      </c>
      <c r="K632" s="15">
        <v>333.65702599999997</v>
      </c>
      <c r="L632" s="15">
        <v>319.34158403999993</v>
      </c>
      <c r="M632" s="15">
        <f t="shared" si="9"/>
        <v>-14.315441960000044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722</v>
      </c>
      <c r="J633" s="13" t="s">
        <v>864</v>
      </c>
      <c r="K633" s="15">
        <v>550.53151100000002</v>
      </c>
      <c r="L633" s="15">
        <v>710.44384861000003</v>
      </c>
      <c r="M633" s="15">
        <f t="shared" si="9"/>
        <v>159.91233761000001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13"/>
      <c r="I634" s="13" t="s">
        <v>523</v>
      </c>
      <c r="J634" s="14" t="s">
        <v>2255</v>
      </c>
      <c r="K634" s="15">
        <v>6.8983549999999996</v>
      </c>
      <c r="L634" s="15">
        <v>5.524598039999999</v>
      </c>
      <c r="M634" s="15">
        <f t="shared" si="9"/>
        <v>-1.3737569600000006</v>
      </c>
      <c r="N634" s="23"/>
      <c r="O634" s="23"/>
      <c r="P634" s="23"/>
      <c r="Q634" s="23"/>
    </row>
    <row r="635" spans="1:17" ht="45" x14ac:dyDescent="0.3">
      <c r="A635" s="23"/>
      <c r="B635" s="22"/>
      <c r="C635" s="22"/>
      <c r="D635" s="13"/>
      <c r="E635" s="28"/>
      <c r="F635" s="13"/>
      <c r="G635" s="13"/>
      <c r="H635" s="13"/>
      <c r="I635" s="13" t="s">
        <v>2256</v>
      </c>
      <c r="J635" s="14" t="s">
        <v>2257</v>
      </c>
      <c r="K635" s="15">
        <v>67.446923999999996</v>
      </c>
      <c r="L635" s="15">
        <v>63.280332930000007</v>
      </c>
      <c r="M635" s="15">
        <f t="shared" si="9"/>
        <v>-4.1665910699999884</v>
      </c>
      <c r="N635" s="23"/>
      <c r="O635" s="23"/>
      <c r="P635" s="23"/>
      <c r="Q635" s="23"/>
    </row>
    <row r="636" spans="1:17" ht="30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525</v>
      </c>
      <c r="J636" s="14" t="s">
        <v>2258</v>
      </c>
      <c r="K636" s="15">
        <v>224.96836300000001</v>
      </c>
      <c r="L636" s="15">
        <v>228.09146608999993</v>
      </c>
      <c r="M636" s="15">
        <f t="shared" si="9"/>
        <v>3.1231030899999155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21</v>
      </c>
      <c r="J637" s="14" t="s">
        <v>2259</v>
      </c>
      <c r="K637" s="15">
        <v>182.5</v>
      </c>
      <c r="L637" s="15">
        <v>0</v>
      </c>
      <c r="M637" s="15">
        <f t="shared" si="9"/>
        <v>-182.5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30" t="s">
        <v>444</v>
      </c>
      <c r="I638" s="30"/>
      <c r="J638" s="69"/>
      <c r="K638" s="35">
        <v>484.22627999999997</v>
      </c>
      <c r="L638" s="35">
        <v>426.78882890999995</v>
      </c>
      <c r="M638" s="35">
        <f t="shared" si="9"/>
        <v>-57.437451090000025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445</v>
      </c>
      <c r="J639" s="14" t="s">
        <v>479</v>
      </c>
      <c r="K639" s="15">
        <v>438.77510899999999</v>
      </c>
      <c r="L639" s="15">
        <v>390.15473066999994</v>
      </c>
      <c r="M639" s="15">
        <f t="shared" si="9"/>
        <v>-48.620378330000051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449</v>
      </c>
      <c r="J640" s="14" t="s">
        <v>483</v>
      </c>
      <c r="K640" s="15">
        <v>45.451171000000002</v>
      </c>
      <c r="L640" s="15">
        <v>36.634098239999993</v>
      </c>
      <c r="M640" s="15">
        <f t="shared" si="9"/>
        <v>-8.8170727600000092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9">
        <v>48</v>
      </c>
      <c r="F641" s="30" t="s">
        <v>385</v>
      </c>
      <c r="G641" s="30"/>
      <c r="H641" s="30"/>
      <c r="I641" s="30"/>
      <c r="J641" s="69"/>
      <c r="K641" s="35">
        <v>11448.531929999999</v>
      </c>
      <c r="L641" s="35">
        <v>11621.243473460001</v>
      </c>
      <c r="M641" s="35">
        <f t="shared" si="9"/>
        <v>172.71154346000185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 t="s">
        <v>16</v>
      </c>
      <c r="H642" s="13"/>
      <c r="I642" s="13"/>
      <c r="J642" s="14"/>
      <c r="K642" s="15">
        <v>11448.531929999999</v>
      </c>
      <c r="L642" s="15">
        <v>11621.243473460001</v>
      </c>
      <c r="M642" s="15">
        <f t="shared" si="9"/>
        <v>172.71154346000185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30" t="s">
        <v>506</v>
      </c>
      <c r="I643" s="30"/>
      <c r="J643" s="69"/>
      <c r="K643" s="35">
        <v>489.46996200000001</v>
      </c>
      <c r="L643" s="35">
        <v>902.58287401999996</v>
      </c>
      <c r="M643" s="35">
        <f t="shared" si="9"/>
        <v>413.11291201999995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813</v>
      </c>
      <c r="J644" s="14" t="s">
        <v>814</v>
      </c>
      <c r="K644" s="15">
        <v>37.075000000000003</v>
      </c>
      <c r="L644" s="15">
        <v>39.350201510000005</v>
      </c>
      <c r="M644" s="15">
        <f t="shared" si="9"/>
        <v>2.2752015100000023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2525</v>
      </c>
      <c r="J645" s="14" t="s">
        <v>2526</v>
      </c>
      <c r="K645" s="15">
        <v>110.505352</v>
      </c>
      <c r="L645" s="15">
        <v>74.853352610000002</v>
      </c>
      <c r="M645" s="15">
        <f t="shared" si="9"/>
        <v>-35.65199939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2260</v>
      </c>
      <c r="J646" s="14" t="s">
        <v>2261</v>
      </c>
      <c r="K646" s="15">
        <v>8.5562769999999997</v>
      </c>
      <c r="L646" s="15">
        <v>9.4675999999999991</v>
      </c>
      <c r="M646" s="15">
        <f t="shared" si="9"/>
        <v>0.91132299999999944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1746</v>
      </c>
      <c r="J647" s="14" t="s">
        <v>1747</v>
      </c>
      <c r="K647" s="15">
        <v>333.33333299999998</v>
      </c>
      <c r="L647" s="15">
        <v>208.42395677000005</v>
      </c>
      <c r="M647" s="15">
        <f t="shared" ref="M647:M710" si="10">L647-K647</f>
        <v>-124.90937622999994</v>
      </c>
      <c r="N647" s="23"/>
      <c r="O647" s="23"/>
      <c r="P647" s="23"/>
      <c r="Q647" s="23"/>
    </row>
    <row r="648" spans="1:17" ht="30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2240</v>
      </c>
      <c r="J648" s="14" t="s">
        <v>2407</v>
      </c>
      <c r="K648" s="15">
        <v>0</v>
      </c>
      <c r="L648" s="15">
        <v>433.29624379999996</v>
      </c>
      <c r="M648" s="15">
        <f t="shared" si="10"/>
        <v>433.29624379999996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2527</v>
      </c>
      <c r="J649" s="14" t="s">
        <v>2528</v>
      </c>
      <c r="K649" s="15">
        <v>0</v>
      </c>
      <c r="L649" s="15">
        <v>137.19151932999998</v>
      </c>
      <c r="M649" s="15">
        <f t="shared" si="10"/>
        <v>137.19151932999998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30" t="s">
        <v>17</v>
      </c>
      <c r="I650" s="30"/>
      <c r="J650" s="69"/>
      <c r="K650" s="35">
        <v>9645.469051</v>
      </c>
      <c r="L650" s="35">
        <v>9232.9476985700003</v>
      </c>
      <c r="M650" s="35">
        <f t="shared" si="10"/>
        <v>-412.52135242999975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512</v>
      </c>
      <c r="J651" s="14" t="s">
        <v>679</v>
      </c>
      <c r="K651" s="15">
        <v>557.73512200000005</v>
      </c>
      <c r="L651" s="15">
        <v>596.0105100699999</v>
      </c>
      <c r="M651" s="15">
        <f t="shared" si="10"/>
        <v>38.275388069999849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458</v>
      </c>
      <c r="J652" s="14" t="s">
        <v>680</v>
      </c>
      <c r="K652" s="15">
        <v>2857.5078060000001</v>
      </c>
      <c r="L652" s="15">
        <v>2337.762444420001</v>
      </c>
      <c r="M652" s="15">
        <f t="shared" si="10"/>
        <v>-519.7453615799991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459</v>
      </c>
      <c r="J653" s="14" t="s">
        <v>865</v>
      </c>
      <c r="K653" s="15">
        <v>1715.6557769999999</v>
      </c>
      <c r="L653" s="15">
        <v>1885.0148813699996</v>
      </c>
      <c r="M653" s="15">
        <f t="shared" si="10"/>
        <v>169.35910436999961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461</v>
      </c>
      <c r="J654" s="14" t="s">
        <v>866</v>
      </c>
      <c r="K654" s="15">
        <v>109.108244</v>
      </c>
      <c r="L654" s="15">
        <v>109.05928449000001</v>
      </c>
      <c r="M654" s="15">
        <f t="shared" si="10"/>
        <v>-4.8959509999988882E-2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465</v>
      </c>
      <c r="J655" s="14" t="s">
        <v>867</v>
      </c>
      <c r="K655" s="15">
        <v>35.037317000000002</v>
      </c>
      <c r="L655" s="15">
        <v>57.782957019999998</v>
      </c>
      <c r="M655" s="15">
        <f t="shared" si="10"/>
        <v>22.745640019999996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684</v>
      </c>
      <c r="J656" s="14" t="s">
        <v>868</v>
      </c>
      <c r="K656" s="15">
        <v>109.459401</v>
      </c>
      <c r="L656" s="15">
        <v>102.10463950999998</v>
      </c>
      <c r="M656" s="15">
        <f t="shared" si="10"/>
        <v>-7.3547614900000156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470</v>
      </c>
      <c r="J657" s="14" t="s">
        <v>869</v>
      </c>
      <c r="K657" s="15">
        <v>243.38182699999999</v>
      </c>
      <c r="L657" s="15">
        <v>162.10605813000001</v>
      </c>
      <c r="M657" s="15">
        <f t="shared" si="10"/>
        <v>-81.275768869999979</v>
      </c>
      <c r="N657" s="23"/>
      <c r="O657" s="23"/>
      <c r="P657" s="23"/>
      <c r="Q657" s="23"/>
    </row>
    <row r="658" spans="1:17" ht="30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716</v>
      </c>
      <c r="J658" s="14" t="s">
        <v>870</v>
      </c>
      <c r="K658" s="15">
        <v>13.195819999999999</v>
      </c>
      <c r="L658" s="15">
        <v>10.06163871</v>
      </c>
      <c r="M658" s="15">
        <f t="shared" si="10"/>
        <v>-3.134181289999999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871</v>
      </c>
      <c r="J659" s="14" t="s">
        <v>872</v>
      </c>
      <c r="K659" s="15">
        <v>874.68440299999997</v>
      </c>
      <c r="L659" s="15">
        <v>766.73145840999996</v>
      </c>
      <c r="M659" s="15">
        <f t="shared" si="10"/>
        <v>-107.95294459000002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697</v>
      </c>
      <c r="J660" s="14" t="s">
        <v>2408</v>
      </c>
      <c r="K660" s="15">
        <v>3096.9993100000002</v>
      </c>
      <c r="L660" s="15">
        <v>3175.3030520399989</v>
      </c>
      <c r="M660" s="15">
        <f t="shared" si="10"/>
        <v>78.303742039998724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484</v>
      </c>
      <c r="J661" s="14" t="s">
        <v>873</v>
      </c>
      <c r="K661" s="15">
        <v>32.704023999999997</v>
      </c>
      <c r="L661" s="15">
        <v>31.010774400000006</v>
      </c>
      <c r="M661" s="15">
        <f t="shared" si="10"/>
        <v>-1.6932495999999908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30" t="s">
        <v>444</v>
      </c>
      <c r="I662" s="30"/>
      <c r="J662" s="69"/>
      <c r="K662" s="35">
        <v>1313.5929169999999</v>
      </c>
      <c r="L662" s="35">
        <v>1485.7129008699999</v>
      </c>
      <c r="M662" s="35">
        <f t="shared" si="10"/>
        <v>172.11998386999994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445</v>
      </c>
      <c r="J663" s="14" t="s">
        <v>479</v>
      </c>
      <c r="K663" s="15">
        <v>1273.083799</v>
      </c>
      <c r="L663" s="15">
        <v>1446.4863614999999</v>
      </c>
      <c r="M663" s="15">
        <f t="shared" si="10"/>
        <v>173.40256249999993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449</v>
      </c>
      <c r="J664" s="14" t="s">
        <v>483</v>
      </c>
      <c r="K664" s="15">
        <v>40.509118000000001</v>
      </c>
      <c r="L664" s="15">
        <v>39.22653936999999</v>
      </c>
      <c r="M664" s="15">
        <f t="shared" si="10"/>
        <v>-1.2825786300000104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24" t="s">
        <v>404</v>
      </c>
      <c r="E665" s="25"/>
      <c r="F665" s="24"/>
      <c r="G665" s="24"/>
      <c r="H665" s="24"/>
      <c r="I665" s="24"/>
      <c r="J665" s="26"/>
      <c r="K665" s="27">
        <v>1449025.6009849999</v>
      </c>
      <c r="L665" s="27">
        <v>1439584.5831440596</v>
      </c>
      <c r="M665" s="27">
        <f t="shared" si="10"/>
        <v>-9441.0178409402724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9">
        <v>19</v>
      </c>
      <c r="F666" s="30" t="s">
        <v>405</v>
      </c>
      <c r="G666" s="30"/>
      <c r="H666" s="30"/>
      <c r="I666" s="30"/>
      <c r="J666" s="69"/>
      <c r="K666" s="35">
        <v>737568.95004699996</v>
      </c>
      <c r="L666" s="35">
        <v>737995.73875880009</v>
      </c>
      <c r="M666" s="35">
        <f t="shared" si="10"/>
        <v>426.78871180012356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 t="s">
        <v>16</v>
      </c>
      <c r="H667" s="13"/>
      <c r="I667" s="13"/>
      <c r="J667" s="14"/>
      <c r="K667" s="15">
        <v>737568.95004699996</v>
      </c>
      <c r="L667" s="15">
        <v>737995.73875880009</v>
      </c>
      <c r="M667" s="15">
        <f t="shared" si="10"/>
        <v>426.78871180012356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30" t="s">
        <v>506</v>
      </c>
      <c r="I668" s="30"/>
      <c r="J668" s="69"/>
      <c r="K668" s="35">
        <v>10664.740556999999</v>
      </c>
      <c r="L668" s="35">
        <v>10664.740556999999</v>
      </c>
      <c r="M668" s="35">
        <f t="shared" si="10"/>
        <v>0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874</v>
      </c>
      <c r="J669" s="14" t="s">
        <v>2262</v>
      </c>
      <c r="K669" s="15">
        <v>9650</v>
      </c>
      <c r="L669" s="15">
        <v>9650</v>
      </c>
      <c r="M669" s="15">
        <f t="shared" si="10"/>
        <v>0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610</v>
      </c>
      <c r="J670" s="14" t="s">
        <v>2562</v>
      </c>
      <c r="K670" s="15">
        <v>288.95999999999998</v>
      </c>
      <c r="L670" s="15">
        <v>288.95999999999998</v>
      </c>
      <c r="M670" s="15">
        <f t="shared" si="10"/>
        <v>0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604</v>
      </c>
      <c r="J671" s="14" t="s">
        <v>875</v>
      </c>
      <c r="K671" s="15">
        <v>585.34626300000002</v>
      </c>
      <c r="L671" s="15">
        <v>585.34626300000002</v>
      </c>
      <c r="M671" s="15">
        <f t="shared" si="10"/>
        <v>0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751</v>
      </c>
      <c r="J672" s="14" t="s">
        <v>2409</v>
      </c>
      <c r="K672" s="15">
        <v>14.434294</v>
      </c>
      <c r="L672" s="15">
        <v>14.434294</v>
      </c>
      <c r="M672" s="15">
        <f t="shared" si="10"/>
        <v>0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605</v>
      </c>
      <c r="J673" s="14" t="s">
        <v>2263</v>
      </c>
      <c r="K673" s="15">
        <v>126</v>
      </c>
      <c r="L673" s="15">
        <v>126</v>
      </c>
      <c r="M673" s="15">
        <f t="shared" si="10"/>
        <v>0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30" t="s">
        <v>17</v>
      </c>
      <c r="I674" s="30"/>
      <c r="J674" s="69"/>
      <c r="K674" s="35">
        <v>13654.848180000001</v>
      </c>
      <c r="L674" s="35">
        <v>13809.636891799999</v>
      </c>
      <c r="M674" s="35">
        <f t="shared" si="10"/>
        <v>154.78871179999805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440</v>
      </c>
      <c r="J675" s="14" t="s">
        <v>876</v>
      </c>
      <c r="K675" s="15">
        <v>80.271842000000007</v>
      </c>
      <c r="L675" s="15">
        <v>218.27184199999999</v>
      </c>
      <c r="M675" s="15">
        <f t="shared" si="10"/>
        <v>138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877</v>
      </c>
      <c r="J676" s="14" t="s">
        <v>878</v>
      </c>
      <c r="K676" s="15">
        <v>183.71294</v>
      </c>
      <c r="L676" s="15">
        <v>183.71294</v>
      </c>
      <c r="M676" s="15">
        <f t="shared" si="10"/>
        <v>0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794</v>
      </c>
      <c r="J677" s="14" t="s">
        <v>879</v>
      </c>
      <c r="K677" s="15">
        <v>51.344999999999999</v>
      </c>
      <c r="L677" s="15">
        <v>3.3563117999999998</v>
      </c>
      <c r="M677" s="15">
        <f t="shared" si="10"/>
        <v>-47.988688199999999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602</v>
      </c>
      <c r="J678" s="14" t="s">
        <v>880</v>
      </c>
      <c r="K678" s="15">
        <v>8370.5</v>
      </c>
      <c r="L678" s="15">
        <v>8435.2774000000009</v>
      </c>
      <c r="M678" s="15">
        <f t="shared" si="10"/>
        <v>64.777400000000853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2563</v>
      </c>
      <c r="J679" s="14" t="s">
        <v>2564</v>
      </c>
      <c r="K679" s="15">
        <v>4969.0183980000002</v>
      </c>
      <c r="L679" s="15">
        <v>4969.0183980000002</v>
      </c>
      <c r="M679" s="15">
        <f t="shared" si="10"/>
        <v>0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30" t="s">
        <v>881</v>
      </c>
      <c r="I680" s="30"/>
      <c r="J680" s="69"/>
      <c r="K680" s="35">
        <v>713249.36130999995</v>
      </c>
      <c r="L680" s="35">
        <v>713521.36130999995</v>
      </c>
      <c r="M680" s="35">
        <f t="shared" si="10"/>
        <v>272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882</v>
      </c>
      <c r="J681" s="14" t="s">
        <v>883</v>
      </c>
      <c r="K681" s="15">
        <v>210220.55883299999</v>
      </c>
      <c r="L681" s="15">
        <v>210220.55883299999</v>
      </c>
      <c r="M681" s="15">
        <f t="shared" si="10"/>
        <v>0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884</v>
      </c>
      <c r="J682" s="14" t="s">
        <v>885</v>
      </c>
      <c r="K682" s="15">
        <v>315480.81395799998</v>
      </c>
      <c r="L682" s="15">
        <v>315480.81395799998</v>
      </c>
      <c r="M682" s="15">
        <f t="shared" si="10"/>
        <v>0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886</v>
      </c>
      <c r="J683" s="14" t="s">
        <v>887</v>
      </c>
      <c r="K683" s="15">
        <v>21866.13104</v>
      </c>
      <c r="L683" s="15">
        <v>21728.13104</v>
      </c>
      <c r="M683" s="15">
        <f t="shared" si="10"/>
        <v>-138</v>
      </c>
      <c r="N683" s="23"/>
      <c r="O683" s="23"/>
      <c r="P683" s="23"/>
      <c r="Q683" s="23"/>
    </row>
    <row r="684" spans="1:17" ht="30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888</v>
      </c>
      <c r="J684" s="14" t="s">
        <v>889</v>
      </c>
      <c r="K684" s="15">
        <v>5199.9681600000004</v>
      </c>
      <c r="L684" s="15">
        <v>5199.9681600000004</v>
      </c>
      <c r="M684" s="15">
        <f t="shared" si="10"/>
        <v>0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890</v>
      </c>
      <c r="J685" s="14" t="s">
        <v>891</v>
      </c>
      <c r="K685" s="15">
        <v>31491.916560000001</v>
      </c>
      <c r="L685" s="15">
        <v>31122.746817679999</v>
      </c>
      <c r="M685" s="15">
        <f t="shared" si="10"/>
        <v>-369.16974232000211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892</v>
      </c>
      <c r="J686" s="14" t="s">
        <v>893</v>
      </c>
      <c r="K686" s="15">
        <v>0.32865</v>
      </c>
      <c r="L686" s="15">
        <v>0.32865</v>
      </c>
      <c r="M686" s="15">
        <f t="shared" si="10"/>
        <v>0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2529</v>
      </c>
      <c r="J687" s="14" t="s">
        <v>2530</v>
      </c>
      <c r="K687" s="15">
        <v>304.40117700000002</v>
      </c>
      <c r="L687" s="15">
        <v>304.40117700000002</v>
      </c>
      <c r="M687" s="15">
        <f t="shared" si="10"/>
        <v>0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894</v>
      </c>
      <c r="J688" s="14" t="s">
        <v>895</v>
      </c>
      <c r="K688" s="15">
        <v>4509.399641</v>
      </c>
      <c r="L688" s="15">
        <v>4509.399641</v>
      </c>
      <c r="M688" s="15">
        <f t="shared" si="10"/>
        <v>0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896</v>
      </c>
      <c r="J689" s="14" t="s">
        <v>897</v>
      </c>
      <c r="K689" s="15">
        <v>2574.8092799999999</v>
      </c>
      <c r="L689" s="15">
        <v>2574.8092799999999</v>
      </c>
      <c r="M689" s="15">
        <f t="shared" si="10"/>
        <v>0</v>
      </c>
      <c r="N689" s="23"/>
      <c r="O689" s="23"/>
      <c r="P689" s="23"/>
      <c r="Q689" s="23"/>
    </row>
    <row r="690" spans="1:17" ht="30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898</v>
      </c>
      <c r="J690" s="14" t="s">
        <v>899</v>
      </c>
      <c r="K690" s="15">
        <v>14933.721973</v>
      </c>
      <c r="L690" s="15">
        <v>15302.89171532</v>
      </c>
      <c r="M690" s="15">
        <f t="shared" si="10"/>
        <v>369.1697423200003</v>
      </c>
      <c r="N690" s="23"/>
      <c r="O690" s="23"/>
      <c r="P690" s="23"/>
      <c r="Q690" s="23"/>
    </row>
    <row r="691" spans="1:17" ht="30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900</v>
      </c>
      <c r="J691" s="14" t="s">
        <v>901</v>
      </c>
      <c r="K691" s="15">
        <v>2240.0324479999999</v>
      </c>
      <c r="L691" s="15">
        <v>2240.0324479999999</v>
      </c>
      <c r="M691" s="15">
        <f t="shared" si="10"/>
        <v>0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902</v>
      </c>
      <c r="J692" s="14" t="s">
        <v>903</v>
      </c>
      <c r="K692" s="15">
        <v>79353.655236000006</v>
      </c>
      <c r="L692" s="15">
        <v>79353.655236000006</v>
      </c>
      <c r="M692" s="15">
        <f t="shared" si="10"/>
        <v>0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904</v>
      </c>
      <c r="J693" s="14" t="s">
        <v>905</v>
      </c>
      <c r="K693" s="15">
        <v>2831.9035410000001</v>
      </c>
      <c r="L693" s="15">
        <v>2831.9035410000001</v>
      </c>
      <c r="M693" s="15">
        <f t="shared" si="10"/>
        <v>0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906</v>
      </c>
      <c r="J694" s="14" t="s">
        <v>907</v>
      </c>
      <c r="K694" s="15">
        <v>1058.8646879999999</v>
      </c>
      <c r="L694" s="15">
        <v>1058.8646879999999</v>
      </c>
      <c r="M694" s="15">
        <f t="shared" si="10"/>
        <v>0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908</v>
      </c>
      <c r="J695" s="14" t="s">
        <v>909</v>
      </c>
      <c r="K695" s="15">
        <v>5244.089575</v>
      </c>
      <c r="L695" s="15">
        <v>5654.089575</v>
      </c>
      <c r="M695" s="15">
        <f t="shared" si="10"/>
        <v>410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910</v>
      </c>
      <c r="J696" s="14" t="s">
        <v>911</v>
      </c>
      <c r="K696" s="15">
        <v>15938.76655</v>
      </c>
      <c r="L696" s="15">
        <v>15938.76655</v>
      </c>
      <c r="M696" s="15">
        <f t="shared" si="10"/>
        <v>0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9">
        <v>23</v>
      </c>
      <c r="F697" s="30" t="s">
        <v>412</v>
      </c>
      <c r="G697" s="30"/>
      <c r="H697" s="30"/>
      <c r="I697" s="30"/>
      <c r="J697" s="69"/>
      <c r="K697" s="35">
        <v>98286.781025999997</v>
      </c>
      <c r="L697" s="35">
        <v>87470.420486889998</v>
      </c>
      <c r="M697" s="35">
        <f t="shared" si="10"/>
        <v>-10816.360539109999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 t="s">
        <v>16</v>
      </c>
      <c r="H698" s="13"/>
      <c r="I698" s="13"/>
      <c r="J698" s="14"/>
      <c r="K698" s="15">
        <v>98286.781025999997</v>
      </c>
      <c r="L698" s="15">
        <v>87470.420486889998</v>
      </c>
      <c r="M698" s="15">
        <f t="shared" si="10"/>
        <v>-10816.360539109999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30" t="s">
        <v>506</v>
      </c>
      <c r="I699" s="30"/>
      <c r="J699" s="69"/>
      <c r="K699" s="35">
        <v>67530</v>
      </c>
      <c r="L699" s="35">
        <v>74969.545805860005</v>
      </c>
      <c r="M699" s="35">
        <f t="shared" si="10"/>
        <v>7439.5458058600052</v>
      </c>
      <c r="N699" s="23"/>
      <c r="O699" s="23"/>
      <c r="P699" s="23"/>
      <c r="Q699" s="23"/>
    </row>
    <row r="700" spans="1:17" ht="30" x14ac:dyDescent="0.3">
      <c r="A700" s="23"/>
      <c r="B700" s="22"/>
      <c r="C700" s="22"/>
      <c r="D700" s="13"/>
      <c r="E700" s="28"/>
      <c r="F700" s="13"/>
      <c r="G700" s="13"/>
      <c r="H700" s="13"/>
      <c r="I700" s="13" t="s">
        <v>912</v>
      </c>
      <c r="J700" s="14" t="s">
        <v>913</v>
      </c>
      <c r="K700" s="15">
        <v>4480</v>
      </c>
      <c r="L700" s="15">
        <v>4640.5516058600006</v>
      </c>
      <c r="M700" s="15">
        <f t="shared" si="10"/>
        <v>160.55160586000056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914</v>
      </c>
      <c r="J701" s="14" t="s">
        <v>915</v>
      </c>
      <c r="K701" s="15">
        <v>50</v>
      </c>
      <c r="L701" s="15">
        <v>49.994199999999992</v>
      </c>
      <c r="M701" s="15">
        <f t="shared" si="10"/>
        <v>-5.8000000000077989E-3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916</v>
      </c>
      <c r="J702" s="14" t="s">
        <v>917</v>
      </c>
      <c r="K702" s="15">
        <v>63000</v>
      </c>
      <c r="L702" s="15">
        <v>70279</v>
      </c>
      <c r="M702" s="15">
        <f t="shared" si="10"/>
        <v>7279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30" t="s">
        <v>17</v>
      </c>
      <c r="I703" s="30"/>
      <c r="J703" s="69"/>
      <c r="K703" s="35">
        <v>24061.268667</v>
      </c>
      <c r="L703" s="35">
        <v>2758.5673856900003</v>
      </c>
      <c r="M703" s="35">
        <f t="shared" si="10"/>
        <v>-21302.701281310001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21</v>
      </c>
      <c r="J704" s="14" t="s">
        <v>918</v>
      </c>
      <c r="K704" s="15">
        <v>5036.5108319999999</v>
      </c>
      <c r="L704" s="15">
        <v>0</v>
      </c>
      <c r="M704" s="15">
        <f t="shared" si="10"/>
        <v>-5036.5108319999999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919</v>
      </c>
      <c r="J705" s="14" t="s">
        <v>920</v>
      </c>
      <c r="K705" s="15">
        <v>0</v>
      </c>
      <c r="L705" s="15">
        <v>2300.15620227</v>
      </c>
      <c r="M705" s="15">
        <f t="shared" si="10"/>
        <v>2300.15620227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2531</v>
      </c>
      <c r="J706" s="14" t="s">
        <v>2532</v>
      </c>
      <c r="K706" s="15">
        <v>43.020569999999999</v>
      </c>
      <c r="L706" s="15">
        <v>0</v>
      </c>
      <c r="M706" s="15">
        <f t="shared" si="10"/>
        <v>-43.020569999999999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440</v>
      </c>
      <c r="J707" s="14" t="s">
        <v>921</v>
      </c>
      <c r="K707" s="15">
        <v>2229.8000000000002</v>
      </c>
      <c r="L707" s="15">
        <v>0</v>
      </c>
      <c r="M707" s="15">
        <f t="shared" si="10"/>
        <v>-2229.8000000000002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442</v>
      </c>
      <c r="J708" s="14" t="s">
        <v>922</v>
      </c>
      <c r="K708" s="15">
        <v>14.834823</v>
      </c>
      <c r="L708" s="15">
        <v>0</v>
      </c>
      <c r="M708" s="15">
        <f t="shared" si="10"/>
        <v>-14.834823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2565</v>
      </c>
      <c r="J709" s="14" t="s">
        <v>2566</v>
      </c>
      <c r="K709" s="15">
        <v>499.99999800000001</v>
      </c>
      <c r="L709" s="15">
        <v>0</v>
      </c>
      <c r="M709" s="15">
        <f t="shared" si="10"/>
        <v>-499.99999800000001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2567</v>
      </c>
      <c r="J710" s="14" t="s">
        <v>2568</v>
      </c>
      <c r="K710" s="15">
        <v>0</v>
      </c>
      <c r="L710" s="15">
        <v>439.06707365</v>
      </c>
      <c r="M710" s="15">
        <f t="shared" si="10"/>
        <v>439.06707365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923</v>
      </c>
      <c r="J711" s="14" t="s">
        <v>924</v>
      </c>
      <c r="K711" s="15">
        <v>2195.4</v>
      </c>
      <c r="L711" s="15">
        <v>0</v>
      </c>
      <c r="M711" s="15">
        <f t="shared" ref="M711:M774" si="11">L711-K711</f>
        <v>-2195.4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925</v>
      </c>
      <c r="J712" s="14" t="s">
        <v>926</v>
      </c>
      <c r="K712" s="15">
        <v>7546.9</v>
      </c>
      <c r="L712" s="15">
        <v>0</v>
      </c>
      <c r="M712" s="15">
        <f t="shared" si="11"/>
        <v>-7546.9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2533</v>
      </c>
      <c r="J713" s="14" t="s">
        <v>412</v>
      </c>
      <c r="K713" s="15">
        <v>6494.8024439999999</v>
      </c>
      <c r="L713" s="15">
        <v>19.344109769999999</v>
      </c>
      <c r="M713" s="15">
        <f t="shared" si="11"/>
        <v>-6475.4583342300002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30" t="s">
        <v>537</v>
      </c>
      <c r="I714" s="30"/>
      <c r="J714" s="69"/>
      <c r="K714" s="35">
        <v>6695.5123590000003</v>
      </c>
      <c r="L714" s="35">
        <v>0</v>
      </c>
      <c r="M714" s="35">
        <f t="shared" si="11"/>
        <v>-6695.5123590000003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538</v>
      </c>
      <c r="J715" s="14" t="s">
        <v>927</v>
      </c>
      <c r="K715" s="15">
        <v>6545.5123590000003</v>
      </c>
      <c r="L715" s="15">
        <v>0</v>
      </c>
      <c r="M715" s="15">
        <f t="shared" si="11"/>
        <v>-6545.5123590000003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13"/>
      <c r="I716" s="13" t="s">
        <v>928</v>
      </c>
      <c r="J716" s="14" t="s">
        <v>929</v>
      </c>
      <c r="K716" s="15">
        <v>150</v>
      </c>
      <c r="L716" s="15">
        <v>0</v>
      </c>
      <c r="M716" s="15">
        <f t="shared" si="11"/>
        <v>-150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30" t="s">
        <v>881</v>
      </c>
      <c r="I717" s="30"/>
      <c r="J717" s="69"/>
      <c r="K717" s="35">
        <v>0</v>
      </c>
      <c r="L717" s="35">
        <v>9742.3072953400006</v>
      </c>
      <c r="M717" s="35">
        <f t="shared" si="11"/>
        <v>9742.3072953400006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930</v>
      </c>
      <c r="J718" s="14" t="s">
        <v>931</v>
      </c>
      <c r="K718" s="15">
        <v>0</v>
      </c>
      <c r="L718" s="15">
        <v>7546.8577640000003</v>
      </c>
      <c r="M718" s="15">
        <f t="shared" si="11"/>
        <v>7546.8577640000003</v>
      </c>
      <c r="N718" s="23"/>
      <c r="O718" s="23"/>
      <c r="P718" s="23"/>
      <c r="Q718" s="23"/>
    </row>
    <row r="719" spans="1:17" ht="30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932</v>
      </c>
      <c r="J719" s="14" t="s">
        <v>933</v>
      </c>
      <c r="K719" s="15">
        <v>0</v>
      </c>
      <c r="L719" s="15">
        <v>2195.4495313400002</v>
      </c>
      <c r="M719" s="15">
        <f t="shared" si="11"/>
        <v>2195.4495313400002</v>
      </c>
      <c r="N719" s="23"/>
      <c r="O719" s="23"/>
      <c r="P719" s="23"/>
      <c r="Q719" s="23"/>
    </row>
    <row r="720" spans="1:17" ht="27.75" customHeight="1" x14ac:dyDescent="0.3">
      <c r="A720" s="23"/>
      <c r="B720" s="22"/>
      <c r="C720" s="22"/>
      <c r="D720" s="13"/>
      <c r="E720" s="29">
        <v>25</v>
      </c>
      <c r="F720" s="78" t="s">
        <v>413</v>
      </c>
      <c r="G720" s="78"/>
      <c r="H720" s="78"/>
      <c r="I720" s="78"/>
      <c r="J720" s="78"/>
      <c r="K720" s="35">
        <v>36996.459207</v>
      </c>
      <c r="L720" s="35">
        <v>36686.685567619992</v>
      </c>
      <c r="M720" s="35">
        <f t="shared" si="11"/>
        <v>-309.77363938000781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 t="s">
        <v>16</v>
      </c>
      <c r="H721" s="13"/>
      <c r="I721" s="13"/>
      <c r="J721" s="14"/>
      <c r="K721" s="15">
        <v>30666.841047000002</v>
      </c>
      <c r="L721" s="15">
        <v>30710.028239109994</v>
      </c>
      <c r="M721" s="15">
        <f t="shared" si="11"/>
        <v>43.187192109991884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30" t="s">
        <v>506</v>
      </c>
      <c r="I722" s="30"/>
      <c r="J722" s="69"/>
      <c r="K722" s="35">
        <v>174.29720800000001</v>
      </c>
      <c r="L722" s="35">
        <v>174.29720800000001</v>
      </c>
      <c r="M722" s="35">
        <f t="shared" si="11"/>
        <v>0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610</v>
      </c>
      <c r="J723" s="14" t="s">
        <v>2534</v>
      </c>
      <c r="K723" s="15">
        <v>174.29720800000001</v>
      </c>
      <c r="L723" s="15">
        <v>174.29720800000001</v>
      </c>
      <c r="M723" s="15">
        <f t="shared" si="11"/>
        <v>0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30" t="s">
        <v>17</v>
      </c>
      <c r="I724" s="30"/>
      <c r="J724" s="69"/>
      <c r="K724" s="35">
        <v>28301.711851</v>
      </c>
      <c r="L724" s="35">
        <v>27709.476011039995</v>
      </c>
      <c r="M724" s="35">
        <f t="shared" si="11"/>
        <v>-592.23583996000525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453</v>
      </c>
      <c r="J725" s="14" t="s">
        <v>1812</v>
      </c>
      <c r="K725" s="15">
        <v>27394.341512999999</v>
      </c>
      <c r="L725" s="15">
        <v>26575.290772089993</v>
      </c>
      <c r="M725" s="15">
        <f t="shared" si="11"/>
        <v>-819.05074091000643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495</v>
      </c>
      <c r="J726" s="14" t="s">
        <v>1813</v>
      </c>
      <c r="K726" s="15">
        <v>907.37033799999995</v>
      </c>
      <c r="L726" s="15">
        <v>1091.03138984</v>
      </c>
      <c r="M726" s="15">
        <f t="shared" si="11"/>
        <v>183.66105184000003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2569</v>
      </c>
      <c r="J727" s="14" t="s">
        <v>1764</v>
      </c>
      <c r="K727" s="15">
        <v>0</v>
      </c>
      <c r="L727" s="15">
        <v>12.83975</v>
      </c>
      <c r="M727" s="15">
        <f t="shared" si="11"/>
        <v>12.83975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2570</v>
      </c>
      <c r="J728" s="14" t="s">
        <v>671</v>
      </c>
      <c r="K728" s="15">
        <v>0</v>
      </c>
      <c r="L728" s="15">
        <v>28.831055710000001</v>
      </c>
      <c r="M728" s="15">
        <f t="shared" si="11"/>
        <v>28.831055710000001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2571</v>
      </c>
      <c r="J729" s="14" t="s">
        <v>2238</v>
      </c>
      <c r="K729" s="15">
        <v>0</v>
      </c>
      <c r="L729" s="15">
        <v>1.4830433999999999</v>
      </c>
      <c r="M729" s="15">
        <f t="shared" si="11"/>
        <v>1.4830433999999999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30" t="s">
        <v>444</v>
      </c>
      <c r="I730" s="30"/>
      <c r="J730" s="69"/>
      <c r="K730" s="35">
        <v>2190.8319879999999</v>
      </c>
      <c r="L730" s="35">
        <v>2826.2550200700002</v>
      </c>
      <c r="M730" s="35">
        <f t="shared" si="11"/>
        <v>635.42303207000032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445</v>
      </c>
      <c r="J731" s="14" t="s">
        <v>479</v>
      </c>
      <c r="K731" s="15">
        <v>2165.082793</v>
      </c>
      <c r="L731" s="15">
        <v>2812.75674807</v>
      </c>
      <c r="M731" s="15">
        <f t="shared" si="11"/>
        <v>647.67395506999992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449</v>
      </c>
      <c r="J732" s="14" t="s">
        <v>483</v>
      </c>
      <c r="K732" s="15">
        <v>25.749195</v>
      </c>
      <c r="L732" s="15">
        <v>13.498272</v>
      </c>
      <c r="M732" s="15">
        <f t="shared" si="11"/>
        <v>-12.250923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 t="s">
        <v>934</v>
      </c>
      <c r="H733" s="13"/>
      <c r="I733" s="13"/>
      <c r="J733" s="14"/>
      <c r="K733" s="15">
        <v>6329.61816</v>
      </c>
      <c r="L733" s="15">
        <v>5976.6573285100003</v>
      </c>
      <c r="M733" s="15">
        <f t="shared" si="11"/>
        <v>-352.96083148999969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30" t="s">
        <v>935</v>
      </c>
      <c r="I734" s="30"/>
      <c r="J734" s="69"/>
      <c r="K734" s="35">
        <v>6329.61816</v>
      </c>
      <c r="L734" s="35">
        <v>5976.6573285100003</v>
      </c>
      <c r="M734" s="35">
        <f t="shared" si="11"/>
        <v>-352.96083148999969</v>
      </c>
      <c r="N734" s="23"/>
      <c r="O734" s="23"/>
      <c r="P734" s="23"/>
      <c r="Q734" s="23"/>
    </row>
    <row r="735" spans="1:17" ht="30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936</v>
      </c>
      <c r="J735" s="14" t="s">
        <v>2572</v>
      </c>
      <c r="K735" s="15">
        <v>6249.5144250000003</v>
      </c>
      <c r="L735" s="15">
        <v>5924.5164076199999</v>
      </c>
      <c r="M735" s="15">
        <f t="shared" si="11"/>
        <v>-324.99801738000042</v>
      </c>
      <c r="N735" s="23"/>
      <c r="O735" s="23"/>
      <c r="P735" s="23"/>
      <c r="Q735" s="23"/>
    </row>
    <row r="736" spans="1:17" ht="30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938</v>
      </c>
      <c r="J736" s="14" t="s">
        <v>2573</v>
      </c>
      <c r="K736" s="15">
        <v>80.103735</v>
      </c>
      <c r="L736" s="15">
        <v>52.140920890000004</v>
      </c>
      <c r="M736" s="15">
        <f t="shared" si="11"/>
        <v>-27.962814109999997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9">
        <v>33</v>
      </c>
      <c r="F737" s="30" t="s">
        <v>415</v>
      </c>
      <c r="G737" s="30"/>
      <c r="H737" s="30"/>
      <c r="I737" s="30"/>
      <c r="J737" s="69"/>
      <c r="K737" s="35">
        <v>576173.41070500005</v>
      </c>
      <c r="L737" s="35">
        <v>577431.73833075003</v>
      </c>
      <c r="M737" s="35">
        <f t="shared" si="11"/>
        <v>1258.327625749982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 t="s">
        <v>934</v>
      </c>
      <c r="H738" s="13"/>
      <c r="I738" s="13"/>
      <c r="J738" s="14"/>
      <c r="K738" s="15">
        <v>576173.41070500005</v>
      </c>
      <c r="L738" s="15">
        <v>577431.73833075003</v>
      </c>
      <c r="M738" s="15">
        <f t="shared" si="11"/>
        <v>1258.327625749982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30" t="s">
        <v>935</v>
      </c>
      <c r="I739" s="30"/>
      <c r="J739" s="69"/>
      <c r="K739" s="35">
        <v>576173.41070500005</v>
      </c>
      <c r="L739" s="35">
        <v>577431.73833075003</v>
      </c>
      <c r="M739" s="35">
        <f t="shared" si="11"/>
        <v>1258.327625749982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936</v>
      </c>
      <c r="J740" s="14" t="s">
        <v>937</v>
      </c>
      <c r="K740" s="15">
        <v>75130.368587999998</v>
      </c>
      <c r="L740" s="15">
        <v>76422.252591199984</v>
      </c>
      <c r="M740" s="15">
        <f t="shared" si="11"/>
        <v>1291.8840031999862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938</v>
      </c>
      <c r="J741" s="14" t="s">
        <v>939</v>
      </c>
      <c r="K741" s="15">
        <v>9249.8732440000003</v>
      </c>
      <c r="L741" s="15">
        <v>9239.5967490000003</v>
      </c>
      <c r="M741" s="15">
        <f t="shared" si="11"/>
        <v>-10.276495000000068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940</v>
      </c>
      <c r="J742" s="14" t="s">
        <v>941</v>
      </c>
      <c r="K742" s="15">
        <v>67060.073336999994</v>
      </c>
      <c r="L742" s="15">
        <v>66985.570422000004</v>
      </c>
      <c r="M742" s="15">
        <f t="shared" si="11"/>
        <v>-74.502914999990026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942</v>
      </c>
      <c r="J743" s="14" t="s">
        <v>943</v>
      </c>
      <c r="K743" s="15">
        <v>64433.074633999997</v>
      </c>
      <c r="L743" s="15">
        <v>64347.192495000003</v>
      </c>
      <c r="M743" s="15">
        <f t="shared" si="11"/>
        <v>-85.882138999993913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944</v>
      </c>
      <c r="J744" s="14" t="s">
        <v>945</v>
      </c>
      <c r="K744" s="15">
        <v>9415.8843369999995</v>
      </c>
      <c r="L744" s="15">
        <v>9403.3340079999998</v>
      </c>
      <c r="M744" s="15">
        <f t="shared" si="11"/>
        <v>-12.550328999999692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946</v>
      </c>
      <c r="J745" s="14" t="s">
        <v>947</v>
      </c>
      <c r="K745" s="15">
        <v>7074.1948490000004</v>
      </c>
      <c r="L745" s="15">
        <v>7064.7657319999998</v>
      </c>
      <c r="M745" s="15">
        <f t="shared" si="11"/>
        <v>-9.4291170000005877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948</v>
      </c>
      <c r="J746" s="14" t="s">
        <v>949</v>
      </c>
      <c r="K746" s="15">
        <v>3979.2346010000001</v>
      </c>
      <c r="L746" s="15">
        <v>3973.9307229999999</v>
      </c>
      <c r="M746" s="15">
        <f t="shared" si="11"/>
        <v>-5.303878000000168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950</v>
      </c>
      <c r="J747" s="14" t="s">
        <v>951</v>
      </c>
      <c r="K747" s="15">
        <v>3444.9394269999998</v>
      </c>
      <c r="L747" s="15">
        <v>3439.986159</v>
      </c>
      <c r="M747" s="15">
        <f t="shared" si="11"/>
        <v>-4.9532679999997526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952</v>
      </c>
      <c r="J748" s="14" t="s">
        <v>953</v>
      </c>
      <c r="K748" s="15">
        <v>2047.133851</v>
      </c>
      <c r="L748" s="15">
        <v>1857.5186741700006</v>
      </c>
      <c r="M748" s="15">
        <f t="shared" si="11"/>
        <v>-189.61517682999943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954</v>
      </c>
      <c r="J749" s="14" t="s">
        <v>955</v>
      </c>
      <c r="K749" s="15">
        <v>6926.8242550000004</v>
      </c>
      <c r="L749" s="15">
        <v>6919.1286389999996</v>
      </c>
      <c r="M749" s="15">
        <f t="shared" si="11"/>
        <v>-7.6956160000008822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956</v>
      </c>
      <c r="J750" s="14" t="s">
        <v>957</v>
      </c>
      <c r="K750" s="15">
        <v>35205.208024</v>
      </c>
      <c r="L750" s="15">
        <v>35158.283388000003</v>
      </c>
      <c r="M750" s="15">
        <f t="shared" si="11"/>
        <v>-46.924635999996099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958</v>
      </c>
      <c r="J751" s="14" t="s">
        <v>959</v>
      </c>
      <c r="K751" s="15">
        <v>264879.13787699997</v>
      </c>
      <c r="L751" s="15">
        <v>265329.13589437993</v>
      </c>
      <c r="M751" s="15">
        <f t="shared" si="11"/>
        <v>449.99801737995585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960</v>
      </c>
      <c r="J752" s="14" t="s">
        <v>961</v>
      </c>
      <c r="K752" s="15">
        <v>7884.0690350000004</v>
      </c>
      <c r="L752" s="15">
        <v>7873.3194279999998</v>
      </c>
      <c r="M752" s="15">
        <f t="shared" si="11"/>
        <v>-10.749607000000651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962</v>
      </c>
      <c r="J753" s="14" t="s">
        <v>963</v>
      </c>
      <c r="K753" s="15">
        <v>12106.144437999999</v>
      </c>
      <c r="L753" s="15">
        <v>12091.215029999999</v>
      </c>
      <c r="M753" s="15">
        <f t="shared" si="11"/>
        <v>-14.929407999999967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964</v>
      </c>
      <c r="J754" s="14" t="s">
        <v>965</v>
      </c>
      <c r="K754" s="15">
        <v>7337.2502080000004</v>
      </c>
      <c r="L754" s="15">
        <v>7326.5083979999999</v>
      </c>
      <c r="M754" s="15">
        <f t="shared" si="11"/>
        <v>-10.741810000000442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24" t="s">
        <v>416</v>
      </c>
      <c r="E755" s="25"/>
      <c r="F755" s="24"/>
      <c r="G755" s="24"/>
      <c r="H755" s="24"/>
      <c r="I755" s="24"/>
      <c r="J755" s="26"/>
      <c r="K755" s="27">
        <v>925790.73837200005</v>
      </c>
      <c r="L755" s="27">
        <v>938547.018254</v>
      </c>
      <c r="M755" s="27">
        <f t="shared" si="11"/>
        <v>12756.279881999944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9">
        <v>50</v>
      </c>
      <c r="F756" s="30" t="s">
        <v>409</v>
      </c>
      <c r="G756" s="30"/>
      <c r="H756" s="30"/>
      <c r="I756" s="30"/>
      <c r="J756" s="69"/>
      <c r="K756" s="35">
        <v>627736.99680199998</v>
      </c>
      <c r="L756" s="35">
        <v>640428.49928400002</v>
      </c>
      <c r="M756" s="35">
        <f t="shared" si="11"/>
        <v>12691.50248200004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 t="s">
        <v>16</v>
      </c>
      <c r="H757" s="13"/>
      <c r="I757" s="13"/>
      <c r="J757" s="14"/>
      <c r="K757" s="15">
        <v>627736.99680199998</v>
      </c>
      <c r="L757" s="15">
        <v>640428.49928400002</v>
      </c>
      <c r="M757" s="15">
        <f t="shared" si="11"/>
        <v>12691.50248200004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30" t="s">
        <v>17</v>
      </c>
      <c r="I758" s="30"/>
      <c r="J758" s="69"/>
      <c r="K758" s="35">
        <v>197159.76617700001</v>
      </c>
      <c r="L758" s="35">
        <v>213952.623505</v>
      </c>
      <c r="M758" s="35">
        <f t="shared" si="11"/>
        <v>16792.857327999984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451</v>
      </c>
      <c r="J759" s="14" t="s">
        <v>725</v>
      </c>
      <c r="K759" s="15">
        <v>4680.6039840000003</v>
      </c>
      <c r="L759" s="15">
        <v>4960.8388919999998</v>
      </c>
      <c r="M759" s="15">
        <f t="shared" si="11"/>
        <v>280.23490799999945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453</v>
      </c>
      <c r="J760" s="14" t="s">
        <v>966</v>
      </c>
      <c r="K760" s="15">
        <v>834.365499</v>
      </c>
      <c r="L760" s="15">
        <v>851.85917199999994</v>
      </c>
      <c r="M760" s="15">
        <f t="shared" si="11"/>
        <v>17.493672999999944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495</v>
      </c>
      <c r="J761" s="14" t="s">
        <v>709</v>
      </c>
      <c r="K761" s="15">
        <v>551.83611699999994</v>
      </c>
      <c r="L761" s="15">
        <v>550.72546599999998</v>
      </c>
      <c r="M761" s="15">
        <f t="shared" si="11"/>
        <v>-1.1106509999999616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454</v>
      </c>
      <c r="J762" s="14" t="s">
        <v>967</v>
      </c>
      <c r="K762" s="15">
        <v>4118.4713940000001</v>
      </c>
      <c r="L762" s="15">
        <v>4148.0289480000001</v>
      </c>
      <c r="M762" s="15">
        <f t="shared" si="11"/>
        <v>29.557553999999982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455</v>
      </c>
      <c r="J763" s="14" t="s">
        <v>968</v>
      </c>
      <c r="K763" s="15">
        <v>9666.5696090000001</v>
      </c>
      <c r="L763" s="15">
        <v>8169.6165149999997</v>
      </c>
      <c r="M763" s="15">
        <f t="shared" si="11"/>
        <v>-1496.9530940000004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458</v>
      </c>
      <c r="J764" s="14" t="s">
        <v>710</v>
      </c>
      <c r="K764" s="15">
        <v>169151.572346</v>
      </c>
      <c r="L764" s="15">
        <v>192472.36257100001</v>
      </c>
      <c r="M764" s="15">
        <f t="shared" si="11"/>
        <v>23320.790225000004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459</v>
      </c>
      <c r="J765" s="14" t="s">
        <v>969</v>
      </c>
      <c r="K765" s="15">
        <v>1348.0700200000001</v>
      </c>
      <c r="L765" s="15">
        <v>1329.7589270000001</v>
      </c>
      <c r="M765" s="15">
        <f t="shared" si="11"/>
        <v>-18.311093000000028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735</v>
      </c>
      <c r="J766" s="14" t="s">
        <v>736</v>
      </c>
      <c r="K766" s="15">
        <v>1756.1440339999999</v>
      </c>
      <c r="L766" s="15">
        <v>526.09991500000001</v>
      </c>
      <c r="M766" s="15">
        <f t="shared" si="11"/>
        <v>-1230.0441189999999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20</v>
      </c>
      <c r="J767" s="14" t="s">
        <v>27</v>
      </c>
      <c r="K767" s="15">
        <v>0</v>
      </c>
      <c r="L767" s="15">
        <v>180.22373999999999</v>
      </c>
      <c r="M767" s="15">
        <f t="shared" si="11"/>
        <v>180.22373999999999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631</v>
      </c>
      <c r="J768" s="14" t="s">
        <v>632</v>
      </c>
      <c r="K768" s="15">
        <v>8.2479239999999994</v>
      </c>
      <c r="L768" s="15">
        <v>1.4803E-2</v>
      </c>
      <c r="M768" s="15">
        <f t="shared" si="11"/>
        <v>-8.2331209999999988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970</v>
      </c>
      <c r="J769" s="14" t="s">
        <v>971</v>
      </c>
      <c r="K769" s="15">
        <v>5043.8852500000003</v>
      </c>
      <c r="L769" s="15">
        <v>763.09455600000001</v>
      </c>
      <c r="M769" s="15">
        <f t="shared" si="11"/>
        <v>-4280.7906940000003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30" t="s">
        <v>444</v>
      </c>
      <c r="I770" s="30"/>
      <c r="J770" s="69"/>
      <c r="K770" s="35">
        <v>35081.231948000001</v>
      </c>
      <c r="L770" s="35">
        <v>35429.799851000003</v>
      </c>
      <c r="M770" s="35">
        <f t="shared" si="11"/>
        <v>348.56790300000284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13"/>
      <c r="I771" s="13" t="s">
        <v>445</v>
      </c>
      <c r="J771" s="14" t="s">
        <v>479</v>
      </c>
      <c r="K771" s="15">
        <v>40934.142956999996</v>
      </c>
      <c r="L771" s="15">
        <v>41277.981352000003</v>
      </c>
      <c r="M771" s="15">
        <f t="shared" si="11"/>
        <v>343.83839500000613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449</v>
      </c>
      <c r="J772" s="14" t="s">
        <v>483</v>
      </c>
      <c r="K772" s="15">
        <v>230.935089</v>
      </c>
      <c r="L772" s="15">
        <v>235.66459699999999</v>
      </c>
      <c r="M772" s="15">
        <f t="shared" si="11"/>
        <v>4.7295079999999814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760</v>
      </c>
      <c r="J773" s="14" t="s">
        <v>761</v>
      </c>
      <c r="K773" s="15">
        <v>-6083.846098</v>
      </c>
      <c r="L773" s="15">
        <v>-6083.846098</v>
      </c>
      <c r="M773" s="15">
        <f t="shared" si="11"/>
        <v>0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30" t="s">
        <v>881</v>
      </c>
      <c r="I774" s="30"/>
      <c r="J774" s="69"/>
      <c r="K774" s="35">
        <v>395495.998677</v>
      </c>
      <c r="L774" s="35">
        <v>391046.07592799998</v>
      </c>
      <c r="M774" s="35">
        <f t="shared" si="11"/>
        <v>-4449.9227490000194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972</v>
      </c>
      <c r="J775" s="14" t="s">
        <v>973</v>
      </c>
      <c r="K775" s="15">
        <v>283669.24365999998</v>
      </c>
      <c r="L775" s="15">
        <v>283669.24365999998</v>
      </c>
      <c r="M775" s="15">
        <f t="shared" ref="M775:M838" si="12">L775-K775</f>
        <v>0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974</v>
      </c>
      <c r="J776" s="14" t="s">
        <v>975</v>
      </c>
      <c r="K776" s="15">
        <v>16284.228284000001</v>
      </c>
      <c r="L776" s="15">
        <v>16284.228284000001</v>
      </c>
      <c r="M776" s="15">
        <f t="shared" si="12"/>
        <v>0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976</v>
      </c>
      <c r="J777" s="14" t="s">
        <v>977</v>
      </c>
      <c r="K777" s="15">
        <v>81336.714590000003</v>
      </c>
      <c r="L777" s="15">
        <v>77143.143534999996</v>
      </c>
      <c r="M777" s="15">
        <f t="shared" si="12"/>
        <v>-4193.5710550000076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978</v>
      </c>
      <c r="J778" s="14" t="s">
        <v>979</v>
      </c>
      <c r="K778" s="15">
        <v>14205.812142999999</v>
      </c>
      <c r="L778" s="15">
        <v>13949.460449</v>
      </c>
      <c r="M778" s="15">
        <f t="shared" si="12"/>
        <v>-256.35169399999904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9">
        <v>51</v>
      </c>
      <c r="F779" s="30" t="s">
        <v>407</v>
      </c>
      <c r="G779" s="30"/>
      <c r="H779" s="30"/>
      <c r="I779" s="30"/>
      <c r="J779" s="69"/>
      <c r="K779" s="35">
        <v>298053.74157000001</v>
      </c>
      <c r="L779" s="35">
        <v>298118.51896999998</v>
      </c>
      <c r="M779" s="35">
        <f t="shared" si="12"/>
        <v>64.777399999962654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 t="s">
        <v>16</v>
      </c>
      <c r="H780" s="13"/>
      <c r="I780" s="13"/>
      <c r="J780" s="14"/>
      <c r="K780" s="15">
        <v>298053.74157000001</v>
      </c>
      <c r="L780" s="15">
        <v>298118.51896999998</v>
      </c>
      <c r="M780" s="15">
        <f t="shared" si="12"/>
        <v>64.777399999962654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30" t="s">
        <v>17</v>
      </c>
      <c r="I781" s="30"/>
      <c r="J781" s="69"/>
      <c r="K781" s="35">
        <v>42465.660952999999</v>
      </c>
      <c r="L781" s="35">
        <v>32493.186461000001</v>
      </c>
      <c r="M781" s="35">
        <f t="shared" si="12"/>
        <v>-9972.4744919999976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464</v>
      </c>
      <c r="J782" s="14" t="s">
        <v>709</v>
      </c>
      <c r="K782" s="15">
        <v>108.87931500000001</v>
      </c>
      <c r="L782" s="15">
        <v>109.068511</v>
      </c>
      <c r="M782" s="15">
        <f t="shared" si="12"/>
        <v>0.18919599999999548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468</v>
      </c>
      <c r="J783" s="14" t="s">
        <v>980</v>
      </c>
      <c r="K783" s="15">
        <v>16452.514630000001</v>
      </c>
      <c r="L783" s="15">
        <v>5943.983698</v>
      </c>
      <c r="M783" s="15">
        <f t="shared" si="12"/>
        <v>-10508.530932000001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712</v>
      </c>
      <c r="J784" s="14" t="s">
        <v>981</v>
      </c>
      <c r="K784" s="15">
        <v>38.973543999999997</v>
      </c>
      <c r="L784" s="15">
        <v>39.613543999999997</v>
      </c>
      <c r="M784" s="15">
        <f t="shared" si="12"/>
        <v>0.64000000000000057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871</v>
      </c>
      <c r="J785" s="14" t="s">
        <v>982</v>
      </c>
      <c r="K785" s="15">
        <v>38.002768000000003</v>
      </c>
      <c r="L785" s="15">
        <v>38.002768000000003</v>
      </c>
      <c r="M785" s="15">
        <f t="shared" si="12"/>
        <v>0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983</v>
      </c>
      <c r="J786" s="14" t="s">
        <v>725</v>
      </c>
      <c r="K786" s="15">
        <v>3633.7281840000001</v>
      </c>
      <c r="L786" s="15">
        <v>2994.4356109999999</v>
      </c>
      <c r="M786" s="15">
        <f t="shared" si="12"/>
        <v>-639.29257300000017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984</v>
      </c>
      <c r="J787" s="14" t="s">
        <v>985</v>
      </c>
      <c r="K787" s="15">
        <v>18897.539621</v>
      </c>
      <c r="L787" s="15">
        <v>20278.911624</v>
      </c>
      <c r="M787" s="15">
        <f t="shared" si="12"/>
        <v>1381.3720030000004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2264</v>
      </c>
      <c r="J788" s="14" t="s">
        <v>2265</v>
      </c>
      <c r="K788" s="15">
        <v>198.85025300000001</v>
      </c>
      <c r="L788" s="15">
        <v>186.150217</v>
      </c>
      <c r="M788" s="15">
        <f t="shared" si="12"/>
        <v>-12.700036000000011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691</v>
      </c>
      <c r="J789" s="14" t="s">
        <v>2266</v>
      </c>
      <c r="K789" s="15">
        <v>534.93853999999999</v>
      </c>
      <c r="L789" s="15">
        <v>423.04305599999998</v>
      </c>
      <c r="M789" s="15">
        <f t="shared" si="12"/>
        <v>-111.89548400000001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2267</v>
      </c>
      <c r="J790" s="14" t="s">
        <v>2268</v>
      </c>
      <c r="K790" s="15">
        <v>1914.3352950000001</v>
      </c>
      <c r="L790" s="15">
        <v>1831.1898900000001</v>
      </c>
      <c r="M790" s="15">
        <f t="shared" si="12"/>
        <v>-83.145404999999982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2269</v>
      </c>
      <c r="J791" s="14" t="s">
        <v>2270</v>
      </c>
      <c r="K791" s="15">
        <v>4.0328020000000002</v>
      </c>
      <c r="L791" s="15">
        <v>4.9215410000000004</v>
      </c>
      <c r="M791" s="15">
        <f t="shared" si="12"/>
        <v>0.88873900000000017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986</v>
      </c>
      <c r="J792" s="14" t="s">
        <v>2271</v>
      </c>
      <c r="K792" s="15">
        <v>643.86600099999998</v>
      </c>
      <c r="L792" s="15">
        <v>615.51430100000005</v>
      </c>
      <c r="M792" s="15">
        <f t="shared" si="12"/>
        <v>-28.351699999999937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20</v>
      </c>
      <c r="J793" s="14" t="s">
        <v>27</v>
      </c>
      <c r="K793" s="15">
        <v>0</v>
      </c>
      <c r="L793" s="15">
        <v>24.715699999999998</v>
      </c>
      <c r="M793" s="15">
        <f t="shared" si="12"/>
        <v>24.715699999999998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631</v>
      </c>
      <c r="J794" s="14" t="s">
        <v>632</v>
      </c>
      <c r="K794" s="15">
        <v>0</v>
      </c>
      <c r="L794" s="15">
        <v>3.6360000000000001</v>
      </c>
      <c r="M794" s="15">
        <f t="shared" si="12"/>
        <v>3.6360000000000001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30" t="s">
        <v>444</v>
      </c>
      <c r="I795" s="30"/>
      <c r="J795" s="69"/>
      <c r="K795" s="35">
        <v>42693.952380000002</v>
      </c>
      <c r="L795" s="35">
        <v>51925.304760999999</v>
      </c>
      <c r="M795" s="35">
        <f t="shared" si="12"/>
        <v>9231.352380999997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445</v>
      </c>
      <c r="J796" s="14" t="s">
        <v>479</v>
      </c>
      <c r="K796" s="15">
        <v>26783.958946999999</v>
      </c>
      <c r="L796" s="15">
        <v>40841.466752</v>
      </c>
      <c r="M796" s="15">
        <f t="shared" si="12"/>
        <v>14057.507805000001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447</v>
      </c>
      <c r="J797" s="14" t="s">
        <v>987</v>
      </c>
      <c r="K797" s="15">
        <v>15682.579293000001</v>
      </c>
      <c r="L797" s="15">
        <v>10830.799596000001</v>
      </c>
      <c r="M797" s="15">
        <f t="shared" si="12"/>
        <v>-4851.7796969999999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449</v>
      </c>
      <c r="J798" s="14" t="s">
        <v>483</v>
      </c>
      <c r="K798" s="15">
        <v>227.41414</v>
      </c>
      <c r="L798" s="15">
        <v>253.03841299999999</v>
      </c>
      <c r="M798" s="15">
        <f t="shared" si="12"/>
        <v>25.624272999999988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30" t="s">
        <v>881</v>
      </c>
      <c r="I799" s="30"/>
      <c r="J799" s="69"/>
      <c r="K799" s="35">
        <v>212894.128237</v>
      </c>
      <c r="L799" s="35">
        <v>213700.02774799999</v>
      </c>
      <c r="M799" s="35">
        <f t="shared" si="12"/>
        <v>805.89951099999598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988</v>
      </c>
      <c r="J800" s="14" t="s">
        <v>989</v>
      </c>
      <c r="K800" s="15">
        <v>1964.588847</v>
      </c>
      <c r="L800" s="15">
        <v>2164.1499229999999</v>
      </c>
      <c r="M800" s="15">
        <f t="shared" si="12"/>
        <v>199.56107599999996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990</v>
      </c>
      <c r="J801" s="14" t="s">
        <v>991</v>
      </c>
      <c r="K801" s="15">
        <v>176.98988299999999</v>
      </c>
      <c r="L801" s="15">
        <v>167.75661299999999</v>
      </c>
      <c r="M801" s="15">
        <f t="shared" si="12"/>
        <v>-9.2332700000000045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894</v>
      </c>
      <c r="J802" s="14" t="s">
        <v>992</v>
      </c>
      <c r="K802" s="15">
        <v>35.444434999999999</v>
      </c>
      <c r="L802" s="15">
        <v>196.519801</v>
      </c>
      <c r="M802" s="15">
        <f t="shared" si="12"/>
        <v>161.075366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896</v>
      </c>
      <c r="J803" s="14" t="s">
        <v>993</v>
      </c>
      <c r="K803" s="15">
        <v>2035.4444370000001</v>
      </c>
      <c r="L803" s="15">
        <v>2064.6091580000002</v>
      </c>
      <c r="M803" s="15">
        <f t="shared" si="12"/>
        <v>29.1647210000001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994</v>
      </c>
      <c r="J804" s="14" t="s">
        <v>995</v>
      </c>
      <c r="K804" s="15">
        <v>358.213663</v>
      </c>
      <c r="L804" s="15">
        <v>297.15480100000002</v>
      </c>
      <c r="M804" s="15">
        <f t="shared" si="12"/>
        <v>-61.058861999999976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898</v>
      </c>
      <c r="J805" s="14" t="s">
        <v>996</v>
      </c>
      <c r="K805" s="15">
        <v>15355.579856</v>
      </c>
      <c r="L805" s="15">
        <v>14139.423289</v>
      </c>
      <c r="M805" s="15">
        <f t="shared" si="12"/>
        <v>-1216.156567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900</v>
      </c>
      <c r="J806" s="14" t="s">
        <v>997</v>
      </c>
      <c r="K806" s="15">
        <v>192294.88341800001</v>
      </c>
      <c r="L806" s="15">
        <v>193329.56537699999</v>
      </c>
      <c r="M806" s="15">
        <f t="shared" si="12"/>
        <v>1034.6819589999795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998</v>
      </c>
      <c r="J807" s="14" t="s">
        <v>999</v>
      </c>
      <c r="K807" s="15">
        <v>49.55301</v>
      </c>
      <c r="L807" s="15">
        <v>43.610190000000003</v>
      </c>
      <c r="M807" s="15">
        <f t="shared" si="12"/>
        <v>-5.9428199999999975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1000</v>
      </c>
      <c r="J808" s="14" t="s">
        <v>1001</v>
      </c>
      <c r="K808" s="15">
        <v>623.43068800000003</v>
      </c>
      <c r="L808" s="15">
        <v>1297.2385959999999</v>
      </c>
      <c r="M808" s="15">
        <f t="shared" si="12"/>
        <v>673.80790799999988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24" t="s">
        <v>417</v>
      </c>
      <c r="E809" s="25"/>
      <c r="F809" s="24"/>
      <c r="G809" s="24"/>
      <c r="H809" s="24"/>
      <c r="I809" s="24"/>
      <c r="J809" s="26"/>
      <c r="K809" s="27">
        <v>729040.51664499997</v>
      </c>
      <c r="L809" s="27">
        <v>735043.29921099998</v>
      </c>
      <c r="M809" s="27">
        <f t="shared" si="12"/>
        <v>6002.782566000009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9">
        <v>52</v>
      </c>
      <c r="F810" s="30" t="s">
        <v>418</v>
      </c>
      <c r="G810" s="30"/>
      <c r="H810" s="30"/>
      <c r="I810" s="30"/>
      <c r="J810" s="69"/>
      <c r="K810" s="35">
        <v>428639.92409699998</v>
      </c>
      <c r="L810" s="35">
        <v>434642.70666299999</v>
      </c>
      <c r="M810" s="35">
        <f t="shared" si="12"/>
        <v>6002.782566000009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 t="s">
        <v>16</v>
      </c>
      <c r="H811" s="13"/>
      <c r="I811" s="13"/>
      <c r="J811" s="14"/>
      <c r="K811" s="15">
        <v>428639.92409699998</v>
      </c>
      <c r="L811" s="15">
        <v>434642.70666299999</v>
      </c>
      <c r="M811" s="15">
        <f t="shared" si="12"/>
        <v>6002.782566000009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30" t="s">
        <v>17</v>
      </c>
      <c r="I812" s="30"/>
      <c r="J812" s="69"/>
      <c r="K812" s="35">
        <v>371212.973451</v>
      </c>
      <c r="L812" s="35">
        <v>374829.14841700002</v>
      </c>
      <c r="M812" s="35">
        <f t="shared" si="12"/>
        <v>3616.1749660000205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544</v>
      </c>
      <c r="J813" s="14" t="s">
        <v>1002</v>
      </c>
      <c r="K813" s="15">
        <v>47904.55906</v>
      </c>
      <c r="L813" s="15">
        <v>47610.595486999999</v>
      </c>
      <c r="M813" s="15">
        <f t="shared" si="12"/>
        <v>-293.96357300000091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512</v>
      </c>
      <c r="J814" s="14" t="s">
        <v>1003</v>
      </c>
      <c r="K814" s="15">
        <v>16448.217357000001</v>
      </c>
      <c r="L814" s="15">
        <v>16810.819350000002</v>
      </c>
      <c r="M814" s="15">
        <f t="shared" si="12"/>
        <v>362.60199300000022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458</v>
      </c>
      <c r="J815" s="14" t="s">
        <v>1004</v>
      </c>
      <c r="K815" s="15">
        <v>1499.961024</v>
      </c>
      <c r="L815" s="15">
        <v>1286.247588</v>
      </c>
      <c r="M815" s="15">
        <f t="shared" si="12"/>
        <v>-213.713436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459</v>
      </c>
      <c r="J816" s="14" t="s">
        <v>1005</v>
      </c>
      <c r="K816" s="15">
        <v>1173.09518</v>
      </c>
      <c r="L816" s="15">
        <v>1111.982649</v>
      </c>
      <c r="M816" s="15">
        <f t="shared" si="12"/>
        <v>-61.11253099999999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461</v>
      </c>
      <c r="J817" s="14" t="s">
        <v>1006</v>
      </c>
      <c r="K817" s="15">
        <v>12595.851183000001</v>
      </c>
      <c r="L817" s="15">
        <v>12344.860748999999</v>
      </c>
      <c r="M817" s="15">
        <f t="shared" si="12"/>
        <v>-250.99043400000119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463</v>
      </c>
      <c r="J818" s="14" t="s">
        <v>1007</v>
      </c>
      <c r="K818" s="15">
        <v>1163.812332</v>
      </c>
      <c r="L818" s="15">
        <v>421.10144000000003</v>
      </c>
      <c r="M818" s="15">
        <f t="shared" si="12"/>
        <v>-742.71089199999994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464</v>
      </c>
      <c r="J819" s="14" t="s">
        <v>1008</v>
      </c>
      <c r="K819" s="15">
        <v>3887.627266</v>
      </c>
      <c r="L819" s="15">
        <v>3541.197584</v>
      </c>
      <c r="M819" s="15">
        <f t="shared" si="12"/>
        <v>-346.42968199999996</v>
      </c>
      <c r="N819" s="23"/>
      <c r="O819" s="23"/>
      <c r="P819" s="23"/>
      <c r="Q819" s="23"/>
    </row>
    <row r="820" spans="1:17" ht="30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465</v>
      </c>
      <c r="J820" s="14" t="s">
        <v>1009</v>
      </c>
      <c r="K820" s="15">
        <v>0</v>
      </c>
      <c r="L820" s="15">
        <v>4.0901009999999998</v>
      </c>
      <c r="M820" s="15">
        <f t="shared" si="12"/>
        <v>4.0901009999999998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1010</v>
      </c>
      <c r="J821" s="14" t="s">
        <v>1011</v>
      </c>
      <c r="K821" s="15">
        <v>226050.819869</v>
      </c>
      <c r="L821" s="15">
        <v>194837.24994099999</v>
      </c>
      <c r="M821" s="15">
        <f t="shared" si="12"/>
        <v>-31213.569928000012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13"/>
      <c r="I822" s="13" t="s">
        <v>20</v>
      </c>
      <c r="J822" s="14" t="s">
        <v>27</v>
      </c>
      <c r="K822" s="15">
        <v>8082.5850730000002</v>
      </c>
      <c r="L822" s="15">
        <v>14276.906881999999</v>
      </c>
      <c r="M822" s="15">
        <f t="shared" si="12"/>
        <v>6194.3218089999991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13"/>
      <c r="I823" s="13" t="s">
        <v>631</v>
      </c>
      <c r="J823" s="14" t="s">
        <v>632</v>
      </c>
      <c r="K823" s="15">
        <v>9677.2517509999998</v>
      </c>
      <c r="L823" s="15">
        <v>685.27305000000001</v>
      </c>
      <c r="M823" s="15">
        <f t="shared" si="12"/>
        <v>-8991.978701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970</v>
      </c>
      <c r="J824" s="14" t="s">
        <v>971</v>
      </c>
      <c r="K824" s="15">
        <v>397.83324599999997</v>
      </c>
      <c r="L824" s="15">
        <v>1370.2935130000001</v>
      </c>
      <c r="M824" s="15">
        <f t="shared" si="12"/>
        <v>972.46026700000016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1012</v>
      </c>
      <c r="J825" s="14" t="s">
        <v>1013</v>
      </c>
      <c r="K825" s="15">
        <v>1571.603188</v>
      </c>
      <c r="L825" s="15">
        <v>912.29438700000003</v>
      </c>
      <c r="M825" s="15">
        <f t="shared" si="12"/>
        <v>-659.30880100000002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13"/>
      <c r="I826" s="13" t="s">
        <v>1014</v>
      </c>
      <c r="J826" s="14" t="s">
        <v>1015</v>
      </c>
      <c r="K826" s="15">
        <v>216.15907100000001</v>
      </c>
      <c r="L826" s="15">
        <v>231.643058</v>
      </c>
      <c r="M826" s="15">
        <f t="shared" si="12"/>
        <v>15.483986999999985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434</v>
      </c>
      <c r="J827" s="14" t="s">
        <v>1078</v>
      </c>
      <c r="K827" s="15">
        <v>40543.597850999999</v>
      </c>
      <c r="L827" s="15">
        <v>79384.592638000002</v>
      </c>
      <c r="M827" s="15">
        <f t="shared" si="12"/>
        <v>38840.994787000003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30" t="s">
        <v>444</v>
      </c>
      <c r="I828" s="30"/>
      <c r="J828" s="69"/>
      <c r="K828" s="35">
        <v>13726.950645999999</v>
      </c>
      <c r="L828" s="35">
        <v>14763.846935</v>
      </c>
      <c r="M828" s="35">
        <f t="shared" si="12"/>
        <v>1036.8962890000003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445</v>
      </c>
      <c r="J829" s="14" t="s">
        <v>479</v>
      </c>
      <c r="K829" s="15">
        <v>13071.109745</v>
      </c>
      <c r="L829" s="15">
        <v>14258.925986</v>
      </c>
      <c r="M829" s="15">
        <f t="shared" si="12"/>
        <v>1187.8162410000004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449</v>
      </c>
      <c r="J830" s="14" t="s">
        <v>483</v>
      </c>
      <c r="K830" s="15">
        <v>655.84090100000003</v>
      </c>
      <c r="L830" s="15">
        <v>504.92094900000001</v>
      </c>
      <c r="M830" s="15">
        <f t="shared" si="12"/>
        <v>-150.91995200000002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30" t="s">
        <v>881</v>
      </c>
      <c r="I831" s="30"/>
      <c r="J831" s="69"/>
      <c r="K831" s="35">
        <v>43700</v>
      </c>
      <c r="L831" s="35">
        <v>45049.711310999999</v>
      </c>
      <c r="M831" s="35">
        <f t="shared" si="12"/>
        <v>1349.7113109999991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974</v>
      </c>
      <c r="J832" s="14" t="s">
        <v>1016</v>
      </c>
      <c r="K832" s="15">
        <v>43700</v>
      </c>
      <c r="L832" s="15">
        <v>45049.711310999999</v>
      </c>
      <c r="M832" s="15">
        <f t="shared" si="12"/>
        <v>1349.7113109999991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9">
        <v>53</v>
      </c>
      <c r="F833" s="30" t="s">
        <v>421</v>
      </c>
      <c r="G833" s="30"/>
      <c r="H833" s="30"/>
      <c r="I833" s="30"/>
      <c r="J833" s="69"/>
      <c r="K833" s="35">
        <v>300400.59254799999</v>
      </c>
      <c r="L833" s="35">
        <v>300400.59254799999</v>
      </c>
      <c r="M833" s="35">
        <f t="shared" si="12"/>
        <v>0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 t="s">
        <v>16</v>
      </c>
      <c r="H834" s="13"/>
      <c r="I834" s="13"/>
      <c r="J834" s="14"/>
      <c r="K834" s="15">
        <v>300400.59254799999</v>
      </c>
      <c r="L834" s="15">
        <v>300400.59254799999</v>
      </c>
      <c r="M834" s="15">
        <f t="shared" si="12"/>
        <v>0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30" t="s">
        <v>17</v>
      </c>
      <c r="I835" s="30"/>
      <c r="J835" s="69"/>
      <c r="K835" s="35">
        <v>250739.213028</v>
      </c>
      <c r="L835" s="35">
        <v>250739.213028</v>
      </c>
      <c r="M835" s="35">
        <f t="shared" si="12"/>
        <v>0</v>
      </c>
      <c r="N835" s="23"/>
      <c r="O835" s="23"/>
      <c r="P835" s="23"/>
      <c r="Q835" s="23"/>
    </row>
    <row r="836" spans="1:17" ht="30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1017</v>
      </c>
      <c r="J836" s="14" t="s">
        <v>1018</v>
      </c>
      <c r="K836" s="15">
        <v>66891.336246000006</v>
      </c>
      <c r="L836" s="15">
        <v>66891.336246000006</v>
      </c>
      <c r="M836" s="15">
        <f t="shared" si="12"/>
        <v>0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1019</v>
      </c>
      <c r="J837" s="13" t="s">
        <v>1020</v>
      </c>
      <c r="K837" s="15">
        <v>4369.4753860000001</v>
      </c>
      <c r="L837" s="15">
        <v>4369.4753860000001</v>
      </c>
      <c r="M837" s="15">
        <f t="shared" si="12"/>
        <v>0</v>
      </c>
      <c r="N837" s="23"/>
      <c r="O837" s="23"/>
      <c r="P837" s="23"/>
      <c r="Q837" s="23"/>
    </row>
    <row r="838" spans="1:17" ht="30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2272</v>
      </c>
      <c r="J838" s="14" t="s">
        <v>2273</v>
      </c>
      <c r="K838" s="15">
        <v>79.700976999999995</v>
      </c>
      <c r="L838" s="15">
        <v>79.700976999999995</v>
      </c>
      <c r="M838" s="15">
        <f t="shared" si="12"/>
        <v>0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1021</v>
      </c>
      <c r="J839" s="14" t="s">
        <v>1022</v>
      </c>
      <c r="K839" s="15">
        <v>7380.5930280000002</v>
      </c>
      <c r="L839" s="15">
        <v>7380.5930280000002</v>
      </c>
      <c r="M839" s="15">
        <f t="shared" ref="M839:M898" si="13">L839-K839</f>
        <v>0</v>
      </c>
      <c r="N839" s="23"/>
      <c r="O839" s="23"/>
      <c r="P839" s="23"/>
      <c r="Q839" s="23"/>
    </row>
    <row r="840" spans="1:17" ht="30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1023</v>
      </c>
      <c r="J840" s="14" t="s">
        <v>1024</v>
      </c>
      <c r="K840" s="15">
        <v>26728.698950999998</v>
      </c>
      <c r="L840" s="15">
        <v>26728.698950999998</v>
      </c>
      <c r="M840" s="15">
        <f t="shared" si="13"/>
        <v>0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1025</v>
      </c>
      <c r="J841" s="14" t="s">
        <v>1026</v>
      </c>
      <c r="K841" s="15">
        <v>12545.61348</v>
      </c>
      <c r="L841" s="15">
        <v>12545.61348</v>
      </c>
      <c r="M841" s="15">
        <f t="shared" si="13"/>
        <v>0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1027</v>
      </c>
      <c r="J842" s="14" t="s">
        <v>1008</v>
      </c>
      <c r="K842" s="15">
        <v>3467.5926490000002</v>
      </c>
      <c r="L842" s="15">
        <v>3467.5926490000002</v>
      </c>
      <c r="M842" s="15">
        <f t="shared" si="13"/>
        <v>0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1028</v>
      </c>
      <c r="J843" s="14" t="s">
        <v>1029</v>
      </c>
      <c r="K843" s="15">
        <v>1880.6304479999999</v>
      </c>
      <c r="L843" s="15">
        <v>1880.6304479999999</v>
      </c>
      <c r="M843" s="15">
        <f t="shared" si="13"/>
        <v>0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1030</v>
      </c>
      <c r="J844" s="14" t="s">
        <v>2274</v>
      </c>
      <c r="K844" s="15">
        <v>40278.633685000001</v>
      </c>
      <c r="L844" s="15">
        <v>40278.633685000001</v>
      </c>
      <c r="M844" s="15">
        <f t="shared" si="13"/>
        <v>0</v>
      </c>
      <c r="N844" s="23"/>
      <c r="O844" s="23"/>
      <c r="P844" s="23"/>
      <c r="Q844" s="23"/>
    </row>
    <row r="845" spans="1:17" ht="30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1031</v>
      </c>
      <c r="J845" s="14" t="s">
        <v>1032</v>
      </c>
      <c r="K845" s="15">
        <v>359.55055800000002</v>
      </c>
      <c r="L845" s="15">
        <v>359.55055800000002</v>
      </c>
      <c r="M845" s="15">
        <f t="shared" si="13"/>
        <v>0</v>
      </c>
      <c r="N845" s="23"/>
      <c r="O845" s="23"/>
      <c r="P845" s="23"/>
      <c r="Q845" s="23"/>
    </row>
    <row r="846" spans="1:17" ht="30" x14ac:dyDescent="0.3">
      <c r="A846" s="23"/>
      <c r="B846" s="22"/>
      <c r="C846" s="22"/>
      <c r="D846" s="13"/>
      <c r="E846" s="28"/>
      <c r="F846" s="13"/>
      <c r="G846" s="13"/>
      <c r="H846" s="13"/>
      <c r="I846" s="13" t="s">
        <v>1033</v>
      </c>
      <c r="J846" s="14" t="s">
        <v>1034</v>
      </c>
      <c r="K846" s="15">
        <v>22.374870999999999</v>
      </c>
      <c r="L846" s="15">
        <v>22.374870999999999</v>
      </c>
      <c r="M846" s="15">
        <f t="shared" si="13"/>
        <v>0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1035</v>
      </c>
      <c r="J847" s="14" t="s">
        <v>1036</v>
      </c>
      <c r="K847" s="15">
        <v>6219.1658980000002</v>
      </c>
      <c r="L847" s="15">
        <v>6219.1658980000002</v>
      </c>
      <c r="M847" s="15">
        <f t="shared" si="13"/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497</v>
      </c>
      <c r="J848" s="14" t="s">
        <v>498</v>
      </c>
      <c r="K848" s="15">
        <v>226.209844</v>
      </c>
      <c r="L848" s="15">
        <v>226.209844</v>
      </c>
      <c r="M848" s="15">
        <f t="shared" si="13"/>
        <v>0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20</v>
      </c>
      <c r="J849" s="14" t="s">
        <v>27</v>
      </c>
      <c r="K849" s="15">
        <v>4278.8875989999997</v>
      </c>
      <c r="L849" s="15">
        <v>4278.8875989999997</v>
      </c>
      <c r="M849" s="15">
        <f t="shared" si="13"/>
        <v>0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631</v>
      </c>
      <c r="J850" s="14" t="s">
        <v>632</v>
      </c>
      <c r="K850" s="15">
        <v>82.205758000000003</v>
      </c>
      <c r="L850" s="15">
        <v>82.205758000000003</v>
      </c>
      <c r="M850" s="15">
        <f t="shared" si="13"/>
        <v>0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970</v>
      </c>
      <c r="J851" s="14" t="s">
        <v>971</v>
      </c>
      <c r="K851" s="15">
        <v>3288.049579</v>
      </c>
      <c r="L851" s="15">
        <v>3288.049579</v>
      </c>
      <c r="M851" s="15">
        <f t="shared" si="13"/>
        <v>0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1037</v>
      </c>
      <c r="J852" s="14" t="s">
        <v>1038</v>
      </c>
      <c r="K852" s="15">
        <v>10552.739116000001</v>
      </c>
      <c r="L852" s="15">
        <v>10552.739116000001</v>
      </c>
      <c r="M852" s="15">
        <f t="shared" si="13"/>
        <v>0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13"/>
      <c r="I853" s="13" t="s">
        <v>1039</v>
      </c>
      <c r="J853" s="14" t="s">
        <v>1040</v>
      </c>
      <c r="K853" s="15">
        <v>1843.838207</v>
      </c>
      <c r="L853" s="15">
        <v>1843.838207</v>
      </c>
      <c r="M853" s="15">
        <f t="shared" si="13"/>
        <v>0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1041</v>
      </c>
      <c r="J854" s="14" t="s">
        <v>1042</v>
      </c>
      <c r="K854" s="15">
        <v>1048.397665</v>
      </c>
      <c r="L854" s="15">
        <v>1048.397665</v>
      </c>
      <c r="M854" s="15">
        <f t="shared" si="13"/>
        <v>0</v>
      </c>
      <c r="N854" s="23"/>
      <c r="O854" s="23"/>
      <c r="P854" s="23"/>
      <c r="Q854" s="23"/>
    </row>
    <row r="855" spans="1:17" ht="30" x14ac:dyDescent="0.3">
      <c r="A855" s="23"/>
      <c r="B855" s="22"/>
      <c r="C855" s="22"/>
      <c r="D855" s="13"/>
      <c r="E855" s="28"/>
      <c r="F855" s="13"/>
      <c r="G855" s="13"/>
      <c r="H855" s="13"/>
      <c r="I855" s="13" t="s">
        <v>1043</v>
      </c>
      <c r="J855" s="14" t="s">
        <v>1044</v>
      </c>
      <c r="K855" s="15">
        <v>59195.519082999999</v>
      </c>
      <c r="L855" s="15">
        <v>59195.519082999999</v>
      </c>
      <c r="M855" s="15">
        <f t="shared" si="13"/>
        <v>0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30" t="s">
        <v>444</v>
      </c>
      <c r="I856" s="30"/>
      <c r="J856" s="69"/>
      <c r="K856" s="35">
        <v>15382.736500000001</v>
      </c>
      <c r="L856" s="35">
        <v>15382.736500000001</v>
      </c>
      <c r="M856" s="35">
        <f t="shared" si="13"/>
        <v>0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445</v>
      </c>
      <c r="J857" s="14" t="s">
        <v>479</v>
      </c>
      <c r="K857" s="15">
        <v>13370.098884999999</v>
      </c>
      <c r="L857" s="15">
        <v>13370.098884999999</v>
      </c>
      <c r="M857" s="15">
        <f t="shared" si="13"/>
        <v>0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449</v>
      </c>
      <c r="J858" s="14" t="s">
        <v>483</v>
      </c>
      <c r="K858" s="15">
        <v>62.737614999999998</v>
      </c>
      <c r="L858" s="15">
        <v>62.737614999999998</v>
      </c>
      <c r="M858" s="15">
        <f t="shared" si="13"/>
        <v>0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760</v>
      </c>
      <c r="J859" s="14" t="s">
        <v>761</v>
      </c>
      <c r="K859" s="15">
        <v>1949.9</v>
      </c>
      <c r="L859" s="15">
        <v>1949.9</v>
      </c>
      <c r="M859" s="15">
        <f t="shared" si="13"/>
        <v>0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30" t="s">
        <v>881</v>
      </c>
      <c r="I860" s="30"/>
      <c r="J860" s="69"/>
      <c r="K860" s="35">
        <v>34278.643020000003</v>
      </c>
      <c r="L860" s="35">
        <v>34278.643020000003</v>
      </c>
      <c r="M860" s="35">
        <f t="shared" si="13"/>
        <v>0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972</v>
      </c>
      <c r="J861" s="14" t="s">
        <v>1045</v>
      </c>
      <c r="K861" s="15">
        <v>34278.643020000003</v>
      </c>
      <c r="L861" s="15">
        <v>34278.643020000003</v>
      </c>
      <c r="M861" s="15">
        <f t="shared" si="13"/>
        <v>0</v>
      </c>
      <c r="N861" s="23"/>
      <c r="O861" s="23"/>
      <c r="P861" s="23"/>
      <c r="Q861" s="23"/>
    </row>
    <row r="862" spans="1:17" s="1" customFormat="1" ht="20.100000000000001" customHeight="1" thickBot="1" x14ac:dyDescent="0.3">
      <c r="A862" s="49"/>
      <c r="B862" s="50" t="s">
        <v>2503</v>
      </c>
      <c r="C862" s="50"/>
      <c r="D862" s="50"/>
      <c r="E862" s="50"/>
      <c r="F862" s="50"/>
      <c r="G862" s="50"/>
      <c r="H862" s="50"/>
      <c r="I862" s="50"/>
      <c r="J862" s="51"/>
      <c r="K862" s="51">
        <v>1260639.324305</v>
      </c>
      <c r="L862" s="51">
        <v>1264007.6227170001</v>
      </c>
      <c r="M862" s="51">
        <f t="shared" si="13"/>
        <v>3368.2984120000619</v>
      </c>
      <c r="N862" s="15"/>
      <c r="O862" s="15"/>
      <c r="P862" s="15"/>
      <c r="Q862" s="15"/>
    </row>
    <row r="863" spans="1:17" ht="15" x14ac:dyDescent="0.3">
      <c r="A863" s="23"/>
      <c r="B863" s="22"/>
      <c r="C863" s="22"/>
      <c r="D863" s="24" t="s">
        <v>424</v>
      </c>
      <c r="E863" s="25"/>
      <c r="F863" s="24"/>
      <c r="G863" s="24"/>
      <c r="H863" s="24"/>
      <c r="I863" s="24"/>
      <c r="J863" s="26"/>
      <c r="K863" s="27">
        <v>1111675.313236</v>
      </c>
      <c r="L863" s="27">
        <v>1115043.6116480001</v>
      </c>
      <c r="M863" s="27">
        <f t="shared" si="13"/>
        <v>3368.2984120000619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9">
        <v>24</v>
      </c>
      <c r="F864" s="30" t="s">
        <v>425</v>
      </c>
      <c r="G864" s="30"/>
      <c r="H864" s="30"/>
      <c r="I864" s="30"/>
      <c r="J864" s="69"/>
      <c r="K864" s="35">
        <v>358563.49254599999</v>
      </c>
      <c r="L864" s="35">
        <v>358563.49254599999</v>
      </c>
      <c r="M864" s="35">
        <f t="shared" si="13"/>
        <v>0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 t="s">
        <v>1046</v>
      </c>
      <c r="H865" s="13"/>
      <c r="I865" s="13"/>
      <c r="J865" s="14"/>
      <c r="K865" s="15">
        <v>358563.49254599999</v>
      </c>
      <c r="L865" s="15">
        <v>358563.49254599999</v>
      </c>
      <c r="M865" s="15">
        <f t="shared" si="13"/>
        <v>0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30" t="s">
        <v>1046</v>
      </c>
      <c r="I866" s="30"/>
      <c r="J866" s="69"/>
      <c r="K866" s="35">
        <v>358563.49254599999</v>
      </c>
      <c r="L866" s="35">
        <v>358563.49254599999</v>
      </c>
      <c r="M866" s="35">
        <f t="shared" si="13"/>
        <v>0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1047</v>
      </c>
      <c r="J867" s="14" t="s">
        <v>1048</v>
      </c>
      <c r="K867" s="15">
        <v>273441.45802899997</v>
      </c>
      <c r="L867" s="15">
        <v>273042.45802899997</v>
      </c>
      <c r="M867" s="15">
        <f t="shared" si="13"/>
        <v>-399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1049</v>
      </c>
      <c r="J868" s="14" t="s">
        <v>1050</v>
      </c>
      <c r="K868" s="15">
        <v>2911.3388540000001</v>
      </c>
      <c r="L868" s="15">
        <v>2911.3388540000001</v>
      </c>
      <c r="M868" s="15">
        <f t="shared" si="13"/>
        <v>0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1051</v>
      </c>
      <c r="J869" s="14" t="s">
        <v>1052</v>
      </c>
      <c r="K869" s="15">
        <v>43.263855</v>
      </c>
      <c r="L869" s="15">
        <v>73.263855000000007</v>
      </c>
      <c r="M869" s="15">
        <f t="shared" si="13"/>
        <v>30.000000000000007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1053</v>
      </c>
      <c r="J870" s="14" t="s">
        <v>1054</v>
      </c>
      <c r="K870" s="15">
        <v>2322.7127420000002</v>
      </c>
      <c r="L870" s="15">
        <v>2322.7127420000002</v>
      </c>
      <c r="M870" s="15">
        <f t="shared" si="13"/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1055</v>
      </c>
      <c r="J871" s="14" t="s">
        <v>1056</v>
      </c>
      <c r="K871" s="15">
        <v>66988.102159000002</v>
      </c>
      <c r="L871" s="15">
        <v>67357.102159000002</v>
      </c>
      <c r="M871" s="15">
        <f t="shared" si="13"/>
        <v>369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13"/>
      <c r="I872" s="13" t="s">
        <v>1057</v>
      </c>
      <c r="J872" s="14" t="s">
        <v>1058</v>
      </c>
      <c r="K872" s="15">
        <v>99.61</v>
      </c>
      <c r="L872" s="15">
        <v>99.61</v>
      </c>
      <c r="M872" s="15">
        <f t="shared" si="13"/>
        <v>0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/>
      <c r="H873" s="13"/>
      <c r="I873" s="13" t="s">
        <v>1059</v>
      </c>
      <c r="J873" s="14" t="s">
        <v>1060</v>
      </c>
      <c r="K873" s="15">
        <v>775.94390199999998</v>
      </c>
      <c r="L873" s="15">
        <v>775.94390199999998</v>
      </c>
      <c r="M873" s="15">
        <f t="shared" si="13"/>
        <v>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1061</v>
      </c>
      <c r="J874" s="14" t="s">
        <v>1062</v>
      </c>
      <c r="K874" s="15">
        <v>11981.063005</v>
      </c>
      <c r="L874" s="15">
        <v>11981.063005</v>
      </c>
      <c r="M874" s="15">
        <f t="shared" si="13"/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9">
        <v>28</v>
      </c>
      <c r="F875" s="30" t="s">
        <v>426</v>
      </c>
      <c r="G875" s="30"/>
      <c r="H875" s="30"/>
      <c r="I875" s="30"/>
      <c r="J875" s="69"/>
      <c r="K875" s="35">
        <v>709769.72068999999</v>
      </c>
      <c r="L875" s="35">
        <v>729138.01910200005</v>
      </c>
      <c r="M875" s="35">
        <f t="shared" si="13"/>
        <v>19368.298412000062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 t="s">
        <v>1046</v>
      </c>
      <c r="H876" s="13"/>
      <c r="I876" s="13"/>
      <c r="J876" s="14"/>
      <c r="K876" s="15">
        <v>709769.72068999999</v>
      </c>
      <c r="L876" s="15">
        <v>729138.01910200005</v>
      </c>
      <c r="M876" s="15">
        <f t="shared" si="13"/>
        <v>19368.298412000062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30" t="s">
        <v>1046</v>
      </c>
      <c r="I877" s="30"/>
      <c r="J877" s="69"/>
      <c r="K877" s="35">
        <v>709769.72068999999</v>
      </c>
      <c r="L877" s="35">
        <v>729138.01910200005</v>
      </c>
      <c r="M877" s="35">
        <f t="shared" si="13"/>
        <v>19368.298412000062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1063</v>
      </c>
      <c r="J878" s="14" t="s">
        <v>1064</v>
      </c>
      <c r="K878" s="15">
        <v>520655.80306399998</v>
      </c>
      <c r="L878" s="15">
        <v>528883.74216499995</v>
      </c>
      <c r="M878" s="15">
        <f t="shared" si="13"/>
        <v>8227.9391009999672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13"/>
      <c r="I879" s="13" t="s">
        <v>1065</v>
      </c>
      <c r="J879" s="14" t="s">
        <v>1066</v>
      </c>
      <c r="K879" s="15">
        <v>25979.46933</v>
      </c>
      <c r="L879" s="15">
        <v>26741.46933</v>
      </c>
      <c r="M879" s="15">
        <f t="shared" si="13"/>
        <v>762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8"/>
      <c r="F880" s="13"/>
      <c r="G880" s="13"/>
      <c r="H880" s="13"/>
      <c r="I880" s="13" t="s">
        <v>1067</v>
      </c>
      <c r="J880" s="14" t="s">
        <v>1068</v>
      </c>
      <c r="K880" s="15">
        <v>161036.46684899999</v>
      </c>
      <c r="L880" s="15">
        <v>171414.82616</v>
      </c>
      <c r="M880" s="15">
        <f t="shared" si="13"/>
        <v>10378.359311000007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8"/>
      <c r="F881" s="13"/>
      <c r="G881" s="13"/>
      <c r="H881" s="13"/>
      <c r="I881" s="13" t="s">
        <v>1069</v>
      </c>
      <c r="J881" s="14" t="s">
        <v>1070</v>
      </c>
      <c r="K881" s="15">
        <v>2097.9814470000001</v>
      </c>
      <c r="L881" s="15">
        <v>2097.9814470000001</v>
      </c>
      <c r="M881" s="15">
        <f t="shared" si="13"/>
        <v>0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9">
        <v>30</v>
      </c>
      <c r="F882" s="30" t="s">
        <v>427</v>
      </c>
      <c r="G882" s="30"/>
      <c r="H882" s="30"/>
      <c r="I882" s="30"/>
      <c r="J882" s="69"/>
      <c r="K882" s="35">
        <v>32096.2</v>
      </c>
      <c r="L882" s="35">
        <v>16096.2</v>
      </c>
      <c r="M882" s="35">
        <f t="shared" si="13"/>
        <v>-16000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 t="s">
        <v>1046</v>
      </c>
      <c r="H883" s="13"/>
      <c r="I883" s="13"/>
      <c r="J883" s="14"/>
      <c r="K883" s="15">
        <v>32096.2</v>
      </c>
      <c r="L883" s="15">
        <v>16096.2</v>
      </c>
      <c r="M883" s="15">
        <f t="shared" si="13"/>
        <v>-16000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30" t="s">
        <v>1046</v>
      </c>
      <c r="I884" s="30"/>
      <c r="J884" s="69"/>
      <c r="K884" s="35">
        <v>32096.2</v>
      </c>
      <c r="L884" s="35">
        <v>16096.2</v>
      </c>
      <c r="M884" s="35">
        <f t="shared" si="13"/>
        <v>-16000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/>
      <c r="H885" s="13"/>
      <c r="I885" s="13" t="s">
        <v>1071</v>
      </c>
      <c r="J885" s="14" t="s">
        <v>1072</v>
      </c>
      <c r="K885" s="15">
        <v>32096.2</v>
      </c>
      <c r="L885" s="15">
        <v>16096.2</v>
      </c>
      <c r="M885" s="15">
        <f t="shared" si="13"/>
        <v>-16000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9">
        <v>34</v>
      </c>
      <c r="F886" s="30" t="s">
        <v>428</v>
      </c>
      <c r="G886" s="30"/>
      <c r="H886" s="30"/>
      <c r="I886" s="30"/>
      <c r="J886" s="69"/>
      <c r="K886" s="35">
        <v>11245.9</v>
      </c>
      <c r="L886" s="35">
        <v>11245.9</v>
      </c>
      <c r="M886" s="35">
        <f t="shared" si="13"/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 t="s">
        <v>1046</v>
      </c>
      <c r="H887" s="13"/>
      <c r="I887" s="13"/>
      <c r="J887" s="14"/>
      <c r="K887" s="15">
        <v>11245.9</v>
      </c>
      <c r="L887" s="15">
        <v>11245.9</v>
      </c>
      <c r="M887" s="15">
        <f t="shared" si="13"/>
        <v>0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30" t="s">
        <v>1046</v>
      </c>
      <c r="I888" s="30"/>
      <c r="J888" s="69"/>
      <c r="K888" s="35">
        <v>11245.9</v>
      </c>
      <c r="L888" s="35">
        <v>11245.9</v>
      </c>
      <c r="M888" s="35">
        <f t="shared" si="13"/>
        <v>0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8"/>
      <c r="F889" s="13"/>
      <c r="G889" s="13"/>
      <c r="H889" s="13"/>
      <c r="I889" s="13" t="s">
        <v>1073</v>
      </c>
      <c r="J889" s="14" t="s">
        <v>1074</v>
      </c>
      <c r="K889" s="15">
        <v>11245.9</v>
      </c>
      <c r="L889" s="15">
        <v>11245.9</v>
      </c>
      <c r="M889" s="15">
        <f t="shared" si="13"/>
        <v>0</v>
      </c>
      <c r="N889" s="23"/>
      <c r="O889" s="23"/>
      <c r="P889" s="23"/>
      <c r="Q889" s="23"/>
    </row>
    <row r="890" spans="1:17" ht="15" x14ac:dyDescent="0.3">
      <c r="A890" s="23"/>
      <c r="B890" s="22"/>
      <c r="C890" s="22"/>
      <c r="D890" s="24" t="s">
        <v>417</v>
      </c>
      <c r="E890" s="25"/>
      <c r="F890" s="24"/>
      <c r="G890" s="24"/>
      <c r="H890" s="24"/>
      <c r="I890" s="24"/>
      <c r="J890" s="26"/>
      <c r="K890" s="27">
        <v>148964.011069</v>
      </c>
      <c r="L890" s="27">
        <v>148964.011069</v>
      </c>
      <c r="M890" s="27">
        <f t="shared" si="13"/>
        <v>0</v>
      </c>
      <c r="N890" s="23"/>
      <c r="O890" s="23"/>
      <c r="P890" s="23"/>
      <c r="Q890" s="23"/>
    </row>
    <row r="891" spans="1:17" ht="15" x14ac:dyDescent="0.3">
      <c r="A891" s="23"/>
      <c r="B891" s="22"/>
      <c r="C891" s="22"/>
      <c r="D891" s="13"/>
      <c r="E891" s="29">
        <v>52</v>
      </c>
      <c r="F891" s="30" t="s">
        <v>418</v>
      </c>
      <c r="G891" s="30"/>
      <c r="H891" s="30"/>
      <c r="I891" s="30"/>
      <c r="J891" s="69"/>
      <c r="K891" s="35">
        <v>127075.813048</v>
      </c>
      <c r="L891" s="35">
        <v>127075.813048</v>
      </c>
      <c r="M891" s="35">
        <f t="shared" si="13"/>
        <v>0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8"/>
      <c r="F892" s="13"/>
      <c r="G892" s="13" t="s">
        <v>16</v>
      </c>
      <c r="H892" s="13"/>
      <c r="I892" s="13"/>
      <c r="J892" s="14"/>
      <c r="K892" s="15">
        <v>127075.813048</v>
      </c>
      <c r="L892" s="15">
        <v>127075.813048</v>
      </c>
      <c r="M892" s="15">
        <f t="shared" si="13"/>
        <v>0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8"/>
      <c r="F893" s="13"/>
      <c r="G893" s="13"/>
      <c r="H893" s="30" t="s">
        <v>17</v>
      </c>
      <c r="I893" s="30"/>
      <c r="J893" s="69"/>
      <c r="K893" s="35">
        <v>127075.813048</v>
      </c>
      <c r="L893" s="35">
        <v>127075.813048</v>
      </c>
      <c r="M893" s="35">
        <f t="shared" si="13"/>
        <v>0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/>
      <c r="H894" s="13"/>
      <c r="I894" s="13" t="s">
        <v>464</v>
      </c>
      <c r="J894" s="14" t="s">
        <v>1008</v>
      </c>
      <c r="K894" s="15">
        <v>127075.813048</v>
      </c>
      <c r="L894" s="15">
        <v>127075.813048</v>
      </c>
      <c r="M894" s="15">
        <f t="shared" si="13"/>
        <v>0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9">
        <v>53</v>
      </c>
      <c r="F895" s="30" t="s">
        <v>421</v>
      </c>
      <c r="G895" s="30"/>
      <c r="H895" s="30"/>
      <c r="I895" s="30"/>
      <c r="J895" s="69"/>
      <c r="K895" s="35">
        <v>21888.198021</v>
      </c>
      <c r="L895" s="35">
        <v>21888.198021</v>
      </c>
      <c r="M895" s="35">
        <f t="shared" si="13"/>
        <v>0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 t="s">
        <v>16</v>
      </c>
      <c r="H896" s="13"/>
      <c r="I896" s="13"/>
      <c r="J896" s="14"/>
      <c r="K896" s="15">
        <v>21888.198021</v>
      </c>
      <c r="L896" s="15">
        <v>21888.198021</v>
      </c>
      <c r="M896" s="15">
        <f t="shared" si="13"/>
        <v>0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8"/>
      <c r="F897" s="13"/>
      <c r="G897" s="13"/>
      <c r="H897" s="30" t="s">
        <v>444</v>
      </c>
      <c r="I897" s="30"/>
      <c r="J897" s="69"/>
      <c r="K897" s="35">
        <v>21888.198021</v>
      </c>
      <c r="L897" s="35">
        <v>21888.198021</v>
      </c>
      <c r="M897" s="35">
        <f t="shared" si="13"/>
        <v>0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13"/>
      <c r="E898" s="28"/>
      <c r="F898" s="13"/>
      <c r="G898" s="13"/>
      <c r="H898" s="13"/>
      <c r="I898" s="13" t="s">
        <v>445</v>
      </c>
      <c r="J898" s="14" t="s">
        <v>479</v>
      </c>
      <c r="K898" s="15">
        <v>21888.198021</v>
      </c>
      <c r="L898" s="15">
        <v>21888.198021</v>
      </c>
      <c r="M898" s="15">
        <f t="shared" si="13"/>
        <v>0</v>
      </c>
      <c r="N898" s="23"/>
      <c r="O898" s="23"/>
      <c r="P898" s="23"/>
      <c r="Q898" s="23"/>
    </row>
    <row r="899" spans="1:17" ht="6" customHeight="1" x14ac:dyDescent="0.3">
      <c r="A899" s="23"/>
      <c r="B899" s="22"/>
      <c r="C899" s="22"/>
      <c r="D899" s="13"/>
      <c r="E899" s="28"/>
      <c r="F899" s="13"/>
      <c r="G899" s="13"/>
      <c r="H899" s="13"/>
      <c r="I899" s="13"/>
      <c r="J899" s="14"/>
      <c r="K899" s="15"/>
      <c r="L899" s="15"/>
      <c r="M899" s="15"/>
      <c r="N899" s="23"/>
      <c r="O899" s="23"/>
      <c r="P899" s="23"/>
      <c r="Q899" s="23"/>
    </row>
    <row r="900" spans="1:17" ht="15" x14ac:dyDescent="0.3">
      <c r="A900" s="23"/>
      <c r="B900" s="43" t="s">
        <v>11</v>
      </c>
      <c r="C900" s="23"/>
      <c r="E900" s="43"/>
      <c r="F900" s="43"/>
      <c r="G900" s="43"/>
      <c r="H900" s="43"/>
      <c r="I900" s="43"/>
      <c r="J900" s="43"/>
      <c r="K900" s="63">
        <v>733930.158023</v>
      </c>
      <c r="L900" s="63">
        <v>741708.25495496998</v>
      </c>
      <c r="M900" s="63">
        <f>+L900-K900</f>
        <v>7778.0969319699798</v>
      </c>
      <c r="N900" s="23"/>
      <c r="O900" s="23"/>
      <c r="P900" s="23"/>
      <c r="Q900" s="23"/>
    </row>
    <row r="901" spans="1:17" ht="15" x14ac:dyDescent="0.3">
      <c r="A901" s="23"/>
      <c r="B901" s="23"/>
      <c r="C901" s="23"/>
      <c r="D901" s="44"/>
      <c r="E901" s="44"/>
      <c r="F901" s="44"/>
      <c r="G901" s="44"/>
      <c r="H901" s="44" t="s">
        <v>12</v>
      </c>
      <c r="I901" s="44"/>
      <c r="J901" s="44"/>
      <c r="K901" s="64">
        <v>33025.261281999999</v>
      </c>
      <c r="L901" s="64">
        <v>33459.580813969988</v>
      </c>
      <c r="M901" s="64">
        <f>+L901-K901</f>
        <v>434.31953196998802</v>
      </c>
      <c r="N901" s="23"/>
      <c r="O901" s="23"/>
      <c r="P901" s="23"/>
      <c r="Q901" s="23"/>
    </row>
    <row r="902" spans="1:17" ht="15" x14ac:dyDescent="0.3">
      <c r="A902" s="23"/>
      <c r="B902" s="23"/>
      <c r="C902" s="23"/>
      <c r="D902" s="44"/>
      <c r="E902" s="44"/>
      <c r="F902" s="44"/>
      <c r="G902" s="44"/>
      <c r="H902" s="44" t="s">
        <v>13</v>
      </c>
      <c r="I902" s="44"/>
      <c r="J902" s="44"/>
      <c r="K902" s="64">
        <v>700904.896741</v>
      </c>
      <c r="L902" s="64">
        <v>708248.67414100002</v>
      </c>
      <c r="M902" s="64">
        <f>+L902-K902</f>
        <v>7343.7774000000209</v>
      </c>
      <c r="N902" s="23"/>
      <c r="O902" s="23"/>
      <c r="P902" s="23"/>
      <c r="Q902" s="23"/>
    </row>
    <row r="903" spans="1:17" ht="7.5" customHeight="1" thickBot="1" x14ac:dyDescent="0.35">
      <c r="A903" s="16"/>
      <c r="B903" s="16"/>
      <c r="C903" s="16"/>
      <c r="D903" s="16"/>
      <c r="E903" s="16"/>
      <c r="F903" s="17"/>
      <c r="G903" s="17"/>
      <c r="H903" s="17"/>
      <c r="I903" s="17"/>
      <c r="J903" s="17"/>
      <c r="K903" s="18"/>
      <c r="L903" s="18"/>
      <c r="M903" s="18"/>
      <c r="N903" s="12"/>
      <c r="O903" s="12"/>
      <c r="P903" s="12"/>
      <c r="Q903" s="12"/>
    </row>
    <row r="904" spans="1:17" ht="46.5" customHeight="1" x14ac:dyDescent="0.2">
      <c r="A904" s="70" t="s">
        <v>2574</v>
      </c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</row>
    <row r="905" spans="1:17" ht="15" x14ac:dyDescent="0.3">
      <c r="A905" s="8" t="s">
        <v>14</v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12"/>
      <c r="O905" s="12"/>
      <c r="P905" s="12"/>
      <c r="Q905" s="12"/>
    </row>
    <row r="906" spans="1:17" ht="15" x14ac:dyDescent="0.3">
      <c r="A906" s="8" t="s">
        <v>15</v>
      </c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12"/>
      <c r="O906" s="12"/>
      <c r="P906" s="12"/>
      <c r="Q906" s="12"/>
    </row>
    <row r="907" spans="1:17" ht="15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19"/>
      <c r="K907" s="8"/>
      <c r="L907" s="8"/>
      <c r="M907" s="8"/>
      <c r="N907" s="12"/>
      <c r="O907" s="12"/>
      <c r="P907" s="12"/>
      <c r="Q907" s="12"/>
    </row>
    <row r="908" spans="1:17" ht="15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19"/>
      <c r="K908" s="8"/>
      <c r="L908" s="8"/>
      <c r="M908" s="8"/>
      <c r="N908" s="12"/>
      <c r="O908" s="12"/>
      <c r="P908" s="12"/>
      <c r="Q908" s="12"/>
    </row>
    <row r="909" spans="1:17" ht="15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19"/>
      <c r="K909" s="8"/>
      <c r="L909" s="8"/>
      <c r="M909" s="8"/>
      <c r="N909" s="12"/>
      <c r="O909" s="12"/>
      <c r="P909" s="12"/>
      <c r="Q909" s="12"/>
    </row>
    <row r="910" spans="1:17" ht="15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19"/>
      <c r="K910" s="8"/>
      <c r="L910" s="8"/>
      <c r="M910" s="8"/>
      <c r="N910" s="12"/>
      <c r="O910" s="12"/>
      <c r="P910" s="12"/>
      <c r="Q910" s="12"/>
    </row>
    <row r="911" spans="1:17" ht="15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19"/>
      <c r="K911" s="8"/>
      <c r="L911" s="8"/>
      <c r="M911" s="8"/>
      <c r="N911" s="12"/>
      <c r="O911" s="12"/>
      <c r="P911" s="12"/>
      <c r="Q911" s="12"/>
    </row>
    <row r="912" spans="1:17" ht="15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19"/>
      <c r="K912" s="8"/>
      <c r="L912" s="8"/>
      <c r="M912" s="8"/>
      <c r="N912" s="12"/>
      <c r="O912" s="12"/>
      <c r="P912" s="12"/>
      <c r="Q912" s="12"/>
    </row>
    <row r="913" spans="1:17" ht="15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19"/>
      <c r="K913" s="8"/>
      <c r="L913" s="8"/>
      <c r="M913" s="8"/>
      <c r="N913" s="12"/>
      <c r="O913" s="12"/>
      <c r="P913" s="12"/>
      <c r="Q913" s="12"/>
    </row>
  </sheetData>
  <mergeCells count="10">
    <mergeCell ref="F720:J720"/>
    <mergeCell ref="A904:M904"/>
    <mergeCell ref="K7:M7"/>
    <mergeCell ref="A1:J1"/>
    <mergeCell ref="K1:M1"/>
    <mergeCell ref="A4:M4"/>
    <mergeCell ref="A5:M5"/>
    <mergeCell ref="A6:M6"/>
    <mergeCell ref="A2:L2"/>
    <mergeCell ref="F88:J88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2021-10-24T22:07:32Z</dcterms:modified>
</cp:coreProperties>
</file>