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1\Trimestral III_2021\Anexos\"/>
    </mc:Choice>
  </mc:AlternateContent>
  <bookViews>
    <workbookView xWindow="0" yWindow="0" windowWidth="25200" windowHeight="10575"/>
  </bookViews>
  <sheets>
    <sheet name="Prin_Prog_3T_2021" sheetId="1" r:id="rId1"/>
  </sheets>
  <definedNames>
    <definedName name="_xlnm._FilterDatabase" localSheetId="0" hidden="1">Prin_Prog_3T_2021!$A$14:$I$221</definedName>
    <definedName name="_xlnm.Print_Area" localSheetId="0">Prin_Prog_3T_2021!$A$1:$I$226</definedName>
    <definedName name="_xlnm.Print_Titles" localSheetId="0">Prin_Prog_3T_2021!$1:$11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 l="1"/>
  <c r="H13" i="1" l="1"/>
</calcChain>
</file>

<file path=xl/sharedStrings.xml><?xml version="1.0" encoding="utf-8"?>
<sst xmlns="http://schemas.openxmlformats.org/spreadsheetml/2006/main" count="232" uniqueCount="219">
  <si>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</si>
  <si>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</si>
  <si>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</si>
  <si>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</si>
  <si>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</si>
  <si>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</si>
  <si>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</si>
  <si>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</si>
  <si>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</si>
  <si>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</si>
  <si>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</si>
  <si>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</si>
  <si>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</si>
  <si>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</si>
  <si>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</si>
  <si>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</si>
  <si>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</si>
  <si>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</si>
  <si>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</si>
  <si>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</si>
  <si>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</si>
  <si>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</si>
  <si>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</si>
  <si>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</si>
  <si>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</si>
  <si>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</si>
  <si>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</si>
  <si>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Regulación y supervisión de las entidades del sistema financiero mexicano</t>
  </si>
  <si>
    <t>Defensa Nacional</t>
  </si>
  <si>
    <t>Operación y desarrollo de la Fuerza Aérea Mexicana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</si>
  <si>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</si>
  <si>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</si>
  <si>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</si>
  <si>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</si>
  <si>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</si>
  <si>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</si>
  <si>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</si>
  <si>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</si>
  <si>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</si>
  <si>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</si>
  <si>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</si>
  <si>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</si>
  <si>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</si>
  <si>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</si>
  <si>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</si>
  <si>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</si>
  <si>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</si>
  <si>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</si>
  <si>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Fortalecimiento de la competitividad y transparencia del marco regulatorio que aplica a los particulares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</si>
  <si>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</si>
  <si>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</si>
  <si>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</si>
  <si>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</si>
  <si>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</si>
  <si>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</si>
  <si>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</si>
  <si>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</si>
  <si>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</si>
  <si>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</si>
  <si>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</si>
  <si>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</si>
  <si>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</si>
  <si>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</si>
  <si>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</si>
  <si>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</si>
  <si>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</si>
  <si>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</si>
  <si>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</si>
  <si>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</si>
  <si>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</si>
  <si>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</si>
  <si>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</si>
  <si>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</si>
  <si>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</si>
  <si>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</si>
  <si>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</si>
  <si>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</si>
  <si>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</si>
  <si>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</si>
  <si>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</si>
  <si>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</si>
  <si>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</si>
  <si>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</si>
  <si>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</si>
  <si>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</si>
  <si>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</si>
  <si>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</si>
  <si>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</si>
  <si>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</si>
  <si>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</si>
  <si>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</si>
  <si>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</si>
  <si>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</si>
  <si>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</si>
  <si>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</si>
  <si>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</si>
  <si>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</si>
  <si>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</si>
  <si>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</si>
  <si>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</si>
  <si>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</si>
  <si>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</si>
  <si>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</si>
  <si>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</si>
  <si>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</si>
  <si>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</si>
  <si>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</si>
  <si>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</si>
  <si>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</si>
  <si>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</si>
  <si>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</si>
  <si>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</si>
  <si>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</si>
  <si>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</si>
  <si>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</si>
  <si>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</si>
  <si>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</si>
  <si>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</si>
  <si>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</si>
  <si>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Comisión Nacional de los Derechos Humanos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</si>
  <si>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</si>
  <si>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</si>
  <si>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</si>
  <si>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</si>
  <si>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</si>
  <si>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</si>
  <si>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</si>
  <si>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</si>
  <si>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Cultura</t>
  </si>
  <si>
    <t>Protección y conservación del Patrimonio Cultural</t>
  </si>
  <si>
    <t>Educación y cultura indígena</t>
  </si>
  <si>
    <t>Servicios de inteligencia para la Seguridad Nacional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</si>
  <si>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</si>
  <si>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</si>
  <si>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</si>
  <si>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</si>
  <si>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</si>
  <si>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</si>
  <si>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</si>
  <si>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</si>
  <si>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</si>
  <si>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</si>
  <si>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</si>
  <si>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</si>
  <si>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</si>
  <si>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</si>
  <si>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</si>
  <si>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</si>
  <si>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</si>
  <si>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</si>
  <si>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</si>
  <si>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</si>
  <si>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</si>
  <si>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</si>
  <si>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</si>
  <si>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</si>
  <si>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</si>
  <si>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</si>
  <si>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</si>
  <si>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</si>
  <si>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</si>
  <si>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</si>
  <si>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</si>
  <si>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Seguridad y Protección Ciudadana</t>
  </si>
  <si>
    <t>Operación de la Guardia Nacional para la prevención, investigación y persecución de delitos</t>
  </si>
  <si>
    <t>Fiscalía General de la República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</si>
  <si>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</si>
  <si>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</si>
  <si>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</si>
  <si>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</si>
  <si>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</si>
  <si>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</si>
  <si>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Tren Maya</t>
  </si>
  <si>
    <t>Fomento y promoción de la inversión en el sector turístico</t>
  </si>
  <si>
    <t>Estudios de preinversión</t>
  </si>
  <si>
    <t>Actividades de apoyo Administrativo</t>
  </si>
  <si>
    <t>Desarrollo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</si>
  <si>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</si>
  <si>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</si>
  <si>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Proyectos de Transporte Masivo de Pasajeros</t>
  </si>
  <si>
    <t>Provisiones para el desarrollo regional del Istmo de Tehuantepec</t>
  </si>
  <si>
    <t>Precios de Garantía</t>
  </si>
  <si>
    <t xml:space="preserve">Marina   </t>
  </si>
  <si>
    <t>Operación y desarrollo de los cuerpos de seguridad de las Fuerzas Armadas</t>
  </si>
  <si>
    <t>Jóvenes Construyendo el Futuro</t>
  </si>
  <si>
    <t>Pensión para el Bienestar de las Personas con Discapacidad Permanente</t>
  </si>
  <si>
    <t>Sembrando Vida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</si>
  <si>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</si>
  <si>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</si>
  <si>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Distribución de fertilizantes</t>
  </si>
  <si>
    <t>Producción para el Bienestar</t>
  </si>
  <si>
    <t>PEF 2021</t>
  </si>
  <si>
    <t>Diseño, conducción y ejecución de la política exterior</t>
  </si>
  <si>
    <t>Desarrollo, aplicación de programas educativos e investigación en materia agroalimentaria</t>
  </si>
  <si>
    <t>Precios de Garantía a Productos Alimentarios Básicos</t>
  </si>
  <si>
    <t>Fertilizantes</t>
  </si>
  <si>
    <t>Promoción del desarrollo, competitividad, innovación y competencia de los sectores industrial, comercial y de servicios</t>
  </si>
  <si>
    <t>Programa de Apoyo Financiero a Microempresas Familiares</t>
  </si>
  <si>
    <t>Programa tandas para el Bienestar</t>
  </si>
  <si>
    <t>Proyectos de construcción de puertos</t>
  </si>
  <si>
    <t>Proteger, promover y difundir los Derechos Humanos de los integrantes de pueblos y comunidades indígenas y afrodescendientes, y atender asuntos de personas indígenas privadas de su libertad.</t>
  </si>
  <si>
    <t>Programa para el Bienestar Integral de los Pueblos Indígenas</t>
  </si>
  <si>
    <t>1/ El gasto pagado incluye Acuerdos de Ministración de Fondos, por lo que la variación respecto al presupuesto modificado resulta mayor.</t>
  </si>
  <si>
    <t>Programa de Atención a Personas con Discapacidad</t>
  </si>
  <si>
    <t>Programa de modernización de los registros públicos de la propiedad y catastros</t>
  </si>
  <si>
    <t>Agua Potable, Drenaje y Tratamiento</t>
  </si>
  <si>
    <t>Programa de Apoyo a la Infraestructura Hidroagrícola</t>
  </si>
  <si>
    <t>Programa para la Protección y Restauración de Ecosistemas y Especies Prioritarias</t>
  </si>
  <si>
    <t>Programa de Microcréditos para el Bienestar (Ramo Economía)</t>
  </si>
  <si>
    <t>Programa de Microcréditos para el Bienestar (Ramo Bienestar)</t>
  </si>
  <si>
    <t>Fortalecimiento a la Transversalidad de la Perspectiva de Género</t>
  </si>
  <si>
    <t>Tercer Trimestre de 2021</t>
  </si>
  <si>
    <t>Enero-septiembre 2021</t>
  </si>
  <si>
    <t>Enero - septiembre</t>
  </si>
  <si>
    <t>Seguridad Social Cañeros</t>
  </si>
  <si>
    <t>Programa de Apoyos a la Cultura</t>
  </si>
  <si>
    <r>
      <t xml:space="preserve">Política y servicios migratorios </t>
    </r>
    <r>
      <rPr>
        <vertAlign val="superscript"/>
        <sz val="10"/>
        <rFont val="Montserrat"/>
      </rPr>
      <t>1/</t>
    </r>
  </si>
  <si>
    <t>Protección Contra Riesgos Sanitarios 1/</t>
  </si>
  <si>
    <t>Servicios de protección, custodia, vigilancia y seguridad de personas, bienes e instalaciones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</si>
</sst>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  <font>
      <vertAlign val="superscript"/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Border="1"/>
    <xf numFmtId="0" fontId="15" fillId="0" borderId="2" xfId="0" applyFont="1" applyFill="1" applyBorder="1" applyAlignment="1">
      <alignment horizontal="left" wrapText="1"/>
    </xf>
    <xf numFmtId="0" fontId="18" fillId="2" borderId="0" xfId="2" applyFont="1" applyFill="1" applyBorder="1" applyAlignment="1">
      <alignment horizontal="center" vertical="top" wrapText="1"/>
    </xf>
    <xf numFmtId="0" fontId="18" fillId="2" borderId="3" xfId="2" applyFont="1" applyFill="1" applyBorder="1" applyAlignment="1">
      <alignment horizontal="centerContinuous" vertical="center" wrapText="1"/>
    </xf>
    <xf numFmtId="0" fontId="18" fillId="2" borderId="3" xfId="2" applyFont="1" applyFill="1" applyBorder="1" applyAlignment="1">
      <alignment horizontal="centerContinuous" vertical="center"/>
    </xf>
    <xf numFmtId="0" fontId="18" fillId="2" borderId="0" xfId="2" applyFont="1" applyFill="1" applyBorder="1" applyAlignment="1">
      <alignment vertical="top"/>
    </xf>
    <xf numFmtId="0" fontId="18" fillId="2" borderId="0" xfId="2" applyFont="1" applyFill="1" applyBorder="1" applyAlignment="1">
      <alignment horizontal="center" vertical="top"/>
    </xf>
    <xf numFmtId="0" fontId="18" fillId="2" borderId="0" xfId="2" applyFont="1" applyFill="1" applyBorder="1" applyAlignment="1">
      <alignment horizontal="centerContinuous" vertical="top" wrapText="1"/>
    </xf>
    <xf numFmtId="0" fontId="18" fillId="2" borderId="0" xfId="2" applyFont="1" applyFill="1" applyBorder="1" applyAlignment="1">
      <alignment horizontal="centerContinuous" vertical="top"/>
    </xf>
    <xf numFmtId="0" fontId="18" fillId="2" borderId="0" xfId="2" applyFont="1" applyFill="1" applyBorder="1" applyAlignment="1">
      <alignment horizontal="right" vertical="top"/>
    </xf>
    <xf numFmtId="0" fontId="18" fillId="2" borderId="0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8" fillId="2" borderId="3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3" fillId="2" borderId="0" xfId="4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showGridLines="0" tabSelected="1" zoomScale="90" zoomScaleNormal="90" zoomScaleSheetLayoutView="80" workbookViewId="0">
      <selection sqref="A1:C1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5" customFormat="1" ht="45.75" customHeight="1" x14ac:dyDescent="0.2">
      <c r="A1" s="43" t="s">
        <v>133</v>
      </c>
      <c r="B1" s="43"/>
      <c r="C1" s="43"/>
      <c r="D1" s="37" t="s">
        <v>211</v>
      </c>
      <c r="E1" s="37"/>
      <c r="F1" s="37"/>
    </row>
    <row r="2" spans="1:15" customFormat="1" ht="42" customHeight="1" x14ac:dyDescent="0.4">
      <c r="A2" s="39" t="s">
        <v>148</v>
      </c>
      <c r="B2" s="39"/>
      <c r="C2" s="39"/>
      <c r="D2" s="39"/>
      <c r="E2" s="39"/>
      <c r="F2" s="39"/>
      <c r="G2" s="39"/>
      <c r="H2" s="39"/>
      <c r="I2" s="39"/>
    </row>
    <row r="3" spans="1:15" s="23" customFormat="1" ht="6" customHeight="1" x14ac:dyDescent="0.4">
      <c r="A3" s="38"/>
      <c r="B3" s="38"/>
      <c r="C3" s="38"/>
      <c r="D3" s="38"/>
      <c r="E3" s="38"/>
      <c r="F3" s="38"/>
    </row>
    <row r="4" spans="1:15" ht="15" x14ac:dyDescent="0.3">
      <c r="A4" s="41" t="s">
        <v>8</v>
      </c>
      <c r="B4" s="41"/>
      <c r="C4" s="41"/>
      <c r="D4" s="41"/>
      <c r="E4" s="41"/>
      <c r="F4" s="41"/>
      <c r="G4" s="41"/>
      <c r="H4" s="41"/>
      <c r="I4" s="41"/>
    </row>
    <row r="5" spans="1:15" ht="15.75" customHeight="1" x14ac:dyDescent="0.3">
      <c r="A5" s="41" t="s">
        <v>212</v>
      </c>
      <c r="B5" s="41"/>
      <c r="C5" s="41"/>
      <c r="D5" s="41"/>
      <c r="E5" s="41"/>
      <c r="F5" s="41"/>
      <c r="G5" s="41"/>
      <c r="H5" s="41"/>
      <c r="I5" s="41"/>
    </row>
    <row r="6" spans="1:15" ht="17.25" customHeight="1" thickBot="1" x14ac:dyDescent="0.35">
      <c r="A6" s="42" t="s">
        <v>134</v>
      </c>
      <c r="B6" s="42"/>
      <c r="C6" s="42"/>
      <c r="D6" s="42"/>
      <c r="E6" s="42"/>
      <c r="F6" s="42"/>
      <c r="G6" s="42"/>
      <c r="H6" s="42"/>
      <c r="I6" s="42"/>
    </row>
    <row r="7" spans="1:15" ht="4.5" customHeight="1" x14ac:dyDescent="0.3">
      <c r="A7" s="24"/>
      <c r="B7" s="24"/>
      <c r="C7" s="24"/>
      <c r="D7" s="24"/>
      <c r="E7" s="24"/>
      <c r="F7" s="24"/>
      <c r="G7" s="24"/>
      <c r="H7" s="24"/>
      <c r="I7" s="24"/>
    </row>
    <row r="8" spans="1:15" s="4" customFormat="1" ht="30" customHeight="1" x14ac:dyDescent="0.2">
      <c r="A8" s="44" t="s">
        <v>187</v>
      </c>
      <c r="B8" s="44"/>
      <c r="C8" s="44"/>
      <c r="D8" s="25" t="s">
        <v>9</v>
      </c>
      <c r="E8" s="26" t="s">
        <v>213</v>
      </c>
      <c r="F8" s="27"/>
      <c r="G8" s="28"/>
      <c r="H8" s="40" t="s">
        <v>1</v>
      </c>
      <c r="I8" s="40"/>
    </row>
    <row r="9" spans="1:15" s="4" customFormat="1" ht="27" x14ac:dyDescent="0.2">
      <c r="A9" s="44"/>
      <c r="B9" s="44"/>
      <c r="C9" s="44"/>
      <c r="D9" s="29" t="s">
        <v>191</v>
      </c>
      <c r="E9" s="30" t="s">
        <v>0</v>
      </c>
      <c r="F9" s="31" t="s">
        <v>188</v>
      </c>
      <c r="G9" s="28"/>
      <c r="H9" s="32" t="s">
        <v>2</v>
      </c>
      <c r="I9" s="33" t="s">
        <v>3</v>
      </c>
    </row>
    <row r="10" spans="1:15" s="4" customFormat="1" ht="13.5" x14ac:dyDescent="0.2">
      <c r="A10" s="44"/>
      <c r="B10" s="44"/>
      <c r="C10" s="44"/>
      <c r="D10" s="29" t="s">
        <v>4</v>
      </c>
      <c r="E10" s="29" t="s">
        <v>5</v>
      </c>
      <c r="F10" s="29" t="s">
        <v>15</v>
      </c>
      <c r="G10" s="29"/>
      <c r="H10" s="29" t="s">
        <v>16</v>
      </c>
      <c r="I10" s="29" t="s">
        <v>17</v>
      </c>
    </row>
    <row r="11" spans="1:15" ht="4.5" customHeight="1" thickBot="1" x14ac:dyDescent="0.3">
      <c r="A11" s="34"/>
      <c r="B11" s="34"/>
      <c r="C11" s="34"/>
      <c r="D11" s="34"/>
      <c r="E11" s="34"/>
      <c r="F11" s="34"/>
      <c r="G11" s="34"/>
      <c r="H11" s="34"/>
      <c r="I11" s="34"/>
    </row>
    <row r="12" spans="1:15" ht="4.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</row>
    <row r="13" spans="1:15" s="2" customFormat="1" ht="13.5" x14ac:dyDescent="0.2">
      <c r="A13" s="10" t="s">
        <v>6</v>
      </c>
      <c r="B13" s="10"/>
      <c r="C13" s="10"/>
      <c r="D13" s="11">
        <f>+D15+D21+D23+D29+D32+D47+D66+D77+D104+D123+D125+D135+D147+D163+D166+D178+D187+D189+D195+D199+D214+D219</f>
        <v>1025519.9455119998</v>
      </c>
      <c r="E13" s="11">
        <f t="shared" ref="E13:F13" si="0">+E15+E21+E23+E29+E32+E47+E66+E77+E104+E123+E125+E135+E147+E163+E166+E178+E187+E189+E195+E199+E214+E219</f>
        <v>812418.27243365999</v>
      </c>
      <c r="F13" s="11">
        <f t="shared" si="0"/>
        <v>757993.23594221997</v>
      </c>
      <c r="G13" s="11"/>
      <c r="H13" s="12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73.913066172865626</v>
      </c>
      <c r="I13" s="12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93.300860118716216</v>
      </c>
      <c r="J13" s="5"/>
      <c r="K13" s="5"/>
      <c r="L13" s="5"/>
      <c r="M13" s="5"/>
      <c r="N13" s="6"/>
      <c r="O13" s="6"/>
    </row>
    <row r="14" spans="1:15" s="3" customFormat="1" ht="13.5" x14ac:dyDescent="0.2">
      <c r="A14" s="10"/>
      <c r="B14" s="13"/>
      <c r="C14" s="14"/>
      <c r="D14" s="15"/>
      <c r="E14" s="15"/>
      <c r="F14" s="15"/>
      <c r="G14" s="15"/>
      <c r="H14" s="16"/>
      <c r="I14" s="16"/>
      <c r="K14" s="22"/>
    </row>
    <row r="15" spans="1:15" s="3" customFormat="1" ht="13.5" x14ac:dyDescent="0.2">
      <c r="A15" s="10" t="s">
        <v>10</v>
      </c>
      <c r="B15" s="10"/>
      <c r="C15" s="21"/>
      <c r="D15" s="11">
        <v>2841.7546659999998</v>
      </c>
      <c r="E15" s="11">
        <v>2793.2552401299981</v>
      </c>
      <c r="F15" s="11">
        <v>3564.9164412800001</v>
      </c>
      <c r="G15" s="11"/>
      <c r="H15" s="12">
        <f t="shared" ref="H15:H78" si="3">IF(AND(F15=0,D15&gt;0),"n.a.",IF(AND(F15=0,D15&lt;0),"n.a.",IF(OR(F15=0,D15=0),"              n.a.",IF(OR((AND(F15&lt;0,D15&gt;0)),(AND(F15&gt;0,D15&lt;0))),"                n.a.",IF(((F15/D15))*100&gt;500,"             -o-",((F15/D15))*100)))))</f>
        <v>125.44772016853621</v>
      </c>
      <c r="I15" s="12">
        <f t="shared" ref="I15:I78" si="4">IF(AND(F15=0,E15&gt;0),"n.a.",IF(AND(F15=0,E15&lt;0),"n.a.",IF(OR(F15=0,E15=0),"              n.a.",IF(OR((AND(F15&lt;0,E15&gt;0)),(AND(F15&gt;0,E15&lt;0))),"                n.a.",IF(((F15/E15))*100&gt;500,"             -o-",((F15/E15))*100)))))</f>
        <v>127.62587500289048</v>
      </c>
      <c r="K15" s="22"/>
    </row>
    <row r="16" spans="1:15" s="3" customFormat="1" ht="16.5" x14ac:dyDescent="0.2">
      <c r="A16" s="10"/>
      <c r="B16" s="13" t="s">
        <v>216</v>
      </c>
      <c r="C16" s="14"/>
      <c r="D16" s="15">
        <v>1701.2012159999999</v>
      </c>
      <c r="E16" s="15">
        <v>1983.2424258099982</v>
      </c>
      <c r="F16" s="15">
        <v>2782.5776309600005</v>
      </c>
      <c r="G16" s="15"/>
      <c r="H16" s="16">
        <f t="shared" si="3"/>
        <v>163.56546214460269</v>
      </c>
      <c r="I16" s="16">
        <f t="shared" si="4"/>
        <v>140.30446277002858</v>
      </c>
      <c r="J16" s="22"/>
      <c r="K16" s="22"/>
    </row>
    <row r="17" spans="1:11" s="3" customFormat="1" ht="13.5" x14ac:dyDescent="0.2">
      <c r="A17" s="10"/>
      <c r="B17" s="13" t="s">
        <v>19</v>
      </c>
      <c r="C17" s="14"/>
      <c r="D17" s="15">
        <v>255.09512100000001</v>
      </c>
      <c r="E17" s="15">
        <v>159.59868015000001</v>
      </c>
      <c r="F17" s="15">
        <v>159.59868015000001</v>
      </c>
      <c r="G17" s="15"/>
      <c r="H17" s="16">
        <f t="shared" si="3"/>
        <v>62.564379720143691</v>
      </c>
      <c r="I17" s="16">
        <f t="shared" si="4"/>
        <v>100</v>
      </c>
      <c r="K17" s="22"/>
    </row>
    <row r="18" spans="1:11" s="3" customFormat="1" ht="13.5" x14ac:dyDescent="0.2">
      <c r="A18" s="10"/>
      <c r="B18" s="13" t="s">
        <v>149</v>
      </c>
      <c r="C18" s="14"/>
      <c r="D18" s="15">
        <v>300.16416400000003</v>
      </c>
      <c r="E18" s="15">
        <v>222.03385115000003</v>
      </c>
      <c r="F18" s="15">
        <v>222.03385115000003</v>
      </c>
      <c r="G18" s="15"/>
      <c r="H18" s="16">
        <f t="shared" si="3"/>
        <v>73.970805905397825</v>
      </c>
      <c r="I18" s="16">
        <f t="shared" si="4"/>
        <v>100</v>
      </c>
      <c r="K18" s="22"/>
    </row>
    <row r="19" spans="1:11" s="3" customFormat="1" ht="13.5" x14ac:dyDescent="0.2">
      <c r="A19" s="10"/>
      <c r="B19" s="13" t="s">
        <v>150</v>
      </c>
      <c r="C19" s="14"/>
      <c r="D19" s="15">
        <v>448.27244999999999</v>
      </c>
      <c r="E19" s="15">
        <v>348.60206154000008</v>
      </c>
      <c r="F19" s="15">
        <v>320.92805754</v>
      </c>
      <c r="G19" s="15"/>
      <c r="H19" s="16">
        <f t="shared" si="3"/>
        <v>71.592188531773488</v>
      </c>
      <c r="I19" s="16">
        <f t="shared" si="4"/>
        <v>92.061434210186206</v>
      </c>
      <c r="K19" s="22"/>
    </row>
    <row r="20" spans="1:11" s="3" customFormat="1" ht="13.5" x14ac:dyDescent="0.2">
      <c r="A20" s="10"/>
      <c r="B20" s="13" t="s">
        <v>20</v>
      </c>
      <c r="C20" s="14"/>
      <c r="D20" s="15">
        <v>137.021715</v>
      </c>
      <c r="E20" s="15">
        <v>79.778221479999999</v>
      </c>
      <c r="F20" s="15">
        <v>79.778221479999985</v>
      </c>
      <c r="G20" s="15"/>
      <c r="H20" s="16">
        <f t="shared" si="3"/>
        <v>58.22304988665482</v>
      </c>
      <c r="I20" s="16">
        <f t="shared" si="4"/>
        <v>99.999999999999972</v>
      </c>
      <c r="K20" s="22"/>
    </row>
    <row r="21" spans="1:11" s="3" customFormat="1" ht="13.5" x14ac:dyDescent="0.2">
      <c r="A21" s="10" t="s">
        <v>22</v>
      </c>
      <c r="B21" s="10"/>
      <c r="C21" s="21"/>
      <c r="D21" s="11">
        <v>4557.8680880000002</v>
      </c>
      <c r="E21" s="11">
        <v>4237.6854489699981</v>
      </c>
      <c r="F21" s="11">
        <v>4091.6495748500033</v>
      </c>
      <c r="G21" s="11"/>
      <c r="H21" s="12">
        <f t="shared" si="3"/>
        <v>89.771127550236457</v>
      </c>
      <c r="I21" s="12">
        <f t="shared" si="4"/>
        <v>96.553876499835781</v>
      </c>
      <c r="K21" s="22"/>
    </row>
    <row r="22" spans="1:11" s="3" customFormat="1" ht="13.5" x14ac:dyDescent="0.2">
      <c r="A22" s="10"/>
      <c r="B22" s="13" t="s">
        <v>192</v>
      </c>
      <c r="C22" s="14"/>
      <c r="D22" s="15">
        <v>4557.8680880000002</v>
      </c>
      <c r="E22" s="15">
        <v>4237.6854489699981</v>
      </c>
      <c r="F22" s="15">
        <v>4091.6495748500033</v>
      </c>
      <c r="G22" s="15"/>
      <c r="H22" s="16">
        <f t="shared" si="3"/>
        <v>89.771127550236457</v>
      </c>
      <c r="I22" s="16">
        <f t="shared" si="4"/>
        <v>96.553876499835781</v>
      </c>
      <c r="K22" s="22"/>
    </row>
    <row r="23" spans="1:11" s="3" customFormat="1" ht="13.5" x14ac:dyDescent="0.2">
      <c r="A23" s="10" t="s">
        <v>23</v>
      </c>
      <c r="B23" s="10"/>
      <c r="C23" s="21"/>
      <c r="D23" s="11">
        <v>13096.272492</v>
      </c>
      <c r="E23" s="11">
        <v>16195.369285850004</v>
      </c>
      <c r="F23" s="11">
        <v>15031.688598639999</v>
      </c>
      <c r="G23" s="11"/>
      <c r="H23" s="12">
        <f t="shared" si="3"/>
        <v>114.77837382982273</v>
      </c>
      <c r="I23" s="12">
        <f t="shared" si="4"/>
        <v>92.814731997332601</v>
      </c>
      <c r="K23" s="22"/>
    </row>
    <row r="24" spans="1:11" s="3" customFormat="1" ht="13.5" x14ac:dyDescent="0.2">
      <c r="A24" s="10"/>
      <c r="B24" s="13" t="s">
        <v>24</v>
      </c>
      <c r="C24" s="14"/>
      <c r="D24" s="15">
        <v>514.07189100000005</v>
      </c>
      <c r="E24" s="15">
        <v>362.27597980999991</v>
      </c>
      <c r="F24" s="15">
        <v>350.56256453000003</v>
      </c>
      <c r="G24" s="15"/>
      <c r="H24" s="16">
        <f t="shared" si="3"/>
        <v>68.1932956591085</v>
      </c>
      <c r="I24" s="16">
        <f t="shared" si="4"/>
        <v>96.766714898916803</v>
      </c>
      <c r="K24" s="22"/>
    </row>
    <row r="25" spans="1:11" s="3" customFormat="1" ht="13.5" x14ac:dyDescent="0.2">
      <c r="A25" s="10"/>
      <c r="B25" s="13" t="s">
        <v>25</v>
      </c>
      <c r="C25" s="14"/>
      <c r="D25" s="15">
        <v>2979.476377</v>
      </c>
      <c r="E25" s="15">
        <v>2545.5552493899995</v>
      </c>
      <c r="F25" s="15">
        <v>2352.2954493700008</v>
      </c>
      <c r="G25" s="15"/>
      <c r="H25" s="16">
        <f t="shared" si="3"/>
        <v>78.949961393501624</v>
      </c>
      <c r="I25" s="16">
        <f t="shared" si="4"/>
        <v>92.407951072116376</v>
      </c>
      <c r="K25" s="22"/>
    </row>
    <row r="26" spans="1:11" s="3" customFormat="1" ht="13.5" x14ac:dyDescent="0.2">
      <c r="A26" s="10"/>
      <c r="B26" s="13" t="s">
        <v>26</v>
      </c>
      <c r="C26" s="14"/>
      <c r="D26" s="15">
        <v>8043.3640370000003</v>
      </c>
      <c r="E26" s="15">
        <v>6416.8648682200028</v>
      </c>
      <c r="F26" s="15">
        <v>6018.7964358499994</v>
      </c>
      <c r="G26" s="15"/>
      <c r="H26" s="16">
        <f t="shared" si="3"/>
        <v>74.829342650203841</v>
      </c>
      <c r="I26" s="16">
        <f t="shared" si="4"/>
        <v>93.796527735195639</v>
      </c>
      <c r="K26" s="22"/>
    </row>
    <row r="27" spans="1:11" s="3" customFormat="1" ht="13.5" x14ac:dyDescent="0.2">
      <c r="A27" s="10"/>
      <c r="B27" s="13" t="s">
        <v>140</v>
      </c>
      <c r="C27" s="14"/>
      <c r="D27" s="15">
        <v>309.81206800000001</v>
      </c>
      <c r="E27" s="15">
        <v>5458.7485414599996</v>
      </c>
      <c r="F27" s="15">
        <v>5379.57840201</v>
      </c>
      <c r="G27" s="15"/>
      <c r="H27" s="16" t="str">
        <f t="shared" si="3"/>
        <v xml:space="preserve">             -o-</v>
      </c>
      <c r="I27" s="16">
        <f t="shared" si="4"/>
        <v>98.549665022143984</v>
      </c>
      <c r="K27" s="22"/>
    </row>
    <row r="28" spans="1:11" s="3" customFormat="1" ht="13.5" x14ac:dyDescent="0.2">
      <c r="A28" s="10"/>
      <c r="B28" s="13" t="s">
        <v>27</v>
      </c>
      <c r="C28" s="14"/>
      <c r="D28" s="15">
        <v>1249.548119</v>
      </c>
      <c r="E28" s="15">
        <v>1411.9246469700001</v>
      </c>
      <c r="F28" s="15">
        <v>930.45574688000022</v>
      </c>
      <c r="G28" s="15"/>
      <c r="H28" s="16">
        <f t="shared" si="3"/>
        <v>74.463378619195069</v>
      </c>
      <c r="I28" s="16">
        <f t="shared" si="4"/>
        <v>65.899816174805409</v>
      </c>
      <c r="K28" s="22"/>
    </row>
    <row r="29" spans="1:11" s="3" customFormat="1" ht="13.5" x14ac:dyDescent="0.2">
      <c r="A29" s="10" t="s">
        <v>28</v>
      </c>
      <c r="B29" s="10"/>
      <c r="C29" s="21"/>
      <c r="D29" s="11">
        <v>29755.017994999998</v>
      </c>
      <c r="E29" s="11">
        <v>28255.429781760002</v>
      </c>
      <c r="F29" s="11">
        <v>25174.435539359994</v>
      </c>
      <c r="G29" s="11"/>
      <c r="H29" s="12">
        <f t="shared" si="3"/>
        <v>84.605680774887375</v>
      </c>
      <c r="I29" s="12">
        <f t="shared" si="4"/>
        <v>89.095921505363506</v>
      </c>
      <c r="K29" s="22"/>
    </row>
    <row r="30" spans="1:11" s="3" customFormat="1" ht="13.5" x14ac:dyDescent="0.2">
      <c r="A30" s="10"/>
      <c r="B30" s="13" t="s">
        <v>29</v>
      </c>
      <c r="C30" s="14"/>
      <c r="D30" s="15">
        <v>7940.1879799999997</v>
      </c>
      <c r="E30" s="15">
        <v>6519.2476717800018</v>
      </c>
      <c r="F30" s="15">
        <v>6418.9386432800029</v>
      </c>
      <c r="G30" s="15"/>
      <c r="H30" s="16">
        <f t="shared" si="3"/>
        <v>80.841142041576745</v>
      </c>
      <c r="I30" s="16">
        <f t="shared" si="4"/>
        <v>98.461340425303845</v>
      </c>
      <c r="K30" s="22"/>
    </row>
    <row r="31" spans="1:11" s="3" customFormat="1" ht="13.5" x14ac:dyDescent="0.2">
      <c r="A31" s="10"/>
      <c r="B31" s="13" t="s">
        <v>166</v>
      </c>
      <c r="C31" s="14"/>
      <c r="D31" s="15">
        <v>21814.830015</v>
      </c>
      <c r="E31" s="15">
        <v>21736.18210998</v>
      </c>
      <c r="F31" s="15">
        <v>18755.496896079992</v>
      </c>
      <c r="G31" s="15"/>
      <c r="H31" s="16">
        <f t="shared" si="3"/>
        <v>85.975902095884351</v>
      </c>
      <c r="I31" s="16">
        <f t="shared" si="4"/>
        <v>86.286988217073088</v>
      </c>
      <c r="K31" s="22"/>
    </row>
    <row r="32" spans="1:11" s="3" customFormat="1" ht="13.5" x14ac:dyDescent="0.2">
      <c r="A32" s="10" t="s">
        <v>141</v>
      </c>
      <c r="B32" s="10"/>
      <c r="C32" s="21"/>
      <c r="D32" s="11">
        <v>43955.903611000002</v>
      </c>
      <c r="E32" s="11">
        <v>40561.482044149998</v>
      </c>
      <c r="F32" s="11">
        <v>40208.119204639996</v>
      </c>
      <c r="G32" s="11"/>
      <c r="H32" s="12">
        <f t="shared" si="3"/>
        <v>91.47376325253812</v>
      </c>
      <c r="I32" s="12">
        <f t="shared" si="4"/>
        <v>99.128821675881127</v>
      </c>
      <c r="K32" s="22"/>
    </row>
    <row r="33" spans="1:11" s="3" customFormat="1" ht="13.5" x14ac:dyDescent="0.2">
      <c r="A33" s="10"/>
      <c r="B33" s="13" t="s">
        <v>111</v>
      </c>
      <c r="C33" s="14"/>
      <c r="D33" s="15">
        <v>1768.8961710000001</v>
      </c>
      <c r="E33" s="15">
        <v>3168.8961709999999</v>
      </c>
      <c r="F33" s="15">
        <v>3168.8961709999999</v>
      </c>
      <c r="G33" s="15"/>
      <c r="H33" s="16">
        <f t="shared" si="3"/>
        <v>179.14540281968871</v>
      </c>
      <c r="I33" s="16">
        <f t="shared" si="4"/>
        <v>100</v>
      </c>
      <c r="K33" s="22"/>
    </row>
    <row r="34" spans="1:11" s="3" customFormat="1" ht="24.95" customHeight="1" x14ac:dyDescent="0.2">
      <c r="A34" s="10"/>
      <c r="B34" s="36" t="s">
        <v>193</v>
      </c>
      <c r="C34" s="36"/>
      <c r="D34" s="15">
        <v>4357.3989879999999</v>
      </c>
      <c r="E34" s="15">
        <v>3548.2125338299988</v>
      </c>
      <c r="F34" s="15">
        <v>3508.2808217699994</v>
      </c>
      <c r="G34" s="15"/>
      <c r="H34" s="16">
        <f t="shared" si="3"/>
        <v>80.513187601860238</v>
      </c>
      <c r="I34" s="16">
        <f t="shared" si="4"/>
        <v>98.874596386792632</v>
      </c>
      <c r="K34" s="22"/>
    </row>
    <row r="35" spans="1:11" s="3" customFormat="1" ht="13.5" x14ac:dyDescent="0.2">
      <c r="A35" s="10"/>
      <c r="B35" s="13" t="s">
        <v>30</v>
      </c>
      <c r="C35" s="14"/>
      <c r="D35" s="15">
        <v>1514.0346259999999</v>
      </c>
      <c r="E35" s="15">
        <v>1139.4157217700001</v>
      </c>
      <c r="F35" s="15">
        <v>1123.7926320399999</v>
      </c>
      <c r="G35" s="15"/>
      <c r="H35" s="16">
        <f t="shared" si="3"/>
        <v>74.225028459818063</v>
      </c>
      <c r="I35" s="16">
        <f t="shared" si="4"/>
        <v>98.628850784529206</v>
      </c>
      <c r="K35" s="22"/>
    </row>
    <row r="36" spans="1:11" s="3" customFormat="1" ht="24.95" customHeight="1" x14ac:dyDescent="0.2">
      <c r="A36" s="10"/>
      <c r="B36" s="36" t="s">
        <v>31</v>
      </c>
      <c r="C36" s="36"/>
      <c r="D36" s="15">
        <v>1782.7998030000001</v>
      </c>
      <c r="E36" s="15">
        <v>1189.2935142100005</v>
      </c>
      <c r="F36" s="15">
        <v>1115.1342122300005</v>
      </c>
      <c r="G36" s="15"/>
      <c r="H36" s="16">
        <f t="shared" si="3"/>
        <v>62.549603738653794</v>
      </c>
      <c r="I36" s="16">
        <f t="shared" si="4"/>
        <v>93.764423912690631</v>
      </c>
      <c r="K36" s="22"/>
    </row>
    <row r="37" spans="1:11" s="3" customFormat="1" ht="13.5" x14ac:dyDescent="0.2">
      <c r="A37" s="10"/>
      <c r="B37" s="13" t="s">
        <v>113</v>
      </c>
      <c r="C37" s="14"/>
      <c r="D37" s="15">
        <v>1240.7510119999999</v>
      </c>
      <c r="E37" s="15">
        <v>1240.7510119999999</v>
      </c>
      <c r="F37" s="15">
        <v>1240.7510119999999</v>
      </c>
      <c r="G37" s="15"/>
      <c r="H37" s="16">
        <f t="shared" si="3"/>
        <v>100</v>
      </c>
      <c r="I37" s="16">
        <f t="shared" si="4"/>
        <v>100</v>
      </c>
      <c r="K37" s="22"/>
    </row>
    <row r="38" spans="1:11" s="3" customFormat="1" ht="13.5" x14ac:dyDescent="0.2">
      <c r="A38" s="10"/>
      <c r="B38" s="13" t="s">
        <v>114</v>
      </c>
      <c r="C38" s="14"/>
      <c r="D38" s="15">
        <v>2147.1350550000002</v>
      </c>
      <c r="E38" s="15">
        <v>2018.306953</v>
      </c>
      <c r="F38" s="15">
        <v>2018.306953</v>
      </c>
      <c r="G38" s="15"/>
      <c r="H38" s="16">
        <f t="shared" si="3"/>
        <v>94.000000060545787</v>
      </c>
      <c r="I38" s="16">
        <f t="shared" si="4"/>
        <v>100</v>
      </c>
      <c r="K38" s="22"/>
    </row>
    <row r="39" spans="1:11" s="3" customFormat="1" ht="13.5" x14ac:dyDescent="0.2">
      <c r="A39" s="10"/>
      <c r="B39" s="13" t="s">
        <v>142</v>
      </c>
      <c r="C39" s="14"/>
      <c r="D39" s="15">
        <v>3223.1431630000002</v>
      </c>
      <c r="E39" s="15">
        <v>3634.8725755300002</v>
      </c>
      <c r="F39" s="15">
        <v>3632.18412571</v>
      </c>
      <c r="G39" s="15"/>
      <c r="H39" s="16">
        <f t="shared" si="3"/>
        <v>112.69074757229454</v>
      </c>
      <c r="I39" s="16">
        <f t="shared" si="4"/>
        <v>99.926037302157468</v>
      </c>
      <c r="K39" s="22"/>
    </row>
    <row r="40" spans="1:11" s="3" customFormat="1" ht="13.5" x14ac:dyDescent="0.2">
      <c r="A40" s="10"/>
      <c r="B40" s="13" t="s">
        <v>167</v>
      </c>
      <c r="C40" s="14"/>
      <c r="D40" s="15">
        <v>1547.9879249999999</v>
      </c>
      <c r="E40" s="15">
        <v>1592.0145169500001</v>
      </c>
      <c r="F40" s="15">
        <v>1540.1629590099999</v>
      </c>
      <c r="G40" s="15"/>
      <c r="H40" s="16">
        <f t="shared" si="3"/>
        <v>99.494507297917067</v>
      </c>
      <c r="I40" s="16">
        <f t="shared" si="4"/>
        <v>96.743022291069423</v>
      </c>
      <c r="K40" s="22"/>
    </row>
    <row r="41" spans="1:11" s="3" customFormat="1" ht="13.5" x14ac:dyDescent="0.2">
      <c r="A41" s="10"/>
      <c r="B41" s="10" t="s">
        <v>181</v>
      </c>
      <c r="C41" s="21"/>
      <c r="D41" s="11">
        <v>10961.756868</v>
      </c>
      <c r="E41" s="11">
        <v>7456.06778278</v>
      </c>
      <c r="F41" s="11">
        <v>7411.3996961099992</v>
      </c>
      <c r="G41" s="11"/>
      <c r="H41" s="12">
        <f t="shared" si="3"/>
        <v>67.611422013433398</v>
      </c>
      <c r="I41" s="12">
        <f t="shared" si="4"/>
        <v>99.400916301040567</v>
      </c>
      <c r="K41" s="22"/>
    </row>
    <row r="42" spans="1:11" s="3" customFormat="1" ht="13.5" x14ac:dyDescent="0.2">
      <c r="A42" s="10"/>
      <c r="B42" s="13"/>
      <c r="C42" s="14" t="s">
        <v>194</v>
      </c>
      <c r="D42" s="15">
        <v>10961.756868</v>
      </c>
      <c r="E42" s="15">
        <v>7456.06778278</v>
      </c>
      <c r="F42" s="15">
        <v>7411.3996961099992</v>
      </c>
      <c r="G42" s="15"/>
      <c r="H42" s="16">
        <f t="shared" si="3"/>
        <v>67.611422013433398</v>
      </c>
      <c r="I42" s="16">
        <f t="shared" si="4"/>
        <v>99.400916301040567</v>
      </c>
      <c r="K42" s="22"/>
    </row>
    <row r="43" spans="1:11" s="3" customFormat="1" ht="13.5" x14ac:dyDescent="0.2">
      <c r="A43" s="10"/>
      <c r="B43" s="10" t="s">
        <v>189</v>
      </c>
      <c r="C43" s="21"/>
      <c r="D43" s="11">
        <v>1912</v>
      </c>
      <c r="E43" s="11">
        <v>2131.0105442500003</v>
      </c>
      <c r="F43" s="11">
        <v>2015.49406032</v>
      </c>
      <c r="G43" s="11"/>
      <c r="H43" s="12">
        <f t="shared" si="3"/>
        <v>105.41286926359832</v>
      </c>
      <c r="I43" s="12">
        <f t="shared" si="4"/>
        <v>94.579262676963623</v>
      </c>
      <c r="K43" s="22"/>
    </row>
    <row r="44" spans="1:11" s="3" customFormat="1" ht="13.5" x14ac:dyDescent="0.2">
      <c r="A44" s="10"/>
      <c r="B44" s="13"/>
      <c r="C44" s="14" t="s">
        <v>195</v>
      </c>
      <c r="D44" s="15">
        <v>1912</v>
      </c>
      <c r="E44" s="15">
        <v>2131.0105442500003</v>
      </c>
      <c r="F44" s="15">
        <v>2015.49406032</v>
      </c>
      <c r="G44" s="15"/>
      <c r="H44" s="16">
        <f t="shared" si="3"/>
        <v>105.41286926359832</v>
      </c>
      <c r="I44" s="16">
        <f t="shared" si="4"/>
        <v>94.579262676963623</v>
      </c>
      <c r="K44" s="22"/>
    </row>
    <row r="45" spans="1:11" s="3" customFormat="1" ht="13.5" x14ac:dyDescent="0.2">
      <c r="A45" s="10"/>
      <c r="B45" s="10" t="s">
        <v>190</v>
      </c>
      <c r="C45" s="21"/>
      <c r="D45" s="11">
        <v>13500</v>
      </c>
      <c r="E45" s="11">
        <v>13442.64071883</v>
      </c>
      <c r="F45" s="11">
        <v>13433.716561450001</v>
      </c>
      <c r="G45" s="11"/>
      <c r="H45" s="12">
        <f t="shared" si="3"/>
        <v>99.509011566296294</v>
      </c>
      <c r="I45" s="12">
        <f t="shared" si="4"/>
        <v>99.933613063335841</v>
      </c>
      <c r="K45" s="22"/>
    </row>
    <row r="46" spans="1:11" s="3" customFormat="1" ht="13.5" x14ac:dyDescent="0.2">
      <c r="A46" s="10"/>
      <c r="B46" s="13"/>
      <c r="C46" s="14" t="s">
        <v>190</v>
      </c>
      <c r="D46" s="15">
        <v>13500</v>
      </c>
      <c r="E46" s="15">
        <v>13442.64071883</v>
      </c>
      <c r="F46" s="15">
        <v>13433.716561450001</v>
      </c>
      <c r="G46" s="15"/>
      <c r="H46" s="16">
        <f t="shared" si="3"/>
        <v>99.509011566296294</v>
      </c>
      <c r="I46" s="16">
        <f t="shared" si="4"/>
        <v>99.933613063335841</v>
      </c>
      <c r="K46" s="22"/>
    </row>
    <row r="47" spans="1:11" s="3" customFormat="1" ht="13.5" x14ac:dyDescent="0.2">
      <c r="A47" s="10" t="s">
        <v>11</v>
      </c>
      <c r="B47" s="10"/>
      <c r="C47" s="21"/>
      <c r="D47" s="11">
        <v>44838.272079000002</v>
      </c>
      <c r="E47" s="11">
        <v>31892.17056572</v>
      </c>
      <c r="F47" s="11">
        <v>28337.892254989998</v>
      </c>
      <c r="G47" s="11"/>
      <c r="H47" s="12">
        <f t="shared" si="3"/>
        <v>63.200232616149464</v>
      </c>
      <c r="I47" s="12">
        <f t="shared" si="4"/>
        <v>88.855326408700464</v>
      </c>
      <c r="K47" s="22"/>
    </row>
    <row r="48" spans="1:11" s="3" customFormat="1" ht="13.5" x14ac:dyDescent="0.2">
      <c r="A48" s="10"/>
      <c r="B48" s="10" t="s">
        <v>12</v>
      </c>
      <c r="C48" s="21"/>
      <c r="D48" s="11">
        <v>15684.102569000001</v>
      </c>
      <c r="E48" s="11">
        <v>11360.976476069995</v>
      </c>
      <c r="F48" s="11">
        <v>10504.44442668</v>
      </c>
      <c r="G48" s="11"/>
      <c r="H48" s="12">
        <f t="shared" si="3"/>
        <v>66.975106675483502</v>
      </c>
      <c r="I48" s="12">
        <f t="shared" si="4"/>
        <v>92.460753253084036</v>
      </c>
      <c r="K48" s="22"/>
    </row>
    <row r="49" spans="1:11" s="3" customFormat="1" ht="27" x14ac:dyDescent="0.2">
      <c r="A49" s="10"/>
      <c r="B49" s="13"/>
      <c r="C49" s="14" t="s">
        <v>13</v>
      </c>
      <c r="D49" s="15">
        <v>56.031159000000002</v>
      </c>
      <c r="E49" s="15">
        <v>38.186581259999997</v>
      </c>
      <c r="F49" s="15">
        <v>38.109068329999999</v>
      </c>
      <c r="G49" s="15"/>
      <c r="H49" s="16">
        <f t="shared" si="3"/>
        <v>68.014063978223263</v>
      </c>
      <c r="I49" s="16">
        <f t="shared" si="4"/>
        <v>99.797015267032592</v>
      </c>
      <c r="K49" s="22"/>
    </row>
    <row r="50" spans="1:11" s="3" customFormat="1" ht="27" x14ac:dyDescent="0.2">
      <c r="A50" s="10"/>
      <c r="B50" s="13"/>
      <c r="C50" s="14" t="s">
        <v>14</v>
      </c>
      <c r="D50" s="15">
        <v>12174.120548000001</v>
      </c>
      <c r="E50" s="15">
        <v>8926.0947286799947</v>
      </c>
      <c r="F50" s="15">
        <v>8611.4103224699993</v>
      </c>
      <c r="G50" s="15"/>
      <c r="H50" s="16">
        <f t="shared" si="3"/>
        <v>70.735379106170484</v>
      </c>
      <c r="I50" s="16">
        <f t="shared" si="4"/>
        <v>96.474556726371077</v>
      </c>
      <c r="K50" s="22"/>
    </row>
    <row r="51" spans="1:11" s="3" customFormat="1" ht="13.5" x14ac:dyDescent="0.2">
      <c r="A51" s="10"/>
      <c r="B51" s="13"/>
      <c r="C51" s="14" t="s">
        <v>32</v>
      </c>
      <c r="D51" s="15">
        <v>438.38565</v>
      </c>
      <c r="E51" s="15">
        <v>659.23693210000022</v>
      </c>
      <c r="F51" s="15">
        <v>619.37711581999974</v>
      </c>
      <c r="G51" s="15"/>
      <c r="H51" s="16">
        <f t="shared" si="3"/>
        <v>141.28590108275665</v>
      </c>
      <c r="I51" s="16">
        <f t="shared" si="4"/>
        <v>93.953643320160026</v>
      </c>
      <c r="K51" s="22"/>
    </row>
    <row r="52" spans="1:11" s="3" customFormat="1" ht="13.5" x14ac:dyDescent="0.2">
      <c r="A52" s="10"/>
      <c r="B52" s="13"/>
      <c r="C52" s="14" t="s">
        <v>33</v>
      </c>
      <c r="D52" s="15">
        <v>2465</v>
      </c>
      <c r="E52" s="15">
        <v>1495.7094874200002</v>
      </c>
      <c r="F52" s="15">
        <v>1095.0646398100002</v>
      </c>
      <c r="G52" s="15"/>
      <c r="H52" s="16">
        <f t="shared" si="3"/>
        <v>44.424528998377291</v>
      </c>
      <c r="I52" s="16">
        <f t="shared" si="4"/>
        <v>73.213725594461138</v>
      </c>
      <c r="K52" s="22"/>
    </row>
    <row r="53" spans="1:11" s="3" customFormat="1" ht="24.95" customHeight="1" x14ac:dyDescent="0.2">
      <c r="A53" s="10"/>
      <c r="B53" s="13"/>
      <c r="C53" s="14" t="s">
        <v>34</v>
      </c>
      <c r="D53" s="15">
        <v>550.56521199999997</v>
      </c>
      <c r="E53" s="15">
        <v>241.74874661000001</v>
      </c>
      <c r="F53" s="15">
        <v>140.48328025000006</v>
      </c>
      <c r="G53" s="15"/>
      <c r="H53" s="16">
        <f t="shared" si="3"/>
        <v>25.516192666746274</v>
      </c>
      <c r="I53" s="16">
        <f t="shared" si="4"/>
        <v>58.111275537090592</v>
      </c>
      <c r="K53" s="22"/>
    </row>
    <row r="54" spans="1:11" s="3" customFormat="1" ht="13.5" x14ac:dyDescent="0.2">
      <c r="A54" s="10"/>
      <c r="B54" s="10" t="s">
        <v>35</v>
      </c>
      <c r="C54" s="21"/>
      <c r="D54" s="11">
        <v>6792.8345229999995</v>
      </c>
      <c r="E54" s="11">
        <v>8024.5425157999989</v>
      </c>
      <c r="F54" s="11">
        <v>6698.5803796599967</v>
      </c>
      <c r="G54" s="11"/>
      <c r="H54" s="12">
        <f t="shared" si="3"/>
        <v>98.612447528040519</v>
      </c>
      <c r="I54" s="12">
        <f t="shared" si="4"/>
        <v>83.476165357349203</v>
      </c>
      <c r="K54" s="22"/>
    </row>
    <row r="55" spans="1:11" s="3" customFormat="1" ht="13.5" x14ac:dyDescent="0.2">
      <c r="A55" s="10"/>
      <c r="B55" s="13"/>
      <c r="C55" s="14" t="s">
        <v>36</v>
      </c>
      <c r="D55" s="15">
        <v>2788</v>
      </c>
      <c r="E55" s="15">
        <v>2656.876556369999</v>
      </c>
      <c r="F55" s="15">
        <v>2093.0221443199976</v>
      </c>
      <c r="G55" s="15"/>
      <c r="H55" s="16">
        <f t="shared" si="3"/>
        <v>75.072530284074517</v>
      </c>
      <c r="I55" s="16">
        <f t="shared" si="4"/>
        <v>78.777545735117755</v>
      </c>
      <c r="K55" s="22"/>
    </row>
    <row r="56" spans="1:11" s="3" customFormat="1" ht="13.5" x14ac:dyDescent="0.2">
      <c r="A56" s="10"/>
      <c r="B56" s="13"/>
      <c r="C56" s="13" t="s">
        <v>37</v>
      </c>
      <c r="D56" s="15">
        <v>3504.834523</v>
      </c>
      <c r="E56" s="15">
        <v>5161.2261300499995</v>
      </c>
      <c r="F56" s="15">
        <v>4520.0192299999999</v>
      </c>
      <c r="G56" s="15"/>
      <c r="H56" s="16">
        <f t="shared" si="3"/>
        <v>128.96526784183357</v>
      </c>
      <c r="I56" s="16">
        <f t="shared" si="4"/>
        <v>87.576461796224621</v>
      </c>
      <c r="K56" s="22"/>
    </row>
    <row r="57" spans="1:11" s="3" customFormat="1" ht="27" x14ac:dyDescent="0.2">
      <c r="A57" s="10"/>
      <c r="B57" s="13"/>
      <c r="C57" s="14" t="s">
        <v>38</v>
      </c>
      <c r="D57" s="15">
        <v>500</v>
      </c>
      <c r="E57" s="15">
        <v>206.43982938000002</v>
      </c>
      <c r="F57" s="15">
        <v>85.539005339999989</v>
      </c>
      <c r="G57" s="15"/>
      <c r="H57" s="16">
        <f t="shared" si="3"/>
        <v>17.107801067999997</v>
      </c>
      <c r="I57" s="16">
        <f t="shared" si="4"/>
        <v>41.435320692183758</v>
      </c>
      <c r="K57" s="22"/>
    </row>
    <row r="58" spans="1:11" s="3" customFormat="1" ht="13.5" x14ac:dyDescent="0.2">
      <c r="A58" s="10"/>
      <c r="B58" s="10" t="s">
        <v>39</v>
      </c>
      <c r="C58" s="21"/>
      <c r="D58" s="11">
        <v>8231.3380629999992</v>
      </c>
      <c r="E58" s="11">
        <v>7458.7253832800061</v>
      </c>
      <c r="F58" s="11">
        <v>7011.7224221300039</v>
      </c>
      <c r="G58" s="11"/>
      <c r="H58" s="12">
        <f t="shared" si="3"/>
        <v>85.183263868699697</v>
      </c>
      <c r="I58" s="12">
        <f t="shared" si="4"/>
        <v>94.006979233314652</v>
      </c>
      <c r="K58" s="22"/>
    </row>
    <row r="59" spans="1:11" s="3" customFormat="1" ht="13.5" x14ac:dyDescent="0.2">
      <c r="A59" s="10"/>
      <c r="B59" s="13"/>
      <c r="C59" s="14" t="s">
        <v>40</v>
      </c>
      <c r="D59" s="15">
        <v>8231.3380629999992</v>
      </c>
      <c r="E59" s="15">
        <v>7458.7253832800061</v>
      </c>
      <c r="F59" s="15">
        <v>7011.7224221300039</v>
      </c>
      <c r="G59" s="15"/>
      <c r="H59" s="16">
        <f t="shared" si="3"/>
        <v>85.183263868699697</v>
      </c>
      <c r="I59" s="16">
        <f t="shared" si="4"/>
        <v>94.006979233314652</v>
      </c>
      <c r="K59" s="22"/>
    </row>
    <row r="60" spans="1:11" s="3" customFormat="1" ht="13.5" x14ac:dyDescent="0.2">
      <c r="A60" s="10"/>
      <c r="B60" s="10" t="s">
        <v>41</v>
      </c>
      <c r="C60" s="21"/>
      <c r="D60" s="11">
        <v>14049.996923999999</v>
      </c>
      <c r="E60" s="11">
        <v>4769.0426905700006</v>
      </c>
      <c r="F60" s="11">
        <v>3883.2085153199996</v>
      </c>
      <c r="G60" s="11"/>
      <c r="H60" s="12">
        <f t="shared" si="3"/>
        <v>27.638500821923738</v>
      </c>
      <c r="I60" s="12">
        <f t="shared" si="4"/>
        <v>81.425325107665884</v>
      </c>
      <c r="K60" s="22"/>
    </row>
    <row r="61" spans="1:11" s="3" customFormat="1" ht="13.5" x14ac:dyDescent="0.2">
      <c r="A61" s="10"/>
      <c r="B61" s="13"/>
      <c r="C61" s="14" t="s">
        <v>42</v>
      </c>
      <c r="D61" s="15">
        <v>5887.546926</v>
      </c>
      <c r="E61" s="15">
        <v>2772.5681129100008</v>
      </c>
      <c r="F61" s="15">
        <v>2003.0586294500008</v>
      </c>
      <c r="G61" s="15"/>
      <c r="H61" s="16">
        <f t="shared" si="3"/>
        <v>34.021956081645691</v>
      </c>
      <c r="I61" s="16">
        <f t="shared" si="4"/>
        <v>72.245605802183633</v>
      </c>
      <c r="K61" s="22"/>
    </row>
    <row r="62" spans="1:11" s="3" customFormat="1" ht="13.5" x14ac:dyDescent="0.2">
      <c r="A62" s="10"/>
      <c r="B62" s="13"/>
      <c r="C62" s="13" t="s">
        <v>43</v>
      </c>
      <c r="D62" s="15">
        <v>1162.4499980000001</v>
      </c>
      <c r="E62" s="15">
        <v>894.65589014999921</v>
      </c>
      <c r="F62" s="15">
        <v>823.49140721999868</v>
      </c>
      <c r="G62" s="15"/>
      <c r="H62" s="16">
        <f t="shared" si="3"/>
        <v>70.84101756091178</v>
      </c>
      <c r="I62" s="16">
        <f t="shared" si="4"/>
        <v>92.045602816288508</v>
      </c>
      <c r="K62" s="22"/>
    </row>
    <row r="63" spans="1:11" s="3" customFormat="1" ht="13.5" x14ac:dyDescent="0.2">
      <c r="A63" s="10"/>
      <c r="B63" s="13"/>
      <c r="C63" s="14" t="s">
        <v>151</v>
      </c>
      <c r="D63" s="15">
        <v>7000</v>
      </c>
      <c r="E63" s="15">
        <v>1101.81868751</v>
      </c>
      <c r="F63" s="15">
        <v>1056.65847865</v>
      </c>
      <c r="G63" s="15"/>
      <c r="H63" s="16">
        <f t="shared" si="3"/>
        <v>15.095121123571428</v>
      </c>
      <c r="I63" s="16">
        <f t="shared" si="4"/>
        <v>95.901303057215557</v>
      </c>
      <c r="K63" s="22"/>
    </row>
    <row r="64" spans="1:11" s="3" customFormat="1" ht="13.5" x14ac:dyDescent="0.2">
      <c r="A64" s="10"/>
      <c r="B64" s="10" t="s">
        <v>168</v>
      </c>
      <c r="C64" s="21"/>
      <c r="D64" s="11">
        <v>80</v>
      </c>
      <c r="E64" s="11">
        <v>278.88350000000003</v>
      </c>
      <c r="F64" s="11">
        <v>239.93651119999998</v>
      </c>
      <c r="G64" s="11"/>
      <c r="H64" s="12">
        <f t="shared" si="3"/>
        <v>299.92063899999999</v>
      </c>
      <c r="I64" s="12">
        <f t="shared" si="4"/>
        <v>86.034674407055263</v>
      </c>
      <c r="K64" s="22"/>
    </row>
    <row r="65" spans="1:11" s="3" customFormat="1" ht="13.5" x14ac:dyDescent="0.2">
      <c r="A65" s="10"/>
      <c r="B65" s="13"/>
      <c r="C65" s="14" t="s">
        <v>168</v>
      </c>
      <c r="D65" s="15">
        <v>80</v>
      </c>
      <c r="E65" s="15">
        <v>278.88350000000003</v>
      </c>
      <c r="F65" s="15">
        <v>239.93651119999998</v>
      </c>
      <c r="G65" s="15"/>
      <c r="H65" s="16">
        <f t="shared" si="3"/>
        <v>299.92063899999999</v>
      </c>
      <c r="I65" s="16">
        <f t="shared" si="4"/>
        <v>86.034674407055263</v>
      </c>
      <c r="K65" s="22"/>
    </row>
    <row r="66" spans="1:11" s="3" customFormat="1" ht="13.5" x14ac:dyDescent="0.2">
      <c r="A66" s="10" t="s">
        <v>44</v>
      </c>
      <c r="B66" s="10"/>
      <c r="C66" s="21"/>
      <c r="D66" s="11">
        <v>3717.334472</v>
      </c>
      <c r="E66" s="11">
        <v>2876.3180637000005</v>
      </c>
      <c r="F66" s="11">
        <v>2774.6880369999999</v>
      </c>
      <c r="G66" s="11"/>
      <c r="H66" s="12">
        <f t="shared" si="3"/>
        <v>74.641871962281684</v>
      </c>
      <c r="I66" s="12">
        <f t="shared" si="4"/>
        <v>96.466662432691223</v>
      </c>
      <c r="K66" s="22"/>
    </row>
    <row r="67" spans="1:11" s="3" customFormat="1" ht="13.5" x14ac:dyDescent="0.2">
      <c r="A67" s="10"/>
      <c r="B67" s="13" t="s">
        <v>45</v>
      </c>
      <c r="C67" s="14"/>
      <c r="D67" s="15">
        <v>285.103387</v>
      </c>
      <c r="E67" s="15">
        <v>209.11766564999996</v>
      </c>
      <c r="F67" s="15">
        <v>184.17477930999999</v>
      </c>
      <c r="G67" s="15"/>
      <c r="H67" s="16">
        <f t="shared" si="3"/>
        <v>64.599295451372512</v>
      </c>
      <c r="I67" s="16">
        <f t="shared" si="4"/>
        <v>88.072319828901087</v>
      </c>
      <c r="K67" s="22"/>
    </row>
    <row r="68" spans="1:11" s="3" customFormat="1" ht="13.5" x14ac:dyDescent="0.2">
      <c r="A68" s="10"/>
      <c r="B68" s="13" t="s">
        <v>152</v>
      </c>
      <c r="C68" s="14"/>
      <c r="D68" s="15">
        <v>338.32118600000001</v>
      </c>
      <c r="E68" s="15">
        <v>222.56760314000005</v>
      </c>
      <c r="F68" s="15">
        <v>218.64339975999988</v>
      </c>
      <c r="G68" s="15"/>
      <c r="H68" s="16">
        <f t="shared" si="3"/>
        <v>64.625985249413219</v>
      </c>
      <c r="I68" s="16">
        <f t="shared" si="4"/>
        <v>98.236848793518362</v>
      </c>
      <c r="K68" s="22"/>
    </row>
    <row r="69" spans="1:11" s="3" customFormat="1" ht="13.5" x14ac:dyDescent="0.2">
      <c r="A69" s="10"/>
      <c r="B69" s="13" t="s">
        <v>153</v>
      </c>
      <c r="C69" s="14"/>
      <c r="D69" s="15">
        <v>302.07021400000002</v>
      </c>
      <c r="E69" s="15">
        <v>143.71119105000011</v>
      </c>
      <c r="F69" s="15">
        <v>129.38228408000006</v>
      </c>
      <c r="G69" s="15"/>
      <c r="H69" s="16">
        <f t="shared" si="3"/>
        <v>42.831857655452268</v>
      </c>
      <c r="I69" s="16">
        <f t="shared" si="4"/>
        <v>90.029372893434072</v>
      </c>
      <c r="K69" s="22"/>
    </row>
    <row r="70" spans="1:11" s="3" customFormat="1" ht="13.5" x14ac:dyDescent="0.2">
      <c r="A70" s="10"/>
      <c r="B70" s="13" t="s">
        <v>46</v>
      </c>
      <c r="C70" s="14"/>
      <c r="D70" s="15">
        <v>42.250957</v>
      </c>
      <c r="E70" s="15">
        <v>27.06376011</v>
      </c>
      <c r="F70" s="15">
        <v>26.162352980000005</v>
      </c>
      <c r="G70" s="15"/>
      <c r="H70" s="16">
        <f t="shared" si="3"/>
        <v>61.921326373743454</v>
      </c>
      <c r="I70" s="16">
        <f t="shared" si="4"/>
        <v>96.669320425778793</v>
      </c>
      <c r="K70" s="22"/>
    </row>
    <row r="71" spans="1:11" s="3" customFormat="1" ht="24.95" customHeight="1" x14ac:dyDescent="0.2">
      <c r="A71" s="10"/>
      <c r="B71" s="36" t="s">
        <v>154</v>
      </c>
      <c r="C71" s="36"/>
      <c r="D71" s="15">
        <v>59.289740000000002</v>
      </c>
      <c r="E71" s="15">
        <v>52.589313740000009</v>
      </c>
      <c r="F71" s="15">
        <v>51.561810270000009</v>
      </c>
      <c r="G71" s="15"/>
      <c r="H71" s="16">
        <f t="shared" si="3"/>
        <v>86.965822872557723</v>
      </c>
      <c r="I71" s="16">
        <f t="shared" si="4"/>
        <v>98.04617440896844</v>
      </c>
      <c r="K71" s="22"/>
    </row>
    <row r="72" spans="1:11" s="3" customFormat="1" ht="24.95" customHeight="1" x14ac:dyDescent="0.2">
      <c r="A72" s="10"/>
      <c r="B72" s="36" t="s">
        <v>47</v>
      </c>
      <c r="C72" s="36"/>
      <c r="D72" s="15">
        <v>575.86312699999996</v>
      </c>
      <c r="E72" s="15">
        <v>398.94825075000034</v>
      </c>
      <c r="F72" s="15">
        <v>366.42757739999996</v>
      </c>
      <c r="G72" s="15"/>
      <c r="H72" s="16">
        <f t="shared" si="3"/>
        <v>63.631019285594924</v>
      </c>
      <c r="I72" s="16">
        <f t="shared" si="4"/>
        <v>91.848398059431673</v>
      </c>
      <c r="K72" s="22"/>
    </row>
    <row r="73" spans="1:11" s="3" customFormat="1" ht="24.95" customHeight="1" x14ac:dyDescent="0.2">
      <c r="A73" s="10"/>
      <c r="B73" s="36" t="s">
        <v>196</v>
      </c>
      <c r="C73" s="36"/>
      <c r="D73" s="15">
        <v>456.78843899999998</v>
      </c>
      <c r="E73" s="15">
        <v>250.85551298999991</v>
      </c>
      <c r="F73" s="15">
        <v>236.67656081999991</v>
      </c>
      <c r="G73" s="15"/>
      <c r="H73" s="16">
        <f t="shared" si="3"/>
        <v>51.813167894119992</v>
      </c>
      <c r="I73" s="16">
        <f t="shared" si="4"/>
        <v>94.347761386226651</v>
      </c>
      <c r="K73" s="22"/>
    </row>
    <row r="74" spans="1:11" s="3" customFormat="1" ht="24.95" customHeight="1" x14ac:dyDescent="0.2">
      <c r="A74" s="10"/>
      <c r="B74" s="36" t="s">
        <v>48</v>
      </c>
      <c r="C74" s="36"/>
      <c r="D74" s="15">
        <v>56.238300000000002</v>
      </c>
      <c r="E74" s="15">
        <v>34.439108179999991</v>
      </c>
      <c r="F74" s="15">
        <v>32.551099659999998</v>
      </c>
      <c r="G74" s="15"/>
      <c r="H74" s="16">
        <f t="shared" si="3"/>
        <v>57.880660795223179</v>
      </c>
      <c r="I74" s="16">
        <f t="shared" si="4"/>
        <v>94.517835624162799</v>
      </c>
      <c r="K74" s="22"/>
    </row>
    <row r="75" spans="1:11" s="3" customFormat="1" ht="13.5" x14ac:dyDescent="0.2">
      <c r="A75" s="10"/>
      <c r="B75" s="13" t="s">
        <v>49</v>
      </c>
      <c r="C75" s="14"/>
      <c r="D75" s="15">
        <v>1.409122</v>
      </c>
      <c r="E75" s="15">
        <v>1.087944</v>
      </c>
      <c r="F75" s="15">
        <v>0.82887742999999992</v>
      </c>
      <c r="G75" s="15"/>
      <c r="H75" s="16">
        <f t="shared" si="3"/>
        <v>58.822261663645868</v>
      </c>
      <c r="I75" s="16">
        <f t="shared" si="4"/>
        <v>76.187508732067073</v>
      </c>
      <c r="K75" s="22"/>
    </row>
    <row r="76" spans="1:11" s="3" customFormat="1" ht="13.5" x14ac:dyDescent="0.2">
      <c r="A76" s="10"/>
      <c r="B76" s="13" t="s">
        <v>197</v>
      </c>
      <c r="C76" s="14"/>
      <c r="D76" s="15">
        <v>1600</v>
      </c>
      <c r="E76" s="15">
        <v>1535.9377140899999</v>
      </c>
      <c r="F76" s="15">
        <v>1528.2792952899999</v>
      </c>
      <c r="G76" s="15"/>
      <c r="H76" s="16">
        <f t="shared" si="3"/>
        <v>95.517455955624996</v>
      </c>
      <c r="I76" s="16">
        <f t="shared" si="4"/>
        <v>99.501384806835262</v>
      </c>
      <c r="K76" s="22"/>
    </row>
    <row r="77" spans="1:11" s="3" customFormat="1" ht="13.5" x14ac:dyDescent="0.2">
      <c r="A77" s="10" t="s">
        <v>50</v>
      </c>
      <c r="B77" s="10"/>
      <c r="C77" s="21"/>
      <c r="D77" s="11">
        <v>331639.32410800003</v>
      </c>
      <c r="E77" s="11">
        <v>252657.85795379998</v>
      </c>
      <c r="F77" s="11">
        <v>250558.20495960992</v>
      </c>
      <c r="G77" s="11"/>
      <c r="H77" s="12">
        <f t="shared" si="3"/>
        <v>75.551415874317243</v>
      </c>
      <c r="I77" s="12">
        <f t="shared" si="4"/>
        <v>99.168973800698495</v>
      </c>
      <c r="K77" s="22"/>
    </row>
    <row r="78" spans="1:11" s="3" customFormat="1" ht="13.5" x14ac:dyDescent="0.2">
      <c r="A78" s="10"/>
      <c r="B78" s="13" t="s">
        <v>51</v>
      </c>
      <c r="C78" s="14"/>
      <c r="D78" s="15">
        <v>3830.2519029999999</v>
      </c>
      <c r="E78" s="15">
        <v>3370.12823265</v>
      </c>
      <c r="F78" s="15">
        <v>3368.58392319</v>
      </c>
      <c r="G78" s="15"/>
      <c r="H78" s="16">
        <f t="shared" si="3"/>
        <v>87.94679850042229</v>
      </c>
      <c r="I78" s="16">
        <f t="shared" si="4"/>
        <v>99.95417653711101</v>
      </c>
      <c r="K78" s="22"/>
    </row>
    <row r="79" spans="1:11" s="3" customFormat="1" ht="13.5" x14ac:dyDescent="0.2">
      <c r="A79" s="10"/>
      <c r="B79" s="13" t="s">
        <v>52</v>
      </c>
      <c r="C79" s="14"/>
      <c r="D79" s="15">
        <v>3176.1647079999998</v>
      </c>
      <c r="E79" s="15">
        <v>2944.2267433900001</v>
      </c>
      <c r="F79" s="15">
        <v>2940.2837443200001</v>
      </c>
      <c r="G79" s="15"/>
      <c r="H79" s="16">
        <f t="shared" ref="H79:H142" si="5">IF(AND(F79=0,D79&gt;0),"n.a.",IF(AND(F79=0,D79&lt;0),"n.a.",IF(OR(F79=0,D79=0),"              n.a.",IF(OR((AND(F79&lt;0,D79&gt;0)),(AND(F79&gt;0,D79&lt;0))),"                n.a.",IF(((F79/D79))*100&gt;500,"             -o-",((F79/D79))*100)))))</f>
        <v>92.573402661207339</v>
      </c>
      <c r="I79" s="16">
        <f t="shared" ref="I79:I142" si="6">IF(AND(F79=0,E79&gt;0),"n.a.",IF(AND(F79=0,E79&lt;0),"n.a.",IF(OR(F79=0,E79=0),"              n.a.",IF(OR((AND(F79&lt;0,E79&gt;0)),(AND(F79&gt;0,E79&lt;0))),"                n.a.",IF(((F79/E79))*100&gt;500,"             -o-",((F79/E79))*100)))))</f>
        <v>99.866076922273322</v>
      </c>
      <c r="K79" s="22"/>
    </row>
    <row r="80" spans="1:11" s="3" customFormat="1" ht="13.5" x14ac:dyDescent="0.2">
      <c r="A80" s="10"/>
      <c r="B80" s="13" t="s">
        <v>53</v>
      </c>
      <c r="C80" s="14"/>
      <c r="D80" s="15">
        <v>45672.572182000004</v>
      </c>
      <c r="E80" s="15">
        <v>27783.858097490014</v>
      </c>
      <c r="F80" s="15">
        <v>27628.905346650012</v>
      </c>
      <c r="G80" s="15"/>
      <c r="H80" s="16">
        <f t="shared" si="5"/>
        <v>60.493429703393907</v>
      </c>
      <c r="I80" s="16">
        <f t="shared" si="6"/>
        <v>99.442292174483853</v>
      </c>
      <c r="K80" s="22"/>
    </row>
    <row r="81" spans="1:11" s="3" customFormat="1" ht="13.5" x14ac:dyDescent="0.2">
      <c r="A81" s="10"/>
      <c r="B81" s="13" t="s">
        <v>54</v>
      </c>
      <c r="C81" s="14"/>
      <c r="D81" s="15">
        <v>56495.882361000004</v>
      </c>
      <c r="E81" s="15">
        <v>41315.30641562993</v>
      </c>
      <c r="F81" s="15">
        <v>40333.084156019919</v>
      </c>
      <c r="G81" s="15"/>
      <c r="H81" s="16">
        <f t="shared" si="5"/>
        <v>71.39119254443662</v>
      </c>
      <c r="I81" s="16">
        <f t="shared" si="6"/>
        <v>97.622618964194757</v>
      </c>
      <c r="K81" s="22"/>
    </row>
    <row r="82" spans="1:11" s="3" customFormat="1" ht="13.5" x14ac:dyDescent="0.2">
      <c r="A82" s="10"/>
      <c r="B82" s="13" t="s">
        <v>55</v>
      </c>
      <c r="C82" s="14"/>
      <c r="D82" s="15">
        <v>3662.0512119999999</v>
      </c>
      <c r="E82" s="15">
        <v>2899.1723462599998</v>
      </c>
      <c r="F82" s="15">
        <v>2859.9088679500005</v>
      </c>
      <c r="G82" s="15"/>
      <c r="H82" s="16">
        <f t="shared" si="5"/>
        <v>78.095818501349797</v>
      </c>
      <c r="I82" s="16">
        <f t="shared" si="6"/>
        <v>98.645700440656796</v>
      </c>
      <c r="K82" s="22"/>
    </row>
    <row r="83" spans="1:11" s="3" customFormat="1" ht="13.5" x14ac:dyDescent="0.2">
      <c r="A83" s="10"/>
      <c r="B83" s="13" t="s">
        <v>56</v>
      </c>
      <c r="C83" s="14"/>
      <c r="D83" s="15">
        <v>824.07972299999994</v>
      </c>
      <c r="E83" s="15">
        <v>606.01564537000013</v>
      </c>
      <c r="F83" s="15">
        <v>600.1710330200001</v>
      </c>
      <c r="G83" s="15"/>
      <c r="H83" s="16">
        <f t="shared" si="5"/>
        <v>72.829244097297135</v>
      </c>
      <c r="I83" s="16">
        <f t="shared" si="6"/>
        <v>99.035567415684184</v>
      </c>
      <c r="K83" s="22"/>
    </row>
    <row r="84" spans="1:11" s="3" customFormat="1" ht="13.5" x14ac:dyDescent="0.2">
      <c r="A84" s="10"/>
      <c r="B84" s="13" t="s">
        <v>57</v>
      </c>
      <c r="C84" s="14"/>
      <c r="D84" s="15">
        <v>15894.774305999999</v>
      </c>
      <c r="E84" s="15">
        <v>12730.09001715</v>
      </c>
      <c r="F84" s="15">
        <v>12313.31101911</v>
      </c>
      <c r="G84" s="15"/>
      <c r="H84" s="16">
        <f t="shared" si="5"/>
        <v>77.467668191186206</v>
      </c>
      <c r="I84" s="16">
        <f t="shared" si="6"/>
        <v>96.72603259302555</v>
      </c>
      <c r="K84" s="22"/>
    </row>
    <row r="85" spans="1:11" s="3" customFormat="1" ht="13.5" x14ac:dyDescent="0.2">
      <c r="A85" s="10"/>
      <c r="B85" s="13" t="s">
        <v>155</v>
      </c>
      <c r="C85" s="14"/>
      <c r="D85" s="15">
        <v>214.87346400000001</v>
      </c>
      <c r="E85" s="15">
        <v>173.72623492000005</v>
      </c>
      <c r="F85" s="15">
        <v>173.72623492000005</v>
      </c>
      <c r="G85" s="15"/>
      <c r="H85" s="16">
        <f t="shared" si="5"/>
        <v>80.850483668844305</v>
      </c>
      <c r="I85" s="16">
        <f t="shared" si="6"/>
        <v>100</v>
      </c>
      <c r="K85" s="22"/>
    </row>
    <row r="86" spans="1:11" s="3" customFormat="1" ht="13.5" x14ac:dyDescent="0.2">
      <c r="A86" s="10"/>
      <c r="B86" s="13" t="s">
        <v>58</v>
      </c>
      <c r="C86" s="14"/>
      <c r="D86" s="15">
        <v>1501.77487</v>
      </c>
      <c r="E86" s="15">
        <v>1037.5624841900001</v>
      </c>
      <c r="F86" s="15">
        <v>1035.9277821000001</v>
      </c>
      <c r="G86" s="15"/>
      <c r="H86" s="16">
        <f t="shared" si="5"/>
        <v>68.980231510998721</v>
      </c>
      <c r="I86" s="16">
        <f t="shared" si="6"/>
        <v>99.842447841464093</v>
      </c>
      <c r="K86" s="22"/>
    </row>
    <row r="87" spans="1:11" s="3" customFormat="1" ht="13.5" x14ac:dyDescent="0.2">
      <c r="A87" s="10"/>
      <c r="B87" s="13" t="s">
        <v>59</v>
      </c>
      <c r="C87" s="14"/>
      <c r="D87" s="15">
        <v>496.11459500000001</v>
      </c>
      <c r="E87" s="15">
        <v>190.51634618</v>
      </c>
      <c r="F87" s="15">
        <v>190.51058269999999</v>
      </c>
      <c r="G87" s="15"/>
      <c r="H87" s="16">
        <f t="shared" si="5"/>
        <v>38.400519682352815</v>
      </c>
      <c r="I87" s="16">
        <f t="shared" si="6"/>
        <v>99.996974810762666</v>
      </c>
      <c r="K87" s="22"/>
    </row>
    <row r="88" spans="1:11" s="3" customFormat="1" ht="13.5" x14ac:dyDescent="0.2">
      <c r="A88" s="10"/>
      <c r="B88" s="13" t="s">
        <v>60</v>
      </c>
      <c r="C88" s="14"/>
      <c r="D88" s="15">
        <v>240</v>
      </c>
      <c r="E88" s="15">
        <v>555.35972900000002</v>
      </c>
      <c r="F88" s="15">
        <v>555.35972900000002</v>
      </c>
      <c r="G88" s="15"/>
      <c r="H88" s="16">
        <f t="shared" si="5"/>
        <v>231.39988708333331</v>
      </c>
      <c r="I88" s="16">
        <f t="shared" si="6"/>
        <v>100</v>
      </c>
      <c r="K88" s="22"/>
    </row>
    <row r="89" spans="1:11" s="3" customFormat="1" ht="13.5" x14ac:dyDescent="0.2">
      <c r="A89" s="10"/>
      <c r="B89" s="13" t="s">
        <v>169</v>
      </c>
      <c r="C89" s="14"/>
      <c r="D89" s="15">
        <v>107.984448</v>
      </c>
      <c r="E89" s="15">
        <v>101.439505</v>
      </c>
      <c r="F89" s="15">
        <v>101.439505</v>
      </c>
      <c r="G89" s="15"/>
      <c r="H89" s="16">
        <f t="shared" si="5"/>
        <v>93.938994807844921</v>
      </c>
      <c r="I89" s="16">
        <f t="shared" si="6"/>
        <v>100</v>
      </c>
      <c r="K89" s="22"/>
    </row>
    <row r="90" spans="1:11" s="3" customFormat="1" ht="13.5" x14ac:dyDescent="0.2">
      <c r="A90" s="10"/>
      <c r="B90" s="13" t="s">
        <v>61</v>
      </c>
      <c r="C90" s="14"/>
      <c r="D90" s="15">
        <v>4879.778233</v>
      </c>
      <c r="E90" s="15">
        <v>3969.6807621500025</v>
      </c>
      <c r="F90" s="15">
        <v>3965.0233424700018</v>
      </c>
      <c r="G90" s="15"/>
      <c r="H90" s="16">
        <f t="shared" si="5"/>
        <v>81.254170848505481</v>
      </c>
      <c r="I90" s="16">
        <f t="shared" si="6"/>
        <v>99.882675208434691</v>
      </c>
      <c r="K90" s="22"/>
    </row>
    <row r="91" spans="1:11" s="3" customFormat="1" ht="13.5" x14ac:dyDescent="0.2">
      <c r="A91" s="10"/>
      <c r="B91" s="13" t="s">
        <v>62</v>
      </c>
      <c r="C91" s="14"/>
      <c r="D91" s="15">
        <v>217.00864200000001</v>
      </c>
      <c r="E91" s="15">
        <v>134.30696353999994</v>
      </c>
      <c r="F91" s="15">
        <v>133.88760880999993</v>
      </c>
      <c r="G91" s="15"/>
      <c r="H91" s="16">
        <f t="shared" si="5"/>
        <v>61.696901826610173</v>
      </c>
      <c r="I91" s="16">
        <f t="shared" si="6"/>
        <v>99.687763970722841</v>
      </c>
      <c r="K91" s="22"/>
    </row>
    <row r="92" spans="1:11" s="3" customFormat="1" ht="13.5" x14ac:dyDescent="0.2">
      <c r="A92" s="10"/>
      <c r="B92" s="13" t="s">
        <v>63</v>
      </c>
      <c r="C92" s="14"/>
      <c r="D92" s="15">
        <v>2027.9150059999999</v>
      </c>
      <c r="E92" s="15">
        <v>1132.8668460799997</v>
      </c>
      <c r="F92" s="15">
        <v>1132.8594334499999</v>
      </c>
      <c r="G92" s="15"/>
      <c r="H92" s="16">
        <f t="shared" si="5"/>
        <v>55.863260052724314</v>
      </c>
      <c r="I92" s="16">
        <f t="shared" si="6"/>
        <v>99.999345675087454</v>
      </c>
      <c r="K92" s="22"/>
    </row>
    <row r="93" spans="1:11" s="3" customFormat="1" ht="13.5" x14ac:dyDescent="0.2">
      <c r="A93" s="10"/>
      <c r="B93" s="13" t="s">
        <v>156</v>
      </c>
      <c r="C93" s="14"/>
      <c r="D93" s="15">
        <v>31936.969879</v>
      </c>
      <c r="E93" s="15">
        <v>29633.35298915</v>
      </c>
      <c r="F93" s="15">
        <v>29633.35298915</v>
      </c>
      <c r="G93" s="15"/>
      <c r="H93" s="16">
        <f t="shared" si="5"/>
        <v>92.786989815947649</v>
      </c>
      <c r="I93" s="16">
        <f t="shared" si="6"/>
        <v>100</v>
      </c>
      <c r="K93" s="22"/>
    </row>
    <row r="94" spans="1:11" s="3" customFormat="1" ht="13.5" x14ac:dyDescent="0.2">
      <c r="A94" s="10"/>
      <c r="B94" s="13" t="s">
        <v>157</v>
      </c>
      <c r="C94" s="14"/>
      <c r="D94" s="15">
        <v>4164.2989980000002</v>
      </c>
      <c r="E94" s="15">
        <v>2264.6589428099992</v>
      </c>
      <c r="F94" s="15">
        <v>2264.5630628099989</v>
      </c>
      <c r="G94" s="15"/>
      <c r="H94" s="16">
        <f t="shared" si="5"/>
        <v>54.380414660369183</v>
      </c>
      <c r="I94" s="16">
        <f t="shared" si="6"/>
        <v>99.995766249911284</v>
      </c>
      <c r="K94" s="22"/>
    </row>
    <row r="95" spans="1:11" s="3" customFormat="1" ht="13.5" x14ac:dyDescent="0.2">
      <c r="A95" s="10"/>
      <c r="B95" s="13" t="s">
        <v>64</v>
      </c>
      <c r="C95" s="14"/>
      <c r="D95" s="15">
        <v>240.48121399999999</v>
      </c>
      <c r="E95" s="15">
        <v>77.598307000000005</v>
      </c>
      <c r="F95" s="15">
        <v>77.598307000000005</v>
      </c>
      <c r="G95" s="15"/>
      <c r="H95" s="16">
        <f t="shared" si="5"/>
        <v>32.26792883705253</v>
      </c>
      <c r="I95" s="16">
        <f t="shared" si="6"/>
        <v>100</v>
      </c>
      <c r="K95" s="22"/>
    </row>
    <row r="96" spans="1:11" s="3" customFormat="1" ht="13.5" x14ac:dyDescent="0.2">
      <c r="A96" s="10"/>
      <c r="B96" s="13" t="s">
        <v>65</v>
      </c>
      <c r="C96" s="14"/>
      <c r="D96" s="15">
        <v>2099.9738080000002</v>
      </c>
      <c r="E96" s="15">
        <v>1250.6024764700001</v>
      </c>
      <c r="F96" s="15">
        <v>1250.6024764700001</v>
      </c>
      <c r="G96" s="15"/>
      <c r="H96" s="16">
        <f t="shared" si="5"/>
        <v>59.553241650240615</v>
      </c>
      <c r="I96" s="16">
        <f t="shared" si="6"/>
        <v>100</v>
      </c>
      <c r="K96" s="22"/>
    </row>
    <row r="97" spans="1:11" s="3" customFormat="1" ht="13.5" x14ac:dyDescent="0.2">
      <c r="A97" s="10"/>
      <c r="B97" s="13" t="s">
        <v>159</v>
      </c>
      <c r="C97" s="14"/>
      <c r="D97" s="15">
        <v>10176.3534</v>
      </c>
      <c r="E97" s="15">
        <v>5793.3801371500012</v>
      </c>
      <c r="F97" s="15">
        <v>5793.3801371500012</v>
      </c>
      <c r="G97" s="15"/>
      <c r="H97" s="16">
        <f t="shared" si="5"/>
        <v>56.929824559257156</v>
      </c>
      <c r="I97" s="16">
        <f t="shared" si="6"/>
        <v>100</v>
      </c>
      <c r="K97" s="22"/>
    </row>
    <row r="98" spans="1:11" s="3" customFormat="1" ht="13.5" x14ac:dyDescent="0.2">
      <c r="A98" s="10"/>
      <c r="B98" s="13" t="s">
        <v>135</v>
      </c>
      <c r="C98" s="14"/>
      <c r="D98" s="15">
        <v>33171.56</v>
      </c>
      <c r="E98" s="15">
        <v>19870.1724082</v>
      </c>
      <c r="F98" s="15">
        <v>19870.1724082</v>
      </c>
      <c r="G98" s="15"/>
      <c r="H98" s="16">
        <f t="shared" si="5"/>
        <v>59.901229873421691</v>
      </c>
      <c r="I98" s="16">
        <f t="shared" si="6"/>
        <v>100</v>
      </c>
      <c r="K98" s="22"/>
    </row>
    <row r="99" spans="1:11" s="3" customFormat="1" ht="13.5" x14ac:dyDescent="0.2">
      <c r="A99" s="10"/>
      <c r="B99" s="13" t="s">
        <v>66</v>
      </c>
      <c r="C99" s="14"/>
      <c r="D99" s="15">
        <v>93659.543160000001</v>
      </c>
      <c r="E99" s="15">
        <v>73793.375435669994</v>
      </c>
      <c r="F99" s="15">
        <v>73503.248935669995</v>
      </c>
      <c r="G99" s="15"/>
      <c r="H99" s="16">
        <f t="shared" si="5"/>
        <v>78.479187977783852</v>
      </c>
      <c r="I99" s="16">
        <f t="shared" si="6"/>
        <v>99.606839369676322</v>
      </c>
      <c r="K99" s="22"/>
    </row>
    <row r="100" spans="1:11" s="3" customFormat="1" ht="13.5" x14ac:dyDescent="0.2">
      <c r="A100" s="10"/>
      <c r="B100" s="13" t="s">
        <v>67</v>
      </c>
      <c r="C100" s="14"/>
      <c r="D100" s="15">
        <v>3676.7418950000001</v>
      </c>
      <c r="E100" s="15">
        <v>9857.0653699400009</v>
      </c>
      <c r="F100" s="15">
        <v>9693.6036197600006</v>
      </c>
      <c r="G100" s="15"/>
      <c r="H100" s="16">
        <f t="shared" si="5"/>
        <v>263.64656254338462</v>
      </c>
      <c r="I100" s="16">
        <f t="shared" si="6"/>
        <v>98.34167935338553</v>
      </c>
      <c r="K100" s="22"/>
    </row>
    <row r="101" spans="1:11" s="3" customFormat="1" ht="13.5" x14ac:dyDescent="0.2">
      <c r="A101" s="10"/>
      <c r="B101" s="13" t="s">
        <v>158</v>
      </c>
      <c r="C101" s="14"/>
      <c r="D101" s="15">
        <v>987.41319399999998</v>
      </c>
      <c r="E101" s="15">
        <v>781.42929380999999</v>
      </c>
      <c r="F101" s="15">
        <v>756.61649860999989</v>
      </c>
      <c r="G101" s="15"/>
      <c r="H101" s="16">
        <f t="shared" si="5"/>
        <v>76.626128069542474</v>
      </c>
      <c r="I101" s="16">
        <f t="shared" si="6"/>
        <v>96.824690935372942</v>
      </c>
      <c r="K101" s="22"/>
    </row>
    <row r="102" spans="1:11" s="3" customFormat="1" ht="13.5" x14ac:dyDescent="0.2">
      <c r="A102" s="10"/>
      <c r="B102" s="13" t="s">
        <v>170</v>
      </c>
      <c r="C102" s="14"/>
      <c r="D102" s="15">
        <v>4.5129070000000002</v>
      </c>
      <c r="E102" s="15">
        <v>4.2884417200000007</v>
      </c>
      <c r="F102" s="15">
        <v>4.2884417200000007</v>
      </c>
      <c r="G102" s="15"/>
      <c r="H102" s="16">
        <f t="shared" si="5"/>
        <v>95.026148777273718</v>
      </c>
      <c r="I102" s="16">
        <f t="shared" si="6"/>
        <v>100</v>
      </c>
      <c r="K102" s="22"/>
    </row>
    <row r="103" spans="1:11" s="3" customFormat="1" ht="13.5" x14ac:dyDescent="0.2">
      <c r="A103" s="10"/>
      <c r="B103" s="13" t="s">
        <v>171</v>
      </c>
      <c r="C103" s="14"/>
      <c r="D103" s="15">
        <v>12280.25</v>
      </c>
      <c r="E103" s="15">
        <v>10387.67778288</v>
      </c>
      <c r="F103" s="15">
        <v>10377.79577436</v>
      </c>
      <c r="G103" s="15"/>
      <c r="H103" s="16">
        <f t="shared" si="5"/>
        <v>84.508017136133219</v>
      </c>
      <c r="I103" s="16">
        <f t="shared" si="6"/>
        <v>99.90486797216326</v>
      </c>
      <c r="K103" s="22"/>
    </row>
    <row r="104" spans="1:11" s="3" customFormat="1" ht="13.5" x14ac:dyDescent="0.2">
      <c r="A104" s="10" t="s">
        <v>68</v>
      </c>
      <c r="B104" s="10"/>
      <c r="C104" s="21"/>
      <c r="D104" s="11">
        <v>142259.67078499999</v>
      </c>
      <c r="E104" s="11">
        <v>102821.10299655997</v>
      </c>
      <c r="F104" s="11">
        <v>96714.530067150001</v>
      </c>
      <c r="G104" s="11"/>
      <c r="H104" s="12">
        <f t="shared" si="5"/>
        <v>67.984502939920816</v>
      </c>
      <c r="I104" s="12">
        <f t="shared" si="6"/>
        <v>94.060973135432832</v>
      </c>
      <c r="K104" s="22"/>
    </row>
    <row r="105" spans="1:11" s="3" customFormat="1" ht="24.95" customHeight="1" x14ac:dyDescent="0.2">
      <c r="A105" s="10"/>
      <c r="B105" s="36" t="s">
        <v>160</v>
      </c>
      <c r="C105" s="36"/>
      <c r="D105" s="15">
        <v>74766.713111999998</v>
      </c>
      <c r="E105" s="15">
        <v>57098.346964400007</v>
      </c>
      <c r="F105" s="15">
        <v>57098.3469644</v>
      </c>
      <c r="G105" s="15"/>
      <c r="H105" s="16">
        <f t="shared" si="5"/>
        <v>76.368673421375476</v>
      </c>
      <c r="I105" s="16">
        <f t="shared" si="6"/>
        <v>99.999999999999986</v>
      </c>
      <c r="K105" s="22"/>
    </row>
    <row r="106" spans="1:11" s="3" customFormat="1" ht="13.5" x14ac:dyDescent="0.2">
      <c r="A106" s="10"/>
      <c r="B106" s="13" t="s">
        <v>69</v>
      </c>
      <c r="C106" s="14"/>
      <c r="D106" s="15">
        <v>1029.554758</v>
      </c>
      <c r="E106" s="15">
        <v>555.05882439999993</v>
      </c>
      <c r="F106" s="15">
        <v>551.78397193999979</v>
      </c>
      <c r="G106" s="15"/>
      <c r="H106" s="16">
        <f t="shared" si="5"/>
        <v>53.594426877487159</v>
      </c>
      <c r="I106" s="16">
        <f t="shared" si="6"/>
        <v>99.409999027843554</v>
      </c>
      <c r="K106" s="22"/>
    </row>
    <row r="107" spans="1:11" s="3" customFormat="1" ht="13.5" x14ac:dyDescent="0.2">
      <c r="A107" s="10"/>
      <c r="B107" s="13" t="s">
        <v>217</v>
      </c>
      <c r="C107" s="14"/>
      <c r="D107" s="15">
        <v>582.20573000000002</v>
      </c>
      <c r="E107" s="15">
        <v>599.52744863000009</v>
      </c>
      <c r="F107" s="15">
        <v>650.09825283999965</v>
      </c>
      <c r="G107" s="15"/>
      <c r="H107" s="16">
        <f t="shared" si="5"/>
        <v>111.6612598161821</v>
      </c>
      <c r="I107" s="16">
        <f t="shared" si="6"/>
        <v>108.43511074022724</v>
      </c>
      <c r="J107" s="22"/>
      <c r="K107" s="22"/>
    </row>
    <row r="108" spans="1:11" s="3" customFormat="1" ht="13.5" x14ac:dyDescent="0.2">
      <c r="A108" s="10"/>
      <c r="B108" s="13" t="s">
        <v>61</v>
      </c>
      <c r="C108" s="14"/>
      <c r="D108" s="15">
        <v>3731.5914979999998</v>
      </c>
      <c r="E108" s="15">
        <v>2185.3371198700029</v>
      </c>
      <c r="F108" s="15">
        <v>2093.2688773900036</v>
      </c>
      <c r="G108" s="15"/>
      <c r="H108" s="16">
        <f t="shared" si="5"/>
        <v>56.095874334367011</v>
      </c>
      <c r="I108" s="16">
        <f t="shared" si="6"/>
        <v>95.787000474989597</v>
      </c>
      <c r="K108" s="22"/>
    </row>
    <row r="109" spans="1:11" s="3" customFormat="1" ht="13.5" x14ac:dyDescent="0.2">
      <c r="A109" s="10"/>
      <c r="B109" s="13" t="s">
        <v>70</v>
      </c>
      <c r="C109" s="14"/>
      <c r="D109" s="15">
        <v>5283.9573350000001</v>
      </c>
      <c r="E109" s="15">
        <v>3185.7430908799997</v>
      </c>
      <c r="F109" s="15">
        <v>3003.4729360999986</v>
      </c>
      <c r="G109" s="15"/>
      <c r="H109" s="16">
        <f t="shared" si="5"/>
        <v>56.841354796821022</v>
      </c>
      <c r="I109" s="16">
        <f t="shared" si="6"/>
        <v>94.278567053890953</v>
      </c>
      <c r="K109" s="22"/>
    </row>
    <row r="110" spans="1:11" s="3" customFormat="1" ht="13.5" x14ac:dyDescent="0.2">
      <c r="A110" s="10"/>
      <c r="B110" s="13" t="s">
        <v>71</v>
      </c>
      <c r="C110" s="14"/>
      <c r="D110" s="15">
        <v>2409.9860269999999</v>
      </c>
      <c r="E110" s="15">
        <v>1540.0954818599985</v>
      </c>
      <c r="F110" s="15">
        <v>1493.131383449999</v>
      </c>
      <c r="G110" s="15"/>
      <c r="H110" s="16">
        <f t="shared" si="5"/>
        <v>61.956018280681889</v>
      </c>
      <c r="I110" s="16">
        <f t="shared" si="6"/>
        <v>96.950572288331102</v>
      </c>
      <c r="K110" s="22"/>
    </row>
    <row r="111" spans="1:11" s="3" customFormat="1" ht="13.5" x14ac:dyDescent="0.2">
      <c r="A111" s="10"/>
      <c r="B111" s="13" t="s">
        <v>72</v>
      </c>
      <c r="C111" s="14"/>
      <c r="D111" s="15">
        <v>44779.058663000003</v>
      </c>
      <c r="E111" s="15">
        <v>29484.757682079977</v>
      </c>
      <c r="F111" s="15">
        <v>26271.090706989995</v>
      </c>
      <c r="G111" s="15"/>
      <c r="H111" s="16">
        <f t="shared" si="5"/>
        <v>58.668251391129054</v>
      </c>
      <c r="I111" s="16">
        <f t="shared" si="6"/>
        <v>89.100582037195579</v>
      </c>
      <c r="K111" s="22"/>
    </row>
    <row r="112" spans="1:11" s="3" customFormat="1" ht="13.5" x14ac:dyDescent="0.2">
      <c r="A112" s="10"/>
      <c r="B112" s="13" t="s">
        <v>73</v>
      </c>
      <c r="C112" s="14"/>
      <c r="D112" s="15">
        <v>1413.830829</v>
      </c>
      <c r="E112" s="15">
        <v>914.28156211999999</v>
      </c>
      <c r="F112" s="15">
        <v>900.6573219400002</v>
      </c>
      <c r="G112" s="15"/>
      <c r="H112" s="16">
        <f t="shared" si="5"/>
        <v>63.703330233436304</v>
      </c>
      <c r="I112" s="16">
        <f t="shared" si="6"/>
        <v>98.509841962862239</v>
      </c>
      <c r="K112" s="22"/>
    </row>
    <row r="113" spans="1:11" s="3" customFormat="1" ht="13.5" x14ac:dyDescent="0.2">
      <c r="A113" s="10"/>
      <c r="B113" s="13" t="s">
        <v>74</v>
      </c>
      <c r="C113" s="14"/>
      <c r="D113" s="15">
        <v>2153.5229060000001</v>
      </c>
      <c r="E113" s="15">
        <v>2345.3987336199998</v>
      </c>
      <c r="F113" s="15">
        <v>456.24588957999998</v>
      </c>
      <c r="G113" s="15"/>
      <c r="H113" s="16">
        <f t="shared" si="5"/>
        <v>21.186024458288252</v>
      </c>
      <c r="I113" s="16">
        <f t="shared" si="6"/>
        <v>19.452807023384395</v>
      </c>
      <c r="K113" s="22"/>
    </row>
    <row r="114" spans="1:11" s="3" customFormat="1" ht="13.5" x14ac:dyDescent="0.2">
      <c r="A114" s="10"/>
      <c r="B114" s="13" t="s">
        <v>75</v>
      </c>
      <c r="C114" s="14"/>
      <c r="D114" s="15">
        <v>668.46144200000003</v>
      </c>
      <c r="E114" s="15">
        <v>423.38438881000008</v>
      </c>
      <c r="F114" s="15">
        <v>417.76830358000001</v>
      </c>
      <c r="G114" s="15"/>
      <c r="H114" s="16">
        <f t="shared" si="5"/>
        <v>62.496993443639795</v>
      </c>
      <c r="I114" s="16">
        <f t="shared" si="6"/>
        <v>98.673525671131827</v>
      </c>
      <c r="K114" s="22"/>
    </row>
    <row r="115" spans="1:11" s="3" customFormat="1" ht="13.5" x14ac:dyDescent="0.2">
      <c r="A115" s="10"/>
      <c r="B115" s="13" t="s">
        <v>76</v>
      </c>
      <c r="C115" s="14"/>
      <c r="D115" s="15">
        <v>465.34398499999998</v>
      </c>
      <c r="E115" s="15">
        <v>296.64059703000009</v>
      </c>
      <c r="F115" s="15">
        <v>184.79146923000002</v>
      </c>
      <c r="G115" s="15"/>
      <c r="H115" s="16">
        <f t="shared" si="5"/>
        <v>39.710724794261608</v>
      </c>
      <c r="I115" s="16">
        <f t="shared" si="6"/>
        <v>62.294733451912364</v>
      </c>
      <c r="K115" s="22"/>
    </row>
    <row r="116" spans="1:11" s="3" customFormat="1" ht="13.5" x14ac:dyDescent="0.2">
      <c r="A116" s="10"/>
      <c r="B116" s="13" t="s">
        <v>77</v>
      </c>
      <c r="C116" s="14"/>
      <c r="D116" s="15">
        <v>541.578441</v>
      </c>
      <c r="E116" s="15">
        <v>409.57176557999998</v>
      </c>
      <c r="F116" s="15">
        <v>285.75090642000009</v>
      </c>
      <c r="G116" s="15"/>
      <c r="H116" s="16">
        <f t="shared" si="5"/>
        <v>52.762607369003469</v>
      </c>
      <c r="I116" s="16">
        <f t="shared" si="6"/>
        <v>69.768214128565347</v>
      </c>
      <c r="K116" s="22"/>
    </row>
    <row r="117" spans="1:11" s="3" customFormat="1" ht="13.5" x14ac:dyDescent="0.2">
      <c r="A117" s="10"/>
      <c r="B117" s="13" t="s">
        <v>78</v>
      </c>
      <c r="C117" s="14"/>
      <c r="D117" s="15">
        <v>2044.8708899999999</v>
      </c>
      <c r="E117" s="15">
        <v>1558.8537255000003</v>
      </c>
      <c r="F117" s="15">
        <v>1308.0588103400005</v>
      </c>
      <c r="G117" s="15"/>
      <c r="H117" s="16">
        <f t="shared" si="5"/>
        <v>63.96779457993069</v>
      </c>
      <c r="I117" s="16">
        <f t="shared" si="6"/>
        <v>83.911581243483397</v>
      </c>
      <c r="K117" s="22"/>
    </row>
    <row r="118" spans="1:11" s="3" customFormat="1" ht="13.5" x14ac:dyDescent="0.2">
      <c r="A118" s="10"/>
      <c r="B118" s="13" t="s">
        <v>203</v>
      </c>
      <c r="C118" s="14"/>
      <c r="D118" s="15">
        <v>25.767977999999999</v>
      </c>
      <c r="E118" s="15">
        <v>25.767977999999999</v>
      </c>
      <c r="F118" s="15">
        <v>25.767977999999999</v>
      </c>
      <c r="G118" s="15"/>
      <c r="H118" s="16">
        <f t="shared" si="5"/>
        <v>100</v>
      </c>
      <c r="I118" s="16">
        <f t="shared" si="6"/>
        <v>100</v>
      </c>
      <c r="K118" s="22"/>
    </row>
    <row r="119" spans="1:11" s="3" customFormat="1" ht="13.5" x14ac:dyDescent="0.2">
      <c r="A119" s="10"/>
      <c r="B119" s="13" t="s">
        <v>79</v>
      </c>
      <c r="C119" s="14"/>
      <c r="D119" s="15">
        <v>912.37852099999998</v>
      </c>
      <c r="E119" s="15">
        <v>1075.9157317700001</v>
      </c>
      <c r="F119" s="15">
        <v>1075.9157317700001</v>
      </c>
      <c r="G119" s="15"/>
      <c r="H119" s="16">
        <f t="shared" si="5"/>
        <v>117.92427232841447</v>
      </c>
      <c r="I119" s="16">
        <f t="shared" si="6"/>
        <v>100</v>
      </c>
      <c r="K119" s="22"/>
    </row>
    <row r="120" spans="1:11" s="3" customFormat="1" ht="13.5" x14ac:dyDescent="0.2">
      <c r="A120" s="10"/>
      <c r="B120" s="13" t="s">
        <v>170</v>
      </c>
      <c r="C120" s="14"/>
      <c r="D120" s="15">
        <v>333.33333299999998</v>
      </c>
      <c r="E120" s="15">
        <v>147.62614325999999</v>
      </c>
      <c r="F120" s="15">
        <v>0.44806931</v>
      </c>
      <c r="G120" s="15"/>
      <c r="H120" s="16">
        <f t="shared" si="5"/>
        <v>0.13442079313442079</v>
      </c>
      <c r="I120" s="16">
        <f t="shared" si="6"/>
        <v>0.30351623371400949</v>
      </c>
      <c r="K120" s="22"/>
    </row>
    <row r="121" spans="1:11" s="3" customFormat="1" ht="13.5" x14ac:dyDescent="0.2">
      <c r="A121" s="10"/>
      <c r="B121" s="13" t="s">
        <v>80</v>
      </c>
      <c r="C121" s="14"/>
      <c r="D121" s="15">
        <v>567.73670000000004</v>
      </c>
      <c r="E121" s="15">
        <v>544.47320227</v>
      </c>
      <c r="F121" s="15">
        <v>526.53082574000007</v>
      </c>
      <c r="G121" s="15"/>
      <c r="H121" s="16">
        <f t="shared" si="5"/>
        <v>92.742080217819293</v>
      </c>
      <c r="I121" s="16">
        <f t="shared" si="6"/>
        <v>96.704635516459732</v>
      </c>
      <c r="K121" s="22"/>
    </row>
    <row r="122" spans="1:11" s="3" customFormat="1" ht="13.5" x14ac:dyDescent="0.2">
      <c r="A122" s="10"/>
      <c r="B122" s="13" t="s">
        <v>81</v>
      </c>
      <c r="C122" s="14"/>
      <c r="D122" s="15">
        <v>549.778637</v>
      </c>
      <c r="E122" s="15">
        <v>430.32255647999995</v>
      </c>
      <c r="F122" s="15">
        <v>371.40166812999996</v>
      </c>
      <c r="G122" s="15"/>
      <c r="H122" s="16">
        <f t="shared" si="5"/>
        <v>67.554765342764668</v>
      </c>
      <c r="I122" s="16">
        <f t="shared" si="6"/>
        <v>86.307738819929043</v>
      </c>
      <c r="K122" s="22"/>
    </row>
    <row r="123" spans="1:11" s="3" customFormat="1" ht="13.5" x14ac:dyDescent="0.2">
      <c r="A123" s="10" t="s">
        <v>182</v>
      </c>
      <c r="B123" s="10"/>
      <c r="C123" s="21"/>
      <c r="D123" s="11">
        <v>6934.4166139999998</v>
      </c>
      <c r="E123" s="11">
        <v>3681.0457972999989</v>
      </c>
      <c r="F123" s="11">
        <v>3440.7990297299993</v>
      </c>
      <c r="G123" s="11"/>
      <c r="H123" s="12">
        <f t="shared" si="5"/>
        <v>49.619156466361105</v>
      </c>
      <c r="I123" s="12">
        <f t="shared" si="6"/>
        <v>93.473409981853052</v>
      </c>
      <c r="K123" s="22"/>
    </row>
    <row r="124" spans="1:11" s="3" customFormat="1" ht="13.5" x14ac:dyDescent="0.2">
      <c r="A124" s="10"/>
      <c r="B124" s="13" t="s">
        <v>183</v>
      </c>
      <c r="C124" s="14"/>
      <c r="D124" s="15">
        <v>6934.4166139999998</v>
      </c>
      <c r="E124" s="15">
        <v>3681.0457972999989</v>
      </c>
      <c r="F124" s="15">
        <v>3440.7990297299993</v>
      </c>
      <c r="G124" s="15"/>
      <c r="H124" s="16">
        <f t="shared" si="5"/>
        <v>49.619156466361105</v>
      </c>
      <c r="I124" s="16">
        <f t="shared" si="6"/>
        <v>93.473409981853052</v>
      </c>
      <c r="K124" s="22"/>
    </row>
    <row r="125" spans="1:11" s="3" customFormat="1" ht="13.5" x14ac:dyDescent="0.2">
      <c r="A125" s="10" t="s">
        <v>82</v>
      </c>
      <c r="B125" s="10"/>
      <c r="C125" s="21"/>
      <c r="D125" s="11">
        <v>21858.388305</v>
      </c>
      <c r="E125" s="11">
        <v>16325.224029020001</v>
      </c>
      <c r="F125" s="11">
        <v>15346.585828009998</v>
      </c>
      <c r="G125" s="11"/>
      <c r="H125" s="12">
        <f t="shared" si="5"/>
        <v>70.209137169091022</v>
      </c>
      <c r="I125" s="12">
        <f t="shared" si="6"/>
        <v>94.005361278532177</v>
      </c>
      <c r="K125" s="22"/>
    </row>
    <row r="126" spans="1:11" s="3" customFormat="1" ht="13.5" x14ac:dyDescent="0.2">
      <c r="A126" s="10"/>
      <c r="B126" s="10" t="s">
        <v>83</v>
      </c>
      <c r="C126" s="21"/>
      <c r="D126" s="11">
        <v>55.512360000000001</v>
      </c>
      <c r="E126" s="11">
        <v>178.37834525999997</v>
      </c>
      <c r="F126" s="11">
        <v>178.25612682999994</v>
      </c>
      <c r="G126" s="11"/>
      <c r="H126" s="12">
        <f t="shared" si="5"/>
        <v>321.1106982841298</v>
      </c>
      <c r="I126" s="12">
        <f t="shared" si="6"/>
        <v>99.931483594703224</v>
      </c>
      <c r="K126" s="22"/>
    </row>
    <row r="127" spans="1:11" s="3" customFormat="1" ht="13.5" x14ac:dyDescent="0.2">
      <c r="A127" s="10"/>
      <c r="B127" s="13"/>
      <c r="C127" s="14" t="s">
        <v>84</v>
      </c>
      <c r="D127" s="15">
        <v>55.512360000000001</v>
      </c>
      <c r="E127" s="15">
        <v>178.37834525999997</v>
      </c>
      <c r="F127" s="15">
        <v>178.25612682999994</v>
      </c>
      <c r="G127" s="15"/>
      <c r="H127" s="16">
        <f t="shared" si="5"/>
        <v>321.1106982841298</v>
      </c>
      <c r="I127" s="16">
        <f t="shared" si="6"/>
        <v>99.931483594703224</v>
      </c>
      <c r="K127" s="22"/>
    </row>
    <row r="128" spans="1:11" s="3" customFormat="1" ht="13.5" x14ac:dyDescent="0.2">
      <c r="A128" s="10"/>
      <c r="B128" s="13" t="s">
        <v>85</v>
      </c>
      <c r="C128" s="14"/>
      <c r="D128" s="15">
        <v>720.712583</v>
      </c>
      <c r="E128" s="15">
        <v>538.49285506000012</v>
      </c>
      <c r="F128" s="15">
        <v>535.47748226000022</v>
      </c>
      <c r="G128" s="15"/>
      <c r="H128" s="16">
        <f t="shared" si="5"/>
        <v>74.298339572628251</v>
      </c>
      <c r="I128" s="16">
        <f t="shared" si="6"/>
        <v>99.44003476152642</v>
      </c>
      <c r="K128" s="22"/>
    </row>
    <row r="129" spans="1:11" s="3" customFormat="1" ht="13.5" x14ac:dyDescent="0.2">
      <c r="A129" s="10"/>
      <c r="B129" s="13" t="s">
        <v>86</v>
      </c>
      <c r="C129" s="14"/>
      <c r="D129" s="15">
        <v>196.89709199999999</v>
      </c>
      <c r="E129" s="15">
        <v>121.25410156000005</v>
      </c>
      <c r="F129" s="15">
        <v>121.23316570000006</v>
      </c>
      <c r="G129" s="15"/>
      <c r="H129" s="16">
        <f t="shared" si="5"/>
        <v>61.571841650155022</v>
      </c>
      <c r="I129" s="16">
        <f t="shared" si="6"/>
        <v>99.9827338954059</v>
      </c>
      <c r="K129" s="22"/>
    </row>
    <row r="130" spans="1:11" s="3" customFormat="1" ht="13.5" x14ac:dyDescent="0.2">
      <c r="A130" s="10"/>
      <c r="B130" s="13" t="s">
        <v>87</v>
      </c>
      <c r="C130" s="14"/>
      <c r="D130" s="15">
        <v>24.959949999999999</v>
      </c>
      <c r="E130" s="15">
        <v>19.746444629999996</v>
      </c>
      <c r="F130" s="15">
        <v>19.648802869999997</v>
      </c>
      <c r="G130" s="15"/>
      <c r="H130" s="16">
        <f t="shared" si="5"/>
        <v>78.721323039509286</v>
      </c>
      <c r="I130" s="16">
        <f t="shared" si="6"/>
        <v>99.505522326527313</v>
      </c>
      <c r="K130" s="22"/>
    </row>
    <row r="131" spans="1:11" s="3" customFormat="1" ht="13.5" x14ac:dyDescent="0.2">
      <c r="A131" s="10"/>
      <c r="B131" s="13" t="s">
        <v>88</v>
      </c>
      <c r="C131" s="14"/>
      <c r="D131" s="15">
        <v>33.452817000000003</v>
      </c>
      <c r="E131" s="15">
        <v>18.412415549999999</v>
      </c>
      <c r="F131" s="15">
        <v>18.342222859999996</v>
      </c>
      <c r="G131" s="15"/>
      <c r="H131" s="16">
        <f t="shared" si="5"/>
        <v>54.830129432747007</v>
      </c>
      <c r="I131" s="16">
        <f t="shared" si="6"/>
        <v>99.618775223656073</v>
      </c>
      <c r="K131" s="22"/>
    </row>
    <row r="132" spans="1:11" s="3" customFormat="1" ht="13.5" x14ac:dyDescent="0.2">
      <c r="A132" s="10"/>
      <c r="B132" s="13" t="s">
        <v>89</v>
      </c>
      <c r="C132" s="14"/>
      <c r="D132" s="15">
        <v>226.74448100000001</v>
      </c>
      <c r="E132" s="15">
        <v>170.76890908000004</v>
      </c>
      <c r="F132" s="15">
        <v>168.38549244000004</v>
      </c>
      <c r="G132" s="15"/>
      <c r="H132" s="16">
        <f t="shared" si="5"/>
        <v>74.262223140946062</v>
      </c>
      <c r="I132" s="16">
        <f t="shared" si="6"/>
        <v>98.604302942004836</v>
      </c>
      <c r="K132" s="22"/>
    </row>
    <row r="133" spans="1:11" s="3" customFormat="1" ht="13.5" x14ac:dyDescent="0.2">
      <c r="A133" s="10"/>
      <c r="B133" s="10" t="s">
        <v>184</v>
      </c>
      <c r="C133" s="21"/>
      <c r="D133" s="11">
        <v>20600.109022000001</v>
      </c>
      <c r="E133" s="11">
        <v>15278.17095788</v>
      </c>
      <c r="F133" s="11">
        <v>14305.242535049998</v>
      </c>
      <c r="G133" s="11"/>
      <c r="H133" s="12">
        <f t="shared" si="5"/>
        <v>69.442557414490551</v>
      </c>
      <c r="I133" s="12">
        <f t="shared" si="6"/>
        <v>93.631905118012853</v>
      </c>
      <c r="K133" s="22"/>
    </row>
    <row r="134" spans="1:11" s="3" customFormat="1" ht="13.5" x14ac:dyDescent="0.2">
      <c r="A134" s="10"/>
      <c r="B134" s="13"/>
      <c r="C134" s="14" t="s">
        <v>184</v>
      </c>
      <c r="D134" s="15">
        <v>20600.109022000001</v>
      </c>
      <c r="E134" s="15">
        <v>15278.17095788</v>
      </c>
      <c r="F134" s="15">
        <v>14305.242535049998</v>
      </c>
      <c r="G134" s="15"/>
      <c r="H134" s="16">
        <f t="shared" si="5"/>
        <v>69.442557414490551</v>
      </c>
      <c r="I134" s="16">
        <f t="shared" si="6"/>
        <v>93.631905118012853</v>
      </c>
      <c r="K134" s="22"/>
    </row>
    <row r="135" spans="1:11" s="3" customFormat="1" ht="13.5" x14ac:dyDescent="0.2">
      <c r="A135" s="10" t="s">
        <v>90</v>
      </c>
      <c r="B135" s="10"/>
      <c r="C135" s="21"/>
      <c r="D135" s="11">
        <v>15854.345241999999</v>
      </c>
      <c r="E135" s="11">
        <v>15060.19172866</v>
      </c>
      <c r="F135" s="11">
        <v>13727.88823128</v>
      </c>
      <c r="G135" s="11"/>
      <c r="H135" s="12">
        <f t="shared" si="5"/>
        <v>86.587544434905013</v>
      </c>
      <c r="I135" s="12">
        <f t="shared" si="6"/>
        <v>91.153475856189885</v>
      </c>
      <c r="K135" s="22"/>
    </row>
    <row r="136" spans="1:11" s="3" customFormat="1" ht="13.5" x14ac:dyDescent="0.2">
      <c r="A136" s="10"/>
      <c r="B136" s="13" t="s">
        <v>91</v>
      </c>
      <c r="C136" s="14"/>
      <c r="D136" s="15">
        <v>693.80677400000002</v>
      </c>
      <c r="E136" s="15">
        <v>558.51014401999998</v>
      </c>
      <c r="F136" s="15">
        <v>516.41919790999998</v>
      </c>
      <c r="G136" s="15"/>
      <c r="H136" s="16">
        <f t="shared" si="5"/>
        <v>74.432711997418451</v>
      </c>
      <c r="I136" s="16">
        <f t="shared" si="6"/>
        <v>92.463709645980444</v>
      </c>
      <c r="K136" s="22"/>
    </row>
    <row r="137" spans="1:11" s="3" customFormat="1" ht="13.5" x14ac:dyDescent="0.2">
      <c r="A137" s="10"/>
      <c r="B137" s="13" t="s">
        <v>92</v>
      </c>
      <c r="C137" s="14"/>
      <c r="D137" s="15">
        <v>172.12614199999999</v>
      </c>
      <c r="E137" s="15">
        <v>129.1272089</v>
      </c>
      <c r="F137" s="15">
        <v>104.38054612000001</v>
      </c>
      <c r="G137" s="15"/>
      <c r="H137" s="16">
        <f t="shared" si="5"/>
        <v>60.641890248141394</v>
      </c>
      <c r="I137" s="16">
        <f t="shared" si="6"/>
        <v>80.835438951395162</v>
      </c>
      <c r="K137" s="22"/>
    </row>
    <row r="138" spans="1:11" s="3" customFormat="1" ht="13.5" x14ac:dyDescent="0.2">
      <c r="A138" s="10"/>
      <c r="B138" s="13" t="s">
        <v>93</v>
      </c>
      <c r="C138" s="14"/>
      <c r="D138" s="15">
        <v>98.345011</v>
      </c>
      <c r="E138" s="15">
        <v>93.705923440000007</v>
      </c>
      <c r="F138" s="15">
        <v>93.705923439999992</v>
      </c>
      <c r="G138" s="15"/>
      <c r="H138" s="16">
        <f t="shared" si="5"/>
        <v>95.282844027542993</v>
      </c>
      <c r="I138" s="16">
        <f t="shared" si="6"/>
        <v>99.999999999999986</v>
      </c>
      <c r="K138" s="22"/>
    </row>
    <row r="139" spans="1:11" s="3" customFormat="1" ht="13.5" x14ac:dyDescent="0.2">
      <c r="A139" s="10"/>
      <c r="B139" s="13" t="s">
        <v>94</v>
      </c>
      <c r="C139" s="14"/>
      <c r="D139" s="15">
        <v>122.17851899999999</v>
      </c>
      <c r="E139" s="15">
        <v>84.920269960000013</v>
      </c>
      <c r="F139" s="15">
        <v>82.291850230000009</v>
      </c>
      <c r="G139" s="15"/>
      <c r="H139" s="16">
        <f t="shared" si="5"/>
        <v>67.353779456108825</v>
      </c>
      <c r="I139" s="16">
        <f t="shared" si="6"/>
        <v>96.904838230921698</v>
      </c>
      <c r="K139" s="22"/>
    </row>
    <row r="140" spans="1:11" s="3" customFormat="1" ht="13.5" x14ac:dyDescent="0.2">
      <c r="A140" s="10"/>
      <c r="B140" s="13" t="s">
        <v>95</v>
      </c>
      <c r="C140" s="14"/>
      <c r="D140" s="15">
        <v>774.51358200000004</v>
      </c>
      <c r="E140" s="15">
        <v>590.78177315000005</v>
      </c>
      <c r="F140" s="15">
        <v>546.54354121999927</v>
      </c>
      <c r="G140" s="15"/>
      <c r="H140" s="16">
        <f t="shared" si="5"/>
        <v>70.566037048527733</v>
      </c>
      <c r="I140" s="16">
        <f t="shared" si="6"/>
        <v>92.511916592462541</v>
      </c>
      <c r="K140" s="22"/>
    </row>
    <row r="141" spans="1:11" s="3" customFormat="1" ht="13.5" x14ac:dyDescent="0.2">
      <c r="A141" s="10"/>
      <c r="B141" s="13" t="s">
        <v>136</v>
      </c>
      <c r="C141" s="14"/>
      <c r="D141" s="15">
        <v>4148.3967810000004</v>
      </c>
      <c r="E141" s="15">
        <v>4446.9481509599991</v>
      </c>
      <c r="F141" s="15">
        <v>4389.2937678799999</v>
      </c>
      <c r="G141" s="15"/>
      <c r="H141" s="16">
        <f t="shared" si="5"/>
        <v>105.80699001559657</v>
      </c>
      <c r="I141" s="16">
        <f t="shared" si="6"/>
        <v>98.703506739390406</v>
      </c>
      <c r="K141" s="22"/>
    </row>
    <row r="142" spans="1:11" s="3" customFormat="1" ht="13.5" x14ac:dyDescent="0.2">
      <c r="A142" s="10"/>
      <c r="B142" s="13" t="s">
        <v>143</v>
      </c>
      <c r="C142" s="14"/>
      <c r="D142" s="15">
        <v>71.510586000000004</v>
      </c>
      <c r="E142" s="15">
        <v>37.207186110000002</v>
      </c>
      <c r="F142" s="15">
        <v>29.9695</v>
      </c>
      <c r="G142" s="15"/>
      <c r="H142" s="16">
        <f t="shared" si="5"/>
        <v>41.909179712217707</v>
      </c>
      <c r="I142" s="16">
        <f t="shared" si="6"/>
        <v>80.547612258012805</v>
      </c>
      <c r="K142" s="22"/>
    </row>
    <row r="143" spans="1:11" s="3" customFormat="1" ht="13.5" x14ac:dyDescent="0.2">
      <c r="A143" s="10"/>
      <c r="B143" s="13" t="s">
        <v>137</v>
      </c>
      <c r="C143" s="14"/>
      <c r="D143" s="15">
        <v>8360</v>
      </c>
      <c r="E143" s="15">
        <v>7764.9955477900021</v>
      </c>
      <c r="F143" s="15">
        <v>6632.0329694499987</v>
      </c>
      <c r="G143" s="15"/>
      <c r="H143" s="16">
        <f t="shared" ref="H143:H206" si="7">IF(AND(F143=0,D143&gt;0),"n.a.",IF(AND(F143=0,D143&lt;0),"n.a.",IF(OR(F143=0,D143=0),"              n.a.",IF(OR((AND(F143&lt;0,D143&gt;0)),(AND(F143&gt;0,D143&lt;0))),"                n.a.",IF(((F143/D143))*100&gt;500,"             -o-",((F143/D143))*100)))))</f>
        <v>79.330537912081326</v>
      </c>
      <c r="I143" s="16">
        <f t="shared" ref="I143:I206" si="8">IF(AND(F143=0,E143&gt;0),"n.a.",IF(AND(F143=0,E143&lt;0),"n.a.",IF(OR(F143=0,E143=0),"              n.a.",IF(OR((AND(F143&lt;0,E143&gt;0)),(AND(F143&gt;0,E143&lt;0))),"                n.a.",IF(((F143/E143))*100&gt;500,"             -o-",((F143/E143))*100)))))</f>
        <v>85.409359588590419</v>
      </c>
      <c r="K143" s="22"/>
    </row>
    <row r="144" spans="1:11" s="3" customFormat="1" ht="13.5" x14ac:dyDescent="0.2">
      <c r="A144" s="10"/>
      <c r="B144" s="13" t="s">
        <v>170</v>
      </c>
      <c r="C144" s="14"/>
      <c r="D144" s="15">
        <v>1128.8204270000001</v>
      </c>
      <c r="E144" s="15">
        <v>1114.2159420999999</v>
      </c>
      <c r="F144" s="15">
        <v>1106.9365099000001</v>
      </c>
      <c r="G144" s="15"/>
      <c r="H144" s="16">
        <f t="shared" si="7"/>
        <v>98.061346466048676</v>
      </c>
      <c r="I144" s="16">
        <f t="shared" si="8"/>
        <v>99.34667671454423</v>
      </c>
      <c r="K144" s="22"/>
    </row>
    <row r="145" spans="1:11" s="3" customFormat="1" ht="13.5" x14ac:dyDescent="0.2">
      <c r="A145" s="10"/>
      <c r="B145" s="13" t="s">
        <v>96</v>
      </c>
      <c r="C145" s="14"/>
      <c r="D145" s="15">
        <v>207.70444000000001</v>
      </c>
      <c r="E145" s="15">
        <v>164.03113467000003</v>
      </c>
      <c r="F145" s="15">
        <v>150.62113802000002</v>
      </c>
      <c r="G145" s="15"/>
      <c r="H145" s="16">
        <f t="shared" si="7"/>
        <v>72.517052606097394</v>
      </c>
      <c r="I145" s="16">
        <f t="shared" si="8"/>
        <v>91.824724813994365</v>
      </c>
      <c r="K145" s="22"/>
    </row>
    <row r="146" spans="1:11" s="3" customFormat="1" ht="13.5" x14ac:dyDescent="0.2">
      <c r="A146" s="10"/>
      <c r="B146" s="13" t="s">
        <v>204</v>
      </c>
      <c r="C146" s="14"/>
      <c r="D146" s="15">
        <v>76.942980000000006</v>
      </c>
      <c r="E146" s="15">
        <v>75.748447560000002</v>
      </c>
      <c r="F146" s="15">
        <v>75.69328711</v>
      </c>
      <c r="G146" s="15"/>
      <c r="H146" s="16">
        <f t="shared" si="7"/>
        <v>98.375819483466842</v>
      </c>
      <c r="I146" s="16">
        <f t="shared" si="8"/>
        <v>99.927179431688927</v>
      </c>
      <c r="K146" s="22"/>
    </row>
    <row r="147" spans="1:11" s="3" customFormat="1" ht="13.5" x14ac:dyDescent="0.2">
      <c r="A147" s="10" t="s">
        <v>97</v>
      </c>
      <c r="B147" s="10"/>
      <c r="C147" s="21"/>
      <c r="D147" s="11">
        <v>26382.403633000002</v>
      </c>
      <c r="E147" s="11">
        <v>21916.094171079989</v>
      </c>
      <c r="F147" s="11">
        <v>17156.042942049982</v>
      </c>
      <c r="G147" s="11"/>
      <c r="H147" s="12">
        <f t="shared" si="7"/>
        <v>65.028354431628145</v>
      </c>
      <c r="I147" s="12">
        <f t="shared" si="8"/>
        <v>78.280567733135271</v>
      </c>
      <c r="K147" s="22"/>
    </row>
    <row r="148" spans="1:11" s="3" customFormat="1" ht="13.5" x14ac:dyDescent="0.2">
      <c r="A148" s="10"/>
      <c r="B148" s="10" t="s">
        <v>98</v>
      </c>
      <c r="C148" s="21"/>
      <c r="D148" s="11">
        <v>851.327496</v>
      </c>
      <c r="E148" s="11">
        <v>813.66928074999976</v>
      </c>
      <c r="F148" s="11">
        <v>774.48822347999976</v>
      </c>
      <c r="G148" s="11"/>
      <c r="H148" s="12">
        <f t="shared" si="7"/>
        <v>90.974181747795896</v>
      </c>
      <c r="I148" s="12">
        <f t="shared" si="8"/>
        <v>95.184645875547275</v>
      </c>
      <c r="K148" s="22"/>
    </row>
    <row r="149" spans="1:11" s="3" customFormat="1" ht="13.5" x14ac:dyDescent="0.2">
      <c r="A149" s="10"/>
      <c r="B149" s="13"/>
      <c r="C149" s="14" t="s">
        <v>144</v>
      </c>
      <c r="D149" s="15">
        <v>825.59840899999995</v>
      </c>
      <c r="E149" s="15">
        <v>791.81795489999979</v>
      </c>
      <c r="F149" s="15">
        <v>760.40729771999975</v>
      </c>
      <c r="G149" s="15"/>
      <c r="H149" s="16">
        <f t="shared" si="7"/>
        <v>92.103774599207071</v>
      </c>
      <c r="I149" s="16">
        <f t="shared" si="8"/>
        <v>96.033096119427228</v>
      </c>
      <c r="K149" s="22"/>
    </row>
    <row r="150" spans="1:11" s="3" customFormat="1" ht="13.5" x14ac:dyDescent="0.2">
      <c r="A150" s="10"/>
      <c r="B150" s="13"/>
      <c r="C150" s="14" t="s">
        <v>99</v>
      </c>
      <c r="D150" s="15">
        <v>25.729087</v>
      </c>
      <c r="E150" s="15">
        <v>21.851325849999998</v>
      </c>
      <c r="F150" s="15">
        <v>14.080925759999998</v>
      </c>
      <c r="G150" s="15"/>
      <c r="H150" s="16">
        <f t="shared" si="7"/>
        <v>54.727654191538157</v>
      </c>
      <c r="I150" s="16">
        <f t="shared" si="8"/>
        <v>64.439685979054673</v>
      </c>
      <c r="K150" s="22"/>
    </row>
    <row r="151" spans="1:11" s="3" customFormat="1" ht="13.5" x14ac:dyDescent="0.2">
      <c r="A151" s="10"/>
      <c r="B151" s="13" t="s">
        <v>100</v>
      </c>
      <c r="C151" s="14"/>
      <c r="D151" s="15">
        <v>4267.9655380000004</v>
      </c>
      <c r="E151" s="15">
        <v>3272.342247550002</v>
      </c>
      <c r="F151" s="15">
        <v>3084.390903590001</v>
      </c>
      <c r="G151" s="15"/>
      <c r="H151" s="16">
        <f t="shared" si="7"/>
        <v>72.268411638472813</v>
      </c>
      <c r="I151" s="16">
        <f t="shared" si="8"/>
        <v>94.25636654904541</v>
      </c>
      <c r="K151" s="22"/>
    </row>
    <row r="152" spans="1:11" s="3" customFormat="1" ht="13.5" x14ac:dyDescent="0.2">
      <c r="A152" s="10"/>
      <c r="B152" s="13" t="s">
        <v>101</v>
      </c>
      <c r="C152" s="14"/>
      <c r="D152" s="15">
        <v>128.96113299999999</v>
      </c>
      <c r="E152" s="15">
        <v>226.90893281000007</v>
      </c>
      <c r="F152" s="15">
        <v>96.354886429999993</v>
      </c>
      <c r="G152" s="15"/>
      <c r="H152" s="16">
        <f t="shared" si="7"/>
        <v>74.716222003105386</v>
      </c>
      <c r="I152" s="16">
        <f t="shared" si="8"/>
        <v>42.464122164234844</v>
      </c>
      <c r="K152" s="22"/>
    </row>
    <row r="153" spans="1:11" s="3" customFormat="1" ht="13.5" x14ac:dyDescent="0.2">
      <c r="A153" s="10"/>
      <c r="B153" s="13" t="s">
        <v>102</v>
      </c>
      <c r="C153" s="14"/>
      <c r="D153" s="15">
        <v>692.79485299999999</v>
      </c>
      <c r="E153" s="15">
        <v>602.0217456200005</v>
      </c>
      <c r="F153" s="15">
        <v>559.96756521000009</v>
      </c>
      <c r="G153" s="15"/>
      <c r="H153" s="16">
        <f t="shared" si="7"/>
        <v>80.827327568208716</v>
      </c>
      <c r="I153" s="16">
        <f t="shared" si="8"/>
        <v>93.014508077828594</v>
      </c>
      <c r="K153" s="22"/>
    </row>
    <row r="154" spans="1:11" s="3" customFormat="1" ht="13.5" x14ac:dyDescent="0.2">
      <c r="A154" s="10"/>
      <c r="B154" s="13" t="s">
        <v>103</v>
      </c>
      <c r="C154" s="14"/>
      <c r="D154" s="15">
        <v>6819.6279420000001</v>
      </c>
      <c r="E154" s="15">
        <v>5999.7279910999887</v>
      </c>
      <c r="F154" s="15">
        <v>5691.6127878099896</v>
      </c>
      <c r="G154" s="15"/>
      <c r="H154" s="16">
        <f t="shared" si="7"/>
        <v>83.459285993552371</v>
      </c>
      <c r="I154" s="16">
        <f t="shared" si="8"/>
        <v>94.864513795507762</v>
      </c>
      <c r="K154" s="22"/>
    </row>
    <row r="155" spans="1:11" s="3" customFormat="1" ht="13.5" x14ac:dyDescent="0.2">
      <c r="A155" s="10"/>
      <c r="B155" s="13" t="s">
        <v>104</v>
      </c>
      <c r="C155" s="14"/>
      <c r="D155" s="15">
        <v>3923.5430630000001</v>
      </c>
      <c r="E155" s="15">
        <v>1554.4229208299996</v>
      </c>
      <c r="F155" s="15">
        <v>417.9614699199999</v>
      </c>
      <c r="G155" s="15"/>
      <c r="H155" s="16">
        <f t="shared" si="7"/>
        <v>10.652654073342074</v>
      </c>
      <c r="I155" s="16">
        <f t="shared" si="8"/>
        <v>26.888529776492565</v>
      </c>
      <c r="K155" s="22"/>
    </row>
    <row r="156" spans="1:11" s="3" customFormat="1" ht="13.5" x14ac:dyDescent="0.2">
      <c r="A156" s="10"/>
      <c r="B156" s="13" t="s">
        <v>105</v>
      </c>
      <c r="C156" s="14"/>
      <c r="D156" s="15">
        <v>2158</v>
      </c>
      <c r="E156" s="15">
        <v>1781.24192692</v>
      </c>
      <c r="F156" s="15">
        <v>341.09625299999993</v>
      </c>
      <c r="G156" s="15"/>
      <c r="H156" s="16">
        <f t="shared" si="7"/>
        <v>15.806128498609819</v>
      </c>
      <c r="I156" s="16">
        <f t="shared" si="8"/>
        <v>19.149350116061996</v>
      </c>
      <c r="K156" s="22"/>
    </row>
    <row r="157" spans="1:11" s="3" customFormat="1" ht="24.95" customHeight="1" x14ac:dyDescent="0.2">
      <c r="A157" s="10"/>
      <c r="B157" s="36" t="s">
        <v>145</v>
      </c>
      <c r="C157" s="36"/>
      <c r="D157" s="15">
        <v>3138.7346940000002</v>
      </c>
      <c r="E157" s="15">
        <v>2720.2139905999984</v>
      </c>
      <c r="F157" s="15">
        <v>1576.59746731</v>
      </c>
      <c r="G157" s="15"/>
      <c r="H157" s="16">
        <f t="shared" si="7"/>
        <v>50.230351431862687</v>
      </c>
      <c r="I157" s="16">
        <f t="shared" si="8"/>
        <v>57.958582404108924</v>
      </c>
      <c r="K157" s="22"/>
    </row>
    <row r="158" spans="1:11" s="3" customFormat="1" ht="13.5" x14ac:dyDescent="0.2">
      <c r="A158" s="10"/>
      <c r="B158" s="13" t="s">
        <v>106</v>
      </c>
      <c r="C158" s="14"/>
      <c r="D158" s="15">
        <v>447.153302</v>
      </c>
      <c r="E158" s="15">
        <v>483.37661373999993</v>
      </c>
      <c r="F158" s="15">
        <v>468.74667938000022</v>
      </c>
      <c r="G158" s="15"/>
      <c r="H158" s="16">
        <f t="shared" si="7"/>
        <v>104.82907702647361</v>
      </c>
      <c r="I158" s="16">
        <f t="shared" si="8"/>
        <v>96.973388048957432</v>
      </c>
      <c r="K158" s="22"/>
    </row>
    <row r="159" spans="1:11" s="3" customFormat="1" ht="13.5" x14ac:dyDescent="0.2">
      <c r="A159" s="10"/>
      <c r="B159" s="13" t="s">
        <v>107</v>
      </c>
      <c r="C159" s="14"/>
      <c r="D159" s="15">
        <v>142.60617300000001</v>
      </c>
      <c r="E159" s="15">
        <v>144.86013264000002</v>
      </c>
      <c r="F159" s="15">
        <v>137.73887611000001</v>
      </c>
      <c r="G159" s="15"/>
      <c r="H159" s="16">
        <f t="shared" si="7"/>
        <v>96.58689607356618</v>
      </c>
      <c r="I159" s="16">
        <f t="shared" si="8"/>
        <v>95.084046659202343</v>
      </c>
      <c r="K159" s="22"/>
    </row>
    <row r="160" spans="1:11" s="3" customFormat="1" ht="13.5" x14ac:dyDescent="0.2">
      <c r="A160" s="10"/>
      <c r="B160" s="13" t="s">
        <v>205</v>
      </c>
      <c r="C160" s="14"/>
      <c r="D160" s="15">
        <v>2067.6513420000001</v>
      </c>
      <c r="E160" s="15">
        <v>2735.2747012399991</v>
      </c>
      <c r="F160" s="15">
        <v>2585.4732402399986</v>
      </c>
      <c r="G160" s="15"/>
      <c r="H160" s="16">
        <f t="shared" si="7"/>
        <v>125.04396595893769</v>
      </c>
      <c r="I160" s="16">
        <f t="shared" si="8"/>
        <v>94.523348571458286</v>
      </c>
      <c r="K160" s="22"/>
    </row>
    <row r="161" spans="1:11" s="3" customFormat="1" ht="13.5" x14ac:dyDescent="0.2">
      <c r="A161" s="10"/>
      <c r="B161" s="13" t="s">
        <v>206</v>
      </c>
      <c r="C161" s="14"/>
      <c r="D161" s="15">
        <v>1569.3222229999999</v>
      </c>
      <c r="E161" s="15">
        <v>1404.4699179900001</v>
      </c>
      <c r="F161" s="15">
        <v>1262.2956196299999</v>
      </c>
      <c r="G161" s="15"/>
      <c r="H161" s="16">
        <f t="shared" si="7"/>
        <v>80.435719390816274</v>
      </c>
      <c r="I161" s="16">
        <f t="shared" si="8"/>
        <v>89.877013630632106</v>
      </c>
      <c r="K161" s="22"/>
    </row>
    <row r="162" spans="1:11" s="3" customFormat="1" ht="13.5" x14ac:dyDescent="0.2">
      <c r="A162" s="10"/>
      <c r="B162" s="13" t="s">
        <v>207</v>
      </c>
      <c r="C162" s="14"/>
      <c r="D162" s="15">
        <v>174.71587400000001</v>
      </c>
      <c r="E162" s="15">
        <v>177.56376928999998</v>
      </c>
      <c r="F162" s="15">
        <v>159.31896993999999</v>
      </c>
      <c r="G162" s="15"/>
      <c r="H162" s="16">
        <f t="shared" si="7"/>
        <v>91.187461272122292</v>
      </c>
      <c r="I162" s="16">
        <f t="shared" si="8"/>
        <v>89.724931261060192</v>
      </c>
      <c r="K162" s="22"/>
    </row>
    <row r="163" spans="1:11" s="3" customFormat="1" ht="13.5" x14ac:dyDescent="0.2">
      <c r="A163" s="10" t="s">
        <v>110</v>
      </c>
      <c r="B163" s="10"/>
      <c r="C163" s="21"/>
      <c r="D163" s="11">
        <v>13896.6024</v>
      </c>
      <c r="E163" s="11">
        <v>9938.9599999999991</v>
      </c>
      <c r="F163" s="11">
        <v>9938.9599999999991</v>
      </c>
      <c r="G163" s="11"/>
      <c r="H163" s="12">
        <f t="shared" si="7"/>
        <v>71.520791297878674</v>
      </c>
      <c r="I163" s="12">
        <f t="shared" si="8"/>
        <v>100</v>
      </c>
      <c r="K163" s="22"/>
    </row>
    <row r="164" spans="1:11" s="3" customFormat="1" ht="13.5" x14ac:dyDescent="0.2">
      <c r="A164" s="10"/>
      <c r="B164" s="13" t="s">
        <v>161</v>
      </c>
      <c r="C164" s="14"/>
      <c r="D164" s="15">
        <v>13607.642400000001</v>
      </c>
      <c r="E164" s="15">
        <v>9650</v>
      </c>
      <c r="F164" s="15">
        <v>9650</v>
      </c>
      <c r="G164" s="15"/>
      <c r="H164" s="16">
        <f t="shared" si="7"/>
        <v>70.916031714648824</v>
      </c>
      <c r="I164" s="16">
        <f t="shared" si="8"/>
        <v>100</v>
      </c>
      <c r="K164" s="22"/>
    </row>
    <row r="165" spans="1:11" s="3" customFormat="1" ht="13.5" x14ac:dyDescent="0.2">
      <c r="A165" s="10"/>
      <c r="B165" s="13" t="s">
        <v>214</v>
      </c>
      <c r="C165" s="14"/>
      <c r="D165" s="15">
        <v>288.95999999999998</v>
      </c>
      <c r="E165" s="15">
        <v>288.95999999999998</v>
      </c>
      <c r="F165" s="15">
        <v>288.95999999999998</v>
      </c>
      <c r="G165" s="15"/>
      <c r="H165" s="16">
        <f t="shared" si="7"/>
        <v>100</v>
      </c>
      <c r="I165" s="16">
        <f t="shared" si="8"/>
        <v>100</v>
      </c>
      <c r="K165" s="22"/>
    </row>
    <row r="166" spans="1:11" s="3" customFormat="1" ht="13.5" x14ac:dyDescent="0.2">
      <c r="A166" s="10" t="s">
        <v>139</v>
      </c>
      <c r="B166" s="10"/>
      <c r="C166" s="21"/>
      <c r="D166" s="11">
        <v>185963.10819199999</v>
      </c>
      <c r="E166" s="11">
        <v>157455.38067037001</v>
      </c>
      <c r="F166" s="11">
        <v>150495.55169835003</v>
      </c>
      <c r="G166" s="11"/>
      <c r="H166" s="12">
        <f t="shared" si="7"/>
        <v>80.927638369524871</v>
      </c>
      <c r="I166" s="12">
        <f t="shared" si="8"/>
        <v>95.579808741760147</v>
      </c>
      <c r="K166" s="22"/>
    </row>
    <row r="167" spans="1:11" s="3" customFormat="1" ht="13.5" x14ac:dyDescent="0.2">
      <c r="A167" s="10"/>
      <c r="B167" s="13" t="s">
        <v>112</v>
      </c>
      <c r="C167" s="14"/>
      <c r="D167" s="15">
        <v>294.05909700000001</v>
      </c>
      <c r="E167" s="15">
        <v>207.35060977000001</v>
      </c>
      <c r="F167" s="15">
        <v>174.12520305000001</v>
      </c>
      <c r="G167" s="15"/>
      <c r="H167" s="16">
        <f t="shared" si="7"/>
        <v>59.214356850861172</v>
      </c>
      <c r="I167" s="16">
        <f t="shared" si="8"/>
        <v>83.976219430049099</v>
      </c>
      <c r="K167" s="22"/>
    </row>
    <row r="168" spans="1:11" s="3" customFormat="1" ht="24.95" customHeight="1" x14ac:dyDescent="0.2">
      <c r="A168" s="10"/>
      <c r="B168" s="36" t="s">
        <v>146</v>
      </c>
      <c r="C168" s="36"/>
      <c r="D168" s="15">
        <v>278.53504299999997</v>
      </c>
      <c r="E168" s="15">
        <v>276.38985481999998</v>
      </c>
      <c r="F168" s="15">
        <v>265.30267427000001</v>
      </c>
      <c r="G168" s="15"/>
      <c r="H168" s="16">
        <f t="shared" si="7"/>
        <v>95.249298405156168</v>
      </c>
      <c r="I168" s="16">
        <f t="shared" si="8"/>
        <v>95.988571810198835</v>
      </c>
      <c r="K168" s="22"/>
    </row>
    <row r="169" spans="1:11" s="3" customFormat="1" ht="24.95" customHeight="1" x14ac:dyDescent="0.2">
      <c r="A169" s="10"/>
      <c r="B169" s="36" t="s">
        <v>162</v>
      </c>
      <c r="C169" s="36"/>
      <c r="D169" s="15">
        <v>2684.5090230000001</v>
      </c>
      <c r="E169" s="15">
        <v>2086.1498214899998</v>
      </c>
      <c r="F169" s="15">
        <v>1453.63462635</v>
      </c>
      <c r="G169" s="15"/>
      <c r="H169" s="16">
        <f t="shared" si="7"/>
        <v>54.148993871718488</v>
      </c>
      <c r="I169" s="16">
        <f t="shared" si="8"/>
        <v>69.680260323381958</v>
      </c>
      <c r="K169" s="22"/>
    </row>
    <row r="170" spans="1:11" s="3" customFormat="1" ht="13.5" x14ac:dyDescent="0.2">
      <c r="A170" s="10"/>
      <c r="B170" s="13" t="s">
        <v>138</v>
      </c>
      <c r="C170" s="14"/>
      <c r="D170" s="15">
        <v>135662.09618299999</v>
      </c>
      <c r="E170" s="15">
        <v>118885.23808055001</v>
      </c>
      <c r="F170" s="15">
        <v>116403.79030239001</v>
      </c>
      <c r="G170" s="15"/>
      <c r="H170" s="16">
        <f t="shared" si="7"/>
        <v>85.804210297155009</v>
      </c>
      <c r="I170" s="16">
        <f t="shared" si="8"/>
        <v>97.912736839136656</v>
      </c>
      <c r="K170" s="22"/>
    </row>
    <row r="171" spans="1:11" s="3" customFormat="1" ht="13.5" x14ac:dyDescent="0.2">
      <c r="A171" s="10"/>
      <c r="B171" s="10" t="s">
        <v>185</v>
      </c>
      <c r="C171" s="21"/>
      <c r="D171" s="11">
        <v>16614</v>
      </c>
      <c r="E171" s="11">
        <v>14561.941233020001</v>
      </c>
      <c r="F171" s="11">
        <v>12682.67199789</v>
      </c>
      <c r="G171" s="11"/>
      <c r="H171" s="12">
        <f t="shared" si="7"/>
        <v>76.337257721740698</v>
      </c>
      <c r="I171" s="12">
        <f t="shared" si="8"/>
        <v>87.094651701596931</v>
      </c>
      <c r="K171" s="22"/>
    </row>
    <row r="172" spans="1:11" s="3" customFormat="1" ht="13.5" x14ac:dyDescent="0.2">
      <c r="A172" s="10"/>
      <c r="B172" s="13"/>
      <c r="C172" s="14" t="s">
        <v>185</v>
      </c>
      <c r="D172" s="15">
        <v>16614</v>
      </c>
      <c r="E172" s="15">
        <v>14561.941233020001</v>
      </c>
      <c r="F172" s="15">
        <v>12682.67199789</v>
      </c>
      <c r="G172" s="15"/>
      <c r="H172" s="16">
        <f t="shared" si="7"/>
        <v>76.337257721740698</v>
      </c>
      <c r="I172" s="16">
        <f t="shared" si="8"/>
        <v>87.094651701596931</v>
      </c>
      <c r="K172" s="22"/>
    </row>
    <row r="173" spans="1:11" s="3" customFormat="1" ht="13.5" x14ac:dyDescent="0.2">
      <c r="A173" s="10"/>
      <c r="B173" s="10" t="s">
        <v>186</v>
      </c>
      <c r="C173" s="21"/>
      <c r="D173" s="11">
        <v>28929.908845999998</v>
      </c>
      <c r="E173" s="11">
        <v>19972.79081223</v>
      </c>
      <c r="F173" s="11">
        <v>18051.096810040002</v>
      </c>
      <c r="G173" s="11"/>
      <c r="H173" s="12">
        <f t="shared" si="7"/>
        <v>62.395968497964496</v>
      </c>
      <c r="I173" s="12">
        <f t="shared" si="8"/>
        <v>90.378440247753062</v>
      </c>
      <c r="K173" s="22"/>
    </row>
    <row r="174" spans="1:11" s="3" customFormat="1" ht="13.5" x14ac:dyDescent="0.2">
      <c r="A174" s="10"/>
      <c r="B174" s="13"/>
      <c r="C174" s="14" t="s">
        <v>186</v>
      </c>
      <c r="D174" s="15">
        <v>28929.908845999998</v>
      </c>
      <c r="E174" s="15">
        <v>19972.79081223</v>
      </c>
      <c r="F174" s="15">
        <v>18051.096810040002</v>
      </c>
      <c r="G174" s="15"/>
      <c r="H174" s="16">
        <f t="shared" si="7"/>
        <v>62.395968497964496</v>
      </c>
      <c r="I174" s="16">
        <f t="shared" si="8"/>
        <v>90.378440247753062</v>
      </c>
      <c r="K174" s="22"/>
    </row>
    <row r="175" spans="1:11" s="3" customFormat="1" ht="13.5" x14ac:dyDescent="0.2">
      <c r="A175" s="10"/>
      <c r="B175" s="10" t="s">
        <v>198</v>
      </c>
      <c r="C175" s="21"/>
      <c r="D175" s="11">
        <v>1500</v>
      </c>
      <c r="E175" s="11">
        <v>1465.5202584900001</v>
      </c>
      <c r="F175" s="11">
        <v>1464.9300843599999</v>
      </c>
      <c r="G175" s="11"/>
      <c r="H175" s="12">
        <f t="shared" si="7"/>
        <v>97.662005623999988</v>
      </c>
      <c r="I175" s="12">
        <f t="shared" si="8"/>
        <v>99.959729377565338</v>
      </c>
      <c r="K175" s="22"/>
    </row>
    <row r="176" spans="1:11" s="3" customFormat="1" ht="13.5" x14ac:dyDescent="0.2">
      <c r="A176" s="10"/>
      <c r="B176" s="13"/>
      <c r="C176" s="14" t="s">
        <v>208</v>
      </c>
      <c r="D176" s="15">
        <v>1500</v>
      </c>
      <c r="E176" s="15">
        <v>0</v>
      </c>
      <c r="F176" s="15">
        <v>0</v>
      </c>
      <c r="G176" s="15"/>
      <c r="H176" s="16" t="str">
        <f t="shared" si="7"/>
        <v>n.a.</v>
      </c>
      <c r="I176" s="16" t="str">
        <f t="shared" si="8"/>
        <v xml:space="preserve">              n.a.</v>
      </c>
      <c r="K176" s="22"/>
    </row>
    <row r="177" spans="1:11" s="3" customFormat="1" ht="13.5" x14ac:dyDescent="0.2">
      <c r="A177" s="10"/>
      <c r="B177" s="13"/>
      <c r="C177" s="14" t="s">
        <v>209</v>
      </c>
      <c r="D177" s="15">
        <v>0</v>
      </c>
      <c r="E177" s="15">
        <v>1465.5202584900001</v>
      </c>
      <c r="F177" s="15">
        <v>1464.9300843599999</v>
      </c>
      <c r="G177" s="15"/>
      <c r="H177" s="16" t="str">
        <f t="shared" si="7"/>
        <v xml:space="preserve">              n.a.</v>
      </c>
      <c r="I177" s="16">
        <f t="shared" si="8"/>
        <v>99.959729377565338</v>
      </c>
      <c r="K177" s="22"/>
    </row>
    <row r="178" spans="1:11" s="3" customFormat="1" ht="13.5" x14ac:dyDescent="0.2">
      <c r="A178" s="10" t="s">
        <v>115</v>
      </c>
      <c r="B178" s="10"/>
      <c r="C178" s="21"/>
      <c r="D178" s="11">
        <v>38139.586086000003</v>
      </c>
      <c r="E178" s="11">
        <v>34745.675391140001</v>
      </c>
      <c r="F178" s="11">
        <v>24561.476372040001</v>
      </c>
      <c r="G178" s="11"/>
      <c r="H178" s="12">
        <f t="shared" si="7"/>
        <v>64.398906471236842</v>
      </c>
      <c r="I178" s="12">
        <f t="shared" si="8"/>
        <v>70.689304771157424</v>
      </c>
      <c r="K178" s="22"/>
    </row>
    <row r="179" spans="1:11" s="3" customFormat="1" ht="13.5" x14ac:dyDescent="0.2">
      <c r="A179" s="10"/>
      <c r="B179" s="13" t="s">
        <v>116</v>
      </c>
      <c r="C179" s="14"/>
      <c r="D179" s="15">
        <v>231.51634799999999</v>
      </c>
      <c r="E179" s="15">
        <v>157.46407312000002</v>
      </c>
      <c r="F179" s="15">
        <v>145.5605283700001</v>
      </c>
      <c r="G179" s="15"/>
      <c r="H179" s="16">
        <f t="shared" si="7"/>
        <v>62.872678161803123</v>
      </c>
      <c r="I179" s="16">
        <f t="shared" si="8"/>
        <v>92.440469426363379</v>
      </c>
      <c r="K179" s="22"/>
    </row>
    <row r="180" spans="1:11" s="3" customFormat="1" ht="13.5" x14ac:dyDescent="0.2">
      <c r="A180" s="10"/>
      <c r="B180" s="13" t="s">
        <v>117</v>
      </c>
      <c r="C180" s="14"/>
      <c r="D180" s="15">
        <v>119.39529899999999</v>
      </c>
      <c r="E180" s="15">
        <v>95.078048510000016</v>
      </c>
      <c r="F180" s="15">
        <v>89.815381970000004</v>
      </c>
      <c r="G180" s="15"/>
      <c r="H180" s="16">
        <f t="shared" si="7"/>
        <v>75.225224713411876</v>
      </c>
      <c r="I180" s="16">
        <f t="shared" si="8"/>
        <v>94.46489844662041</v>
      </c>
      <c r="K180" s="22"/>
    </row>
    <row r="181" spans="1:11" s="3" customFormat="1" ht="13.5" x14ac:dyDescent="0.2">
      <c r="A181" s="10"/>
      <c r="B181" s="13" t="s">
        <v>118</v>
      </c>
      <c r="C181" s="14"/>
      <c r="D181" s="15">
        <v>69.334457999999998</v>
      </c>
      <c r="E181" s="15">
        <v>42.089219380000003</v>
      </c>
      <c r="F181" s="15">
        <v>37.461423330000002</v>
      </c>
      <c r="G181" s="15"/>
      <c r="H181" s="16">
        <f t="shared" si="7"/>
        <v>54.030022604344872</v>
      </c>
      <c r="I181" s="16">
        <f t="shared" si="8"/>
        <v>89.004794771273339</v>
      </c>
      <c r="K181" s="22"/>
    </row>
    <row r="182" spans="1:11" s="3" customFormat="1" ht="13.5" x14ac:dyDescent="0.2">
      <c r="A182" s="10"/>
      <c r="B182" s="13" t="s">
        <v>169</v>
      </c>
      <c r="C182" s="14"/>
      <c r="D182" s="15">
        <v>795</v>
      </c>
      <c r="E182" s="15">
        <v>752.53802759000007</v>
      </c>
      <c r="F182" s="15">
        <v>421.8990691599999</v>
      </c>
      <c r="G182" s="15"/>
      <c r="H182" s="16">
        <f t="shared" si="7"/>
        <v>53.069065303144633</v>
      </c>
      <c r="I182" s="16">
        <f t="shared" si="8"/>
        <v>56.063488314488232</v>
      </c>
      <c r="K182" s="22"/>
    </row>
    <row r="183" spans="1:11" s="3" customFormat="1" ht="13.5" x14ac:dyDescent="0.2">
      <c r="A183" s="10"/>
      <c r="B183" s="10" t="s">
        <v>172</v>
      </c>
      <c r="C183" s="21"/>
      <c r="D183" s="11">
        <v>36924.339981000005</v>
      </c>
      <c r="E183" s="11">
        <v>33698.506022540001</v>
      </c>
      <c r="F183" s="11">
        <v>23866.739969210001</v>
      </c>
      <c r="G183" s="11"/>
      <c r="H183" s="12">
        <f t="shared" si="7"/>
        <v>64.636876330060346</v>
      </c>
      <c r="I183" s="12">
        <f t="shared" si="8"/>
        <v>70.824326613310973</v>
      </c>
      <c r="K183" s="22"/>
    </row>
    <row r="184" spans="1:11" s="3" customFormat="1" ht="13.5" x14ac:dyDescent="0.2">
      <c r="A184" s="10"/>
      <c r="B184" s="13"/>
      <c r="C184" s="14" t="s">
        <v>173</v>
      </c>
      <c r="D184" s="15">
        <v>636.37799600000005</v>
      </c>
      <c r="E184" s="15">
        <v>476.89268506999986</v>
      </c>
      <c r="F184" s="15">
        <v>474.45780589999993</v>
      </c>
      <c r="G184" s="15"/>
      <c r="H184" s="16">
        <f t="shared" si="7"/>
        <v>74.555972846678984</v>
      </c>
      <c r="I184" s="16">
        <f t="shared" si="8"/>
        <v>99.489428283085843</v>
      </c>
      <c r="K184" s="22"/>
    </row>
    <row r="185" spans="1:11" s="3" customFormat="1" ht="13.5" x14ac:dyDescent="0.2">
      <c r="A185" s="10"/>
      <c r="B185" s="13"/>
      <c r="C185" s="14" t="s">
        <v>174</v>
      </c>
      <c r="D185" s="15">
        <v>0</v>
      </c>
      <c r="E185" s="15">
        <v>606.91341350999994</v>
      </c>
      <c r="F185" s="15">
        <v>269.20861581000008</v>
      </c>
      <c r="G185" s="15"/>
      <c r="H185" s="16" t="str">
        <f t="shared" si="7"/>
        <v xml:space="preserve">              n.a.</v>
      </c>
      <c r="I185" s="16">
        <f t="shared" si="8"/>
        <v>44.357005433949666</v>
      </c>
      <c r="K185" s="22"/>
    </row>
    <row r="186" spans="1:11" s="3" customFormat="1" ht="13.5" x14ac:dyDescent="0.2">
      <c r="A186" s="10"/>
      <c r="B186" s="13"/>
      <c r="C186" s="14" t="s">
        <v>179</v>
      </c>
      <c r="D186" s="15">
        <v>36287.961985000002</v>
      </c>
      <c r="E186" s="15">
        <v>32614.699923960001</v>
      </c>
      <c r="F186" s="15">
        <v>23123.0735475</v>
      </c>
      <c r="G186" s="15"/>
      <c r="H186" s="16">
        <f t="shared" si="7"/>
        <v>63.721058672454959</v>
      </c>
      <c r="I186" s="16">
        <f t="shared" si="8"/>
        <v>70.897704413686512</v>
      </c>
      <c r="K186" s="22"/>
    </row>
    <row r="187" spans="1:11" s="3" customFormat="1" ht="13.5" x14ac:dyDescent="0.2">
      <c r="A187" s="10" t="s">
        <v>119</v>
      </c>
      <c r="B187" s="10"/>
      <c r="C187" s="21"/>
      <c r="D187" s="11">
        <v>18.174448999999999</v>
      </c>
      <c r="E187" s="11">
        <v>12.701460000000001</v>
      </c>
      <c r="F187" s="11">
        <v>10.246464060000003</v>
      </c>
      <c r="G187" s="11"/>
      <c r="H187" s="12">
        <f t="shared" si="7"/>
        <v>56.378402778538174</v>
      </c>
      <c r="I187" s="12">
        <f t="shared" si="8"/>
        <v>80.671545318412228</v>
      </c>
      <c r="K187" s="22"/>
    </row>
    <row r="188" spans="1:11" s="3" customFormat="1" ht="39" customHeight="1" x14ac:dyDescent="0.2">
      <c r="A188" s="10"/>
      <c r="B188" s="36" t="s">
        <v>200</v>
      </c>
      <c r="C188" s="36"/>
      <c r="D188" s="15">
        <v>18.174448999999999</v>
      </c>
      <c r="E188" s="15">
        <v>12.701460000000001</v>
      </c>
      <c r="F188" s="15">
        <v>10.246464060000003</v>
      </c>
      <c r="G188" s="15"/>
      <c r="H188" s="16">
        <f t="shared" si="7"/>
        <v>56.378402778538174</v>
      </c>
      <c r="I188" s="16">
        <f t="shared" si="8"/>
        <v>80.671545318412228</v>
      </c>
      <c r="K188" s="22"/>
    </row>
    <row r="189" spans="1:11" s="3" customFormat="1" ht="13.5" x14ac:dyDescent="0.2">
      <c r="A189" s="10" t="s">
        <v>163</v>
      </c>
      <c r="B189" s="10"/>
      <c r="C189" s="21"/>
      <c r="D189" s="11">
        <v>53625.681273000002</v>
      </c>
      <c r="E189" s="11">
        <v>36613.87091696998</v>
      </c>
      <c r="F189" s="11">
        <v>27400.365512709988</v>
      </c>
      <c r="G189" s="11"/>
      <c r="H189" s="12">
        <f t="shared" si="7"/>
        <v>51.09560356579712</v>
      </c>
      <c r="I189" s="12">
        <f t="shared" si="8"/>
        <v>74.836024781008149</v>
      </c>
      <c r="K189" s="22"/>
    </row>
    <row r="190" spans="1:11" s="3" customFormat="1" ht="13.5" x14ac:dyDescent="0.2">
      <c r="A190" s="10"/>
      <c r="B190" s="13" t="s">
        <v>131</v>
      </c>
      <c r="C190" s="14"/>
      <c r="D190" s="15">
        <v>2603.4584589999999</v>
      </c>
      <c r="E190" s="15">
        <v>1757.6445517299999</v>
      </c>
      <c r="F190" s="15">
        <v>1663.6617045399992</v>
      </c>
      <c r="G190" s="15"/>
      <c r="H190" s="16">
        <f t="shared" si="7"/>
        <v>63.901987711339139</v>
      </c>
      <c r="I190" s="16">
        <f t="shared" si="8"/>
        <v>94.652909366828681</v>
      </c>
      <c r="K190" s="22"/>
    </row>
    <row r="191" spans="1:11" s="3" customFormat="1" ht="24.95" customHeight="1" x14ac:dyDescent="0.2">
      <c r="A191" s="10"/>
      <c r="B191" s="36" t="s">
        <v>218</v>
      </c>
      <c r="C191" s="36"/>
      <c r="D191" s="15">
        <v>1811.6548600000001</v>
      </c>
      <c r="E191" s="15">
        <v>1863.8450341400005</v>
      </c>
      <c r="F191" s="15">
        <v>2048.1410869300007</v>
      </c>
      <c r="G191" s="15"/>
      <c r="H191" s="16">
        <f t="shared" si="7"/>
        <v>113.05360265641329</v>
      </c>
      <c r="I191" s="16">
        <f t="shared" si="8"/>
        <v>109.88794934204584</v>
      </c>
      <c r="K191" s="22"/>
    </row>
    <row r="192" spans="1:11" s="3" customFormat="1" ht="13.5" x14ac:dyDescent="0.2">
      <c r="A192" s="10"/>
      <c r="B192" s="13" t="s">
        <v>132</v>
      </c>
      <c r="C192" s="14"/>
      <c r="D192" s="15">
        <v>20856.586042999999</v>
      </c>
      <c r="E192" s="15">
        <v>11506.357705419998</v>
      </c>
      <c r="F192" s="15">
        <v>9402.4962325799988</v>
      </c>
      <c r="G192" s="15"/>
      <c r="H192" s="16">
        <f t="shared" si="7"/>
        <v>45.081664914837368</v>
      </c>
      <c r="I192" s="16">
        <f t="shared" si="8"/>
        <v>81.715660796387482</v>
      </c>
      <c r="K192" s="22"/>
    </row>
    <row r="193" spans="1:11" s="3" customFormat="1" ht="24.95" customHeight="1" x14ac:dyDescent="0.2">
      <c r="A193" s="10"/>
      <c r="B193" s="36" t="s">
        <v>164</v>
      </c>
      <c r="C193" s="36"/>
      <c r="D193" s="15">
        <v>27961.27133</v>
      </c>
      <c r="E193" s="15">
        <v>21251.276745289986</v>
      </c>
      <c r="F193" s="15">
        <v>14079.107621279991</v>
      </c>
      <c r="G193" s="15"/>
      <c r="H193" s="16">
        <f t="shared" si="7"/>
        <v>50.352172671685139</v>
      </c>
      <c r="I193" s="16">
        <f t="shared" si="8"/>
        <v>66.250643620272868</v>
      </c>
      <c r="K193" s="22"/>
    </row>
    <row r="194" spans="1:11" s="3" customFormat="1" ht="13.5" x14ac:dyDescent="0.2">
      <c r="A194" s="10"/>
      <c r="B194" s="13" t="s">
        <v>21</v>
      </c>
      <c r="C194" s="14"/>
      <c r="D194" s="15">
        <v>392.71058099999999</v>
      </c>
      <c r="E194" s="15">
        <v>234.74688038999997</v>
      </c>
      <c r="F194" s="15">
        <v>206.95886738000002</v>
      </c>
      <c r="G194" s="15"/>
      <c r="H194" s="16">
        <f t="shared" si="7"/>
        <v>52.700099613562493</v>
      </c>
      <c r="I194" s="16">
        <f t="shared" si="8"/>
        <v>88.162563453949232</v>
      </c>
      <c r="K194" s="22"/>
    </row>
    <row r="195" spans="1:11" s="3" customFormat="1" ht="13.5" x14ac:dyDescent="0.2">
      <c r="A195" s="10" t="s">
        <v>120</v>
      </c>
      <c r="B195" s="10"/>
      <c r="C195" s="21"/>
      <c r="D195" s="11">
        <v>23114.594158</v>
      </c>
      <c r="E195" s="11">
        <v>17505.763767919998</v>
      </c>
      <c r="F195" s="11">
        <v>17220.094287259999</v>
      </c>
      <c r="G195" s="11"/>
      <c r="H195" s="12">
        <f t="shared" si="7"/>
        <v>74.498795737238126</v>
      </c>
      <c r="I195" s="12">
        <f t="shared" si="8"/>
        <v>98.368140433932396</v>
      </c>
      <c r="K195" s="22"/>
    </row>
    <row r="196" spans="1:11" s="3" customFormat="1" ht="13.5" x14ac:dyDescent="0.2">
      <c r="A196" s="10"/>
      <c r="B196" s="13" t="s">
        <v>121</v>
      </c>
      <c r="C196" s="14"/>
      <c r="D196" s="15">
        <v>5567.5982469999999</v>
      </c>
      <c r="E196" s="15">
        <v>4112.0456396000009</v>
      </c>
      <c r="F196" s="15">
        <v>4105.7102205100009</v>
      </c>
      <c r="G196" s="15"/>
      <c r="H196" s="16">
        <f t="shared" si="7"/>
        <v>73.742932560234365</v>
      </c>
      <c r="I196" s="16">
        <f t="shared" si="8"/>
        <v>99.845930234115386</v>
      </c>
      <c r="K196" s="22"/>
    </row>
    <row r="197" spans="1:11" s="3" customFormat="1" ht="13.5" x14ac:dyDescent="0.2">
      <c r="A197" s="10"/>
      <c r="B197" s="13" t="s">
        <v>122</v>
      </c>
      <c r="C197" s="14"/>
      <c r="D197" s="15">
        <v>11992.2541</v>
      </c>
      <c r="E197" s="15">
        <v>8034.7194343199999</v>
      </c>
      <c r="F197" s="15">
        <v>7755.7591281499999</v>
      </c>
      <c r="G197" s="15"/>
      <c r="H197" s="16">
        <f t="shared" si="7"/>
        <v>64.673071996948423</v>
      </c>
      <c r="I197" s="16">
        <f t="shared" si="8"/>
        <v>96.528064129054314</v>
      </c>
      <c r="K197" s="22"/>
    </row>
    <row r="198" spans="1:11" s="3" customFormat="1" ht="13.5" x14ac:dyDescent="0.2">
      <c r="A198" s="10"/>
      <c r="B198" s="13" t="s">
        <v>123</v>
      </c>
      <c r="C198" s="14"/>
      <c r="D198" s="15">
        <v>5554.7418109999999</v>
      </c>
      <c r="E198" s="15">
        <v>5358.998693999999</v>
      </c>
      <c r="F198" s="15">
        <v>5358.6249385999981</v>
      </c>
      <c r="G198" s="15"/>
      <c r="H198" s="16">
        <f t="shared" si="7"/>
        <v>96.469379152571349</v>
      </c>
      <c r="I198" s="16">
        <f t="shared" si="8"/>
        <v>99.99302564860821</v>
      </c>
      <c r="K198" s="22"/>
    </row>
    <row r="199" spans="1:11" s="3" customFormat="1" ht="13.5" x14ac:dyDescent="0.2">
      <c r="A199" s="10" t="s">
        <v>124</v>
      </c>
      <c r="B199" s="10"/>
      <c r="C199" s="21"/>
      <c r="D199" s="11">
        <v>7665.4646280000006</v>
      </c>
      <c r="E199" s="11">
        <v>5380.0181881600001</v>
      </c>
      <c r="F199" s="11">
        <v>3441.5879857899999</v>
      </c>
      <c r="G199" s="11"/>
      <c r="H199" s="12">
        <f t="shared" si="7"/>
        <v>44.897317420509005</v>
      </c>
      <c r="I199" s="12">
        <f t="shared" si="8"/>
        <v>63.969820647893471</v>
      </c>
      <c r="K199" s="22"/>
    </row>
    <row r="200" spans="1:11" s="3" customFormat="1" ht="13.5" x14ac:dyDescent="0.2">
      <c r="A200" s="10"/>
      <c r="B200" s="10" t="s">
        <v>125</v>
      </c>
      <c r="C200" s="21"/>
      <c r="D200" s="11">
        <v>3633.8871590000003</v>
      </c>
      <c r="E200" s="11">
        <v>2281.64129705</v>
      </c>
      <c r="F200" s="11">
        <v>1995.7124645200001</v>
      </c>
      <c r="G200" s="11"/>
      <c r="H200" s="12">
        <f t="shared" si="7"/>
        <v>54.91949466777595</v>
      </c>
      <c r="I200" s="12">
        <f t="shared" si="8"/>
        <v>87.468282902326251</v>
      </c>
      <c r="K200" s="22"/>
    </row>
    <row r="201" spans="1:11" s="3" customFormat="1" ht="13.5" x14ac:dyDescent="0.2">
      <c r="A201" s="10"/>
      <c r="B201" s="13"/>
      <c r="C201" s="14" t="s">
        <v>175</v>
      </c>
      <c r="D201" s="15">
        <v>159.61797999999999</v>
      </c>
      <c r="E201" s="15">
        <v>71.241129890000011</v>
      </c>
      <c r="F201" s="15">
        <v>68.629312020000015</v>
      </c>
      <c r="G201" s="15"/>
      <c r="H201" s="16">
        <f t="shared" si="7"/>
        <v>42.9959782851531</v>
      </c>
      <c r="I201" s="16">
        <f t="shared" si="8"/>
        <v>96.333834297641303</v>
      </c>
      <c r="K201" s="22"/>
    </row>
    <row r="202" spans="1:11" s="3" customFormat="1" ht="13.5" x14ac:dyDescent="0.2">
      <c r="A202" s="10"/>
      <c r="B202" s="13"/>
      <c r="C202" s="14" t="s">
        <v>62</v>
      </c>
      <c r="D202" s="15">
        <v>10.931158</v>
      </c>
      <c r="E202" s="15">
        <v>8.4997714900000023</v>
      </c>
      <c r="F202" s="15">
        <v>7.9944486799999996</v>
      </c>
      <c r="G202" s="15"/>
      <c r="H202" s="16">
        <f t="shared" si="7"/>
        <v>73.134508530569221</v>
      </c>
      <c r="I202" s="16">
        <f t="shared" si="8"/>
        <v>94.054865938519455</v>
      </c>
      <c r="K202" s="22"/>
    </row>
    <row r="203" spans="1:11" s="3" customFormat="1" ht="13.5" x14ac:dyDescent="0.2">
      <c r="A203" s="10"/>
      <c r="B203" s="13"/>
      <c r="C203" s="14" t="s">
        <v>126</v>
      </c>
      <c r="D203" s="15">
        <v>926.91619800000001</v>
      </c>
      <c r="E203" s="15">
        <v>710.44384861000015</v>
      </c>
      <c r="F203" s="15">
        <v>650.93675174000009</v>
      </c>
      <c r="G203" s="15"/>
      <c r="H203" s="16">
        <f t="shared" si="7"/>
        <v>70.226062846298447</v>
      </c>
      <c r="I203" s="16">
        <f t="shared" si="8"/>
        <v>91.62395494219183</v>
      </c>
      <c r="K203" s="22"/>
    </row>
    <row r="204" spans="1:11" s="3" customFormat="1" ht="13.5" x14ac:dyDescent="0.2">
      <c r="A204" s="10"/>
      <c r="B204" s="13"/>
      <c r="C204" s="14" t="s">
        <v>127</v>
      </c>
      <c r="D204" s="15">
        <v>1598.7057420000001</v>
      </c>
      <c r="E204" s="15">
        <v>773.1932737300001</v>
      </c>
      <c r="F204" s="15">
        <v>728.55979223999998</v>
      </c>
      <c r="G204" s="15"/>
      <c r="H204" s="16">
        <f t="shared" si="7"/>
        <v>45.571850597631745</v>
      </c>
      <c r="I204" s="16">
        <f t="shared" si="8"/>
        <v>94.227383630139258</v>
      </c>
      <c r="K204" s="22"/>
    </row>
    <row r="205" spans="1:11" s="3" customFormat="1" ht="13.5" x14ac:dyDescent="0.2">
      <c r="A205" s="10"/>
      <c r="B205" s="13"/>
      <c r="C205" s="14" t="s">
        <v>201</v>
      </c>
      <c r="D205" s="15">
        <v>937.71608100000003</v>
      </c>
      <c r="E205" s="15">
        <v>718.26327332999972</v>
      </c>
      <c r="F205" s="15">
        <v>539.59215984000002</v>
      </c>
      <c r="G205" s="15"/>
      <c r="H205" s="16">
        <f t="shared" si="7"/>
        <v>57.543234116724086</v>
      </c>
      <c r="I205" s="16">
        <f t="shared" si="8"/>
        <v>75.124565027298729</v>
      </c>
      <c r="K205" s="22"/>
    </row>
    <row r="206" spans="1:11" s="3" customFormat="1" ht="13.5" x14ac:dyDescent="0.2">
      <c r="A206" s="10"/>
      <c r="B206" s="10" t="s">
        <v>176</v>
      </c>
      <c r="C206" s="21"/>
      <c r="D206" s="11">
        <v>3666.2279080000003</v>
      </c>
      <c r="E206" s="11">
        <v>2735.4163543900004</v>
      </c>
      <c r="F206" s="11">
        <v>1091.0114753799999</v>
      </c>
      <c r="G206" s="11"/>
      <c r="H206" s="12">
        <f t="shared" si="7"/>
        <v>29.758419355199557</v>
      </c>
      <c r="I206" s="12">
        <f t="shared" si="8"/>
        <v>39.884658641784576</v>
      </c>
      <c r="K206" s="22"/>
    </row>
    <row r="207" spans="1:11" s="3" customFormat="1" ht="27" x14ac:dyDescent="0.2">
      <c r="A207" s="10"/>
      <c r="B207" s="13"/>
      <c r="C207" s="14" t="s">
        <v>177</v>
      </c>
      <c r="D207" s="15">
        <v>55.162326999999998</v>
      </c>
      <c r="E207" s="15">
        <v>38.532606749999999</v>
      </c>
      <c r="F207" s="15">
        <v>22.987574270000003</v>
      </c>
      <c r="G207" s="15"/>
      <c r="H207" s="16">
        <f t="shared" ref="H207:H221" si="9">IF(AND(F207=0,D207&gt;0),"n.a.",IF(AND(F207=0,D207&lt;0),"n.a.",IF(OR(F207=0,D207=0),"              n.a.",IF(OR((AND(F207&lt;0,D207&gt;0)),(AND(F207&gt;0,D207&lt;0))),"                n.a.",IF(((F207/D207))*100&gt;500,"             -o-",((F207/D207))*100)))))</f>
        <v>41.672597078799825</v>
      </c>
      <c r="I207" s="16">
        <f t="shared" ref="I207:I221" si="10">IF(AND(F207=0,E207&gt;0),"n.a.",IF(AND(F207=0,E207&lt;0),"n.a.",IF(OR(F207=0,E207=0),"              n.a.",IF(OR((AND(F207&lt;0,E207&gt;0)),(AND(F207&gt;0,E207&lt;0))),"                n.a.",IF(((F207/E207))*100&gt;500,"             -o-",((F207/E207))*100)))))</f>
        <v>59.657459509925324</v>
      </c>
      <c r="K207" s="22"/>
    </row>
    <row r="208" spans="1:11" s="3" customFormat="1" ht="13.5" x14ac:dyDescent="0.2">
      <c r="A208" s="10"/>
      <c r="B208" s="13"/>
      <c r="C208" s="14" t="s">
        <v>199</v>
      </c>
      <c r="D208" s="15">
        <v>1924.184428</v>
      </c>
      <c r="E208" s="15">
        <v>1246.8757817400003</v>
      </c>
      <c r="F208" s="15">
        <v>544.41946624000002</v>
      </c>
      <c r="G208" s="15"/>
      <c r="H208" s="16">
        <f t="shared" si="9"/>
        <v>28.29351793506979</v>
      </c>
      <c r="I208" s="16">
        <f t="shared" si="10"/>
        <v>43.662686709679221</v>
      </c>
      <c r="K208" s="22"/>
    </row>
    <row r="209" spans="1:11" s="3" customFormat="1" ht="13.5" x14ac:dyDescent="0.2">
      <c r="A209" s="10"/>
      <c r="B209" s="13"/>
      <c r="C209" s="14" t="s">
        <v>174</v>
      </c>
      <c r="D209" s="15">
        <v>0</v>
      </c>
      <c r="E209" s="15">
        <v>57.653524130000001</v>
      </c>
      <c r="F209" s="15">
        <v>13.63243243</v>
      </c>
      <c r="G209" s="15"/>
      <c r="H209" s="16" t="str">
        <f t="shared" si="9"/>
        <v xml:space="preserve">              n.a.</v>
      </c>
      <c r="I209" s="16">
        <f t="shared" si="10"/>
        <v>23.645445158323575</v>
      </c>
      <c r="K209" s="22"/>
    </row>
    <row r="210" spans="1:11" s="3" customFormat="1" ht="13.5" x14ac:dyDescent="0.2">
      <c r="A210" s="10"/>
      <c r="B210" s="13"/>
      <c r="C210" s="14" t="s">
        <v>151</v>
      </c>
      <c r="D210" s="15">
        <v>1384.9155720000001</v>
      </c>
      <c r="E210" s="15">
        <v>1324.128892</v>
      </c>
      <c r="F210" s="15">
        <v>477.64027499999997</v>
      </c>
      <c r="G210" s="15"/>
      <c r="H210" s="16">
        <f t="shared" si="9"/>
        <v>34.488764850136292</v>
      </c>
      <c r="I210" s="16">
        <f t="shared" si="10"/>
        <v>36.072037842068319</v>
      </c>
      <c r="K210" s="22"/>
    </row>
    <row r="211" spans="1:11" s="3" customFormat="1" ht="27" x14ac:dyDescent="0.2">
      <c r="A211" s="10"/>
      <c r="B211" s="13"/>
      <c r="C211" s="14" t="s">
        <v>178</v>
      </c>
      <c r="D211" s="15">
        <v>101.965581</v>
      </c>
      <c r="E211" s="15">
        <v>68.225549770000001</v>
      </c>
      <c r="F211" s="15">
        <v>32.331727439999995</v>
      </c>
      <c r="G211" s="15"/>
      <c r="H211" s="16">
        <f t="shared" si="9"/>
        <v>31.708471744009376</v>
      </c>
      <c r="I211" s="16">
        <f t="shared" si="10"/>
        <v>47.389471464862915</v>
      </c>
      <c r="K211" s="22"/>
    </row>
    <row r="212" spans="1:11" s="3" customFormat="1" ht="13.5" x14ac:dyDescent="0.2">
      <c r="A212" s="10"/>
      <c r="B212" s="13"/>
      <c r="C212" s="14" t="s">
        <v>180</v>
      </c>
      <c r="D212" s="15">
        <v>200</v>
      </c>
      <c r="E212" s="15">
        <v>0</v>
      </c>
      <c r="F212" s="15">
        <v>0</v>
      </c>
      <c r="G212" s="15"/>
      <c r="H212" s="16" t="str">
        <f t="shared" si="9"/>
        <v>n.a.</v>
      </c>
      <c r="I212" s="16" t="str">
        <f t="shared" si="10"/>
        <v xml:space="preserve">              n.a.</v>
      </c>
      <c r="K212" s="22"/>
    </row>
    <row r="213" spans="1:11" s="3" customFormat="1" ht="13.5" x14ac:dyDescent="0.2">
      <c r="A213" s="10"/>
      <c r="B213" s="10" t="s">
        <v>210</v>
      </c>
      <c r="C213" s="21"/>
      <c r="D213" s="11">
        <v>365.34956099999999</v>
      </c>
      <c r="E213" s="11">
        <v>362.96053672000005</v>
      </c>
      <c r="F213" s="11">
        <v>354.86404589</v>
      </c>
      <c r="G213" s="11"/>
      <c r="H213" s="12">
        <f t="shared" si="9"/>
        <v>97.130004732645631</v>
      </c>
      <c r="I213" s="12">
        <f t="shared" si="10"/>
        <v>97.769319247991433</v>
      </c>
      <c r="K213" s="22"/>
    </row>
    <row r="214" spans="1:11" s="3" customFormat="1" ht="13.5" x14ac:dyDescent="0.2">
      <c r="A214" s="10" t="s">
        <v>128</v>
      </c>
      <c r="B214" s="10"/>
      <c r="C214" s="21"/>
      <c r="D214" s="11">
        <v>2473.8587300000004</v>
      </c>
      <c r="E214" s="11">
        <v>2199.3029651499996</v>
      </c>
      <c r="F214" s="11">
        <v>1939.0782475299993</v>
      </c>
      <c r="G214" s="11"/>
      <c r="H214" s="12">
        <f t="shared" si="9"/>
        <v>78.382739645363614</v>
      </c>
      <c r="I214" s="12">
        <f t="shared" si="10"/>
        <v>88.167854918421753</v>
      </c>
      <c r="K214" s="22"/>
    </row>
    <row r="215" spans="1:11" s="3" customFormat="1" ht="13.5" x14ac:dyDescent="0.2">
      <c r="A215" s="10"/>
      <c r="B215" s="13" t="s">
        <v>129</v>
      </c>
      <c r="C215" s="14"/>
      <c r="D215" s="15">
        <v>1960.3786030000001</v>
      </c>
      <c r="E215" s="15">
        <v>1885.0148813699996</v>
      </c>
      <c r="F215" s="15">
        <v>1694.8211150599993</v>
      </c>
      <c r="G215" s="15"/>
      <c r="H215" s="16">
        <f t="shared" si="9"/>
        <v>86.453765230164535</v>
      </c>
      <c r="I215" s="16">
        <f t="shared" si="10"/>
        <v>89.91022467834469</v>
      </c>
      <c r="K215" s="22"/>
    </row>
    <row r="216" spans="1:11" s="3" customFormat="1" ht="13.5" x14ac:dyDescent="0.2">
      <c r="A216" s="10"/>
      <c r="B216" s="13" t="s">
        <v>130</v>
      </c>
      <c r="C216" s="14"/>
      <c r="D216" s="15">
        <v>60.146783999999997</v>
      </c>
      <c r="E216" s="15">
        <v>31.010774400000006</v>
      </c>
      <c r="F216" s="15">
        <v>30.673701660000003</v>
      </c>
      <c r="G216" s="15"/>
      <c r="H216" s="16">
        <f t="shared" si="9"/>
        <v>50.998074410761518</v>
      </c>
      <c r="I216" s="16">
        <f t="shared" si="10"/>
        <v>98.913046363653521</v>
      </c>
      <c r="K216" s="22"/>
    </row>
    <row r="217" spans="1:11" s="3" customFormat="1" ht="13.5" x14ac:dyDescent="0.2">
      <c r="A217" s="10"/>
      <c r="B217" s="13" t="s">
        <v>215</v>
      </c>
      <c r="C217" s="14"/>
      <c r="D217" s="15">
        <v>120.00001</v>
      </c>
      <c r="E217" s="15">
        <v>74.853352610000002</v>
      </c>
      <c r="F217" s="15">
        <v>74.853352610000002</v>
      </c>
      <c r="G217" s="15"/>
      <c r="H217" s="16">
        <f t="shared" si="9"/>
        <v>62.377788643517619</v>
      </c>
      <c r="I217" s="16">
        <f t="shared" si="10"/>
        <v>100</v>
      </c>
      <c r="K217" s="22"/>
    </row>
    <row r="218" spans="1:11" s="3" customFormat="1" ht="13.5" x14ac:dyDescent="0.2">
      <c r="A218" s="10"/>
      <c r="B218" s="13" t="s">
        <v>170</v>
      </c>
      <c r="C218" s="14"/>
      <c r="D218" s="15">
        <v>333.33333299999998</v>
      </c>
      <c r="E218" s="15">
        <v>208.42395677000005</v>
      </c>
      <c r="F218" s="15">
        <v>138.73007820000001</v>
      </c>
      <c r="G218" s="15"/>
      <c r="H218" s="16">
        <f t="shared" si="9"/>
        <v>41.619023501619026</v>
      </c>
      <c r="I218" s="16">
        <f t="shared" si="10"/>
        <v>66.561483790028703</v>
      </c>
      <c r="K218" s="22"/>
    </row>
    <row r="219" spans="1:11" s="3" customFormat="1" ht="13.5" x14ac:dyDescent="0.2">
      <c r="A219" s="10" t="s">
        <v>165</v>
      </c>
      <c r="B219" s="10"/>
      <c r="C219" s="21"/>
      <c r="D219" s="11">
        <v>12931.903506000001</v>
      </c>
      <c r="E219" s="11">
        <v>9293.3719672499992</v>
      </c>
      <c r="F219" s="11">
        <v>6858.4346658900049</v>
      </c>
      <c r="G219" s="11"/>
      <c r="H219" s="12">
        <f t="shared" si="9"/>
        <v>53.03499722765411</v>
      </c>
      <c r="I219" s="12">
        <f t="shared" si="10"/>
        <v>73.799205391318083</v>
      </c>
      <c r="K219" s="22"/>
    </row>
    <row r="220" spans="1:11" s="3" customFormat="1" ht="13.5" x14ac:dyDescent="0.2">
      <c r="A220" s="10"/>
      <c r="B220" s="13" t="s">
        <v>108</v>
      </c>
      <c r="C220" s="14"/>
      <c r="D220" s="15">
        <v>11260.048924000001</v>
      </c>
      <c r="E220" s="15">
        <v>8104.5002112499997</v>
      </c>
      <c r="F220" s="15">
        <v>6033.5710610000042</v>
      </c>
      <c r="G220" s="15"/>
      <c r="H220" s="16">
        <f t="shared" si="9"/>
        <v>53.583879623647753</v>
      </c>
      <c r="I220" s="16">
        <f t="shared" si="10"/>
        <v>74.447170136718583</v>
      </c>
      <c r="K220" s="22"/>
    </row>
    <row r="221" spans="1:11" s="3" customFormat="1" ht="13.5" x14ac:dyDescent="0.2">
      <c r="A221" s="10"/>
      <c r="B221" s="13" t="s">
        <v>109</v>
      </c>
      <c r="C221" s="14"/>
      <c r="D221" s="15">
        <v>1671.8545819999999</v>
      </c>
      <c r="E221" s="15">
        <v>1188.871756</v>
      </c>
      <c r="F221" s="15">
        <v>824.86360489000026</v>
      </c>
      <c r="G221" s="15"/>
      <c r="H221" s="16">
        <f t="shared" si="9"/>
        <v>49.338238730262987</v>
      </c>
      <c r="I221" s="16">
        <f t="shared" si="10"/>
        <v>69.382050732307945</v>
      </c>
      <c r="K221" s="22"/>
    </row>
    <row r="222" spans="1:11" s="3" customFormat="1" ht="6.95" customHeight="1" thickBot="1" x14ac:dyDescent="0.25">
      <c r="A222" s="17"/>
      <c r="B222" s="18"/>
      <c r="C222" s="17"/>
      <c r="D222" s="19"/>
      <c r="E222" s="19"/>
      <c r="F222" s="19"/>
      <c r="G222" s="19"/>
      <c r="H222" s="20"/>
      <c r="I222" s="20"/>
    </row>
    <row r="223" spans="1:11" ht="13.5" x14ac:dyDescent="0.2">
      <c r="A223" s="9" t="s">
        <v>18</v>
      </c>
      <c r="B223" s="7"/>
      <c r="C223" s="8"/>
      <c r="D223" s="8"/>
      <c r="E223" s="8"/>
      <c r="F223" s="8"/>
      <c r="G223" s="8"/>
      <c r="H223" s="8"/>
      <c r="I223" s="8"/>
    </row>
    <row r="224" spans="1:11" ht="13.5" x14ac:dyDescent="0.2">
      <c r="A224" s="9" t="s">
        <v>202</v>
      </c>
      <c r="B224" s="7"/>
      <c r="C224" s="8"/>
      <c r="D224" s="8"/>
      <c r="E224" s="8"/>
      <c r="F224" s="8"/>
      <c r="G224" s="8"/>
      <c r="H224" s="8"/>
      <c r="I224" s="8"/>
    </row>
    <row r="225" spans="1:9" ht="13.5" x14ac:dyDescent="0.2">
      <c r="A225" s="9" t="s">
        <v>147</v>
      </c>
      <c r="B225" s="7"/>
      <c r="C225" s="8"/>
      <c r="D225" s="8"/>
      <c r="E225" s="8"/>
      <c r="F225" s="8"/>
      <c r="G225" s="8"/>
      <c r="H225" s="8"/>
      <c r="I225" s="8"/>
    </row>
    <row r="226" spans="1:9" ht="13.5" x14ac:dyDescent="0.2">
      <c r="A226" s="7" t="s">
        <v>7</v>
      </c>
      <c r="B226" s="7"/>
      <c r="C226" s="8"/>
      <c r="D226" s="8"/>
      <c r="E226" s="8"/>
      <c r="F226" s="8"/>
      <c r="G226" s="8"/>
      <c r="H226" s="8"/>
      <c r="I226" s="8"/>
    </row>
  </sheetData>
  <mergeCells count="22">
    <mergeCell ref="B193:C193"/>
    <mergeCell ref="B73:C73"/>
    <mergeCell ref="B168:C168"/>
    <mergeCell ref="B169:C169"/>
    <mergeCell ref="B188:C188"/>
    <mergeCell ref="B191:C191"/>
    <mergeCell ref="B74:C74"/>
    <mergeCell ref="B105:C105"/>
    <mergeCell ref="B157:C157"/>
    <mergeCell ref="D1:F1"/>
    <mergeCell ref="A3:F3"/>
    <mergeCell ref="A2:I2"/>
    <mergeCell ref="H8:I8"/>
    <mergeCell ref="A4:I4"/>
    <mergeCell ref="A5:I5"/>
    <mergeCell ref="A6:I6"/>
    <mergeCell ref="A1:C1"/>
    <mergeCell ref="A8:C10"/>
    <mergeCell ref="B34:C34"/>
    <mergeCell ref="B36:C36"/>
    <mergeCell ref="B71:C71"/>
    <mergeCell ref="B72:C72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Prin_Prog_3T_2021</vt:lpstr>
      <vt:lpstr>Prin_Prog_3T_2021!Área_de_impresión</vt:lpstr>
      <vt:lpstr>Prin_Prog_3T_2021!Títulos_a_imprimir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UPCP</cp:lastModifiedBy>
  <cp:lastPrinted>2020-10-28T00:04:48Z</cp:lastPrinted>
  <dcterms:created xsi:type="dcterms:W3CDTF">2014-10-24T17:02:04Z</dcterms:created>
  <dcterms:modified xsi:type="dcterms:W3CDTF">2021-10-26T00:54:25Z</dcterms:modified>
</cp:coreProperties>
</file>