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20\Trimestral IV_2020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'C1'!$D$14:$L$1629</definedName>
    <definedName name="_xlnm._FilterDatabase" localSheetId="1" hidden="1">'C2'!$C$17:$M$981</definedName>
    <definedName name="_xlnm.Print_Area" localSheetId="0">'C1'!$A$4:$L$1636</definedName>
    <definedName name="_xlnm.Print_Area" localSheetId="1">'C2'!$A$4:$M$988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L16" i="2" l="1"/>
  <c r="L15" i="2" s="1"/>
  <c r="L14" i="2" s="1"/>
  <c r="K16" i="2"/>
  <c r="K15" i="2" s="1"/>
  <c r="K14" i="2" s="1"/>
  <c r="M985" i="2"/>
  <c r="M984" i="2"/>
  <c r="M983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K15" i="1" l="1"/>
  <c r="K14" i="1"/>
  <c r="K13" i="1" s="1"/>
  <c r="J15" i="1" l="1"/>
  <c r="J14" i="1" s="1"/>
  <c r="J13" i="1" s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 l="1"/>
  <c r="M15" i="2" l="1"/>
  <c r="L1631" i="1" l="1"/>
  <c r="L14" i="1" s="1"/>
  <c r="L1632" i="1"/>
  <c r="L1633" i="1"/>
  <c r="L13" i="1" l="1"/>
  <c r="M16" i="2" l="1"/>
  <c r="M14" i="2" l="1"/>
</calcChain>
</file>

<file path=xl/sharedStrings.xml><?xml version="1.0" encoding="utf-8"?>
<sst xmlns="http://schemas.openxmlformats.org/spreadsheetml/2006/main" count="4830" uniqueCount="2869">
  <si>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</si>
  <si>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</si>
  <si>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</si>
  <si>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</si>
  <si>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</si>
  <si>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</si>
  <si>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</si>
  <si>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</si>
  <si>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</si>
  <si>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</si>
  <si>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</si>
  <si>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</si>
  <si>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</si>
  <si>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</si>
  <si>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</si>
  <si>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</si>
  <si>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</si>
  <si>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</si>
  <si>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</si>
  <si>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</si>
  <si>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</si>
  <si>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</si>
  <si>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</si>
  <si>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</si>
  <si>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</si>
  <si>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</si>
  <si>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</si>
  <si>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</si>
  <si>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</si>
  <si>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</si>
  <si>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</si>
  <si>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</si>
  <si>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</si>
  <si>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</si>
  <si>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</si>
  <si>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</si>
  <si>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</si>
  <si>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Relaciones Exteriores</t>
  </si>
  <si>
    <t>Hacienda y Crédito Público</t>
  </si>
  <si>
    <t>Defensa Nacional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</si>
  <si>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</si>
  <si>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</si>
  <si>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</si>
  <si>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</si>
  <si>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</si>
  <si>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</si>
  <si>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</si>
  <si>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</si>
  <si>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Energía</t>
  </si>
  <si>
    <t>Turismo</t>
  </si>
  <si>
    <t>Función Pública</t>
  </si>
  <si>
    <t>Tribunales Agrarios</t>
  </si>
  <si>
    <t>Consejería Jurídica del Ejecutivo Federal</t>
  </si>
  <si>
    <t>Consejo Nacional de Ciencia y Tecnología</t>
  </si>
  <si>
    <t>Comisión Reguladora de Energía</t>
  </si>
  <si>
    <t>Comisión Nacional de Hidrocarburos</t>
  </si>
  <si>
    <t>Entidades no Sectorizadas</t>
  </si>
  <si>
    <t>Cultura</t>
  </si>
  <si>
    <t>Ramos Generales</t>
  </si>
  <si>
    <t>Aportaciones a Seguridad Social</t>
  </si>
  <si>
    <t>Instituto de Seguridad y Servicios Sociales de los Trabajadores del Estado</t>
  </si>
  <si>
    <t>Instituto Mexicano del Seguro Social</t>
  </si>
  <si>
    <t>Provisiones Salariales y Económicas</t>
  </si>
  <si>
    <t>Previsiones y Aportaciones para los Sistemas de Educación Básica, Normal, Tecnológica y de Adultos</t>
  </si>
  <si>
    <t>Aportaciones Federales para Entidades Federativas y Municipios</t>
  </si>
  <si>
    <t>Entidades de Control Directo</t>
  </si>
  <si>
    <t>Empresas Productivas del Estado</t>
  </si>
  <si>
    <t>Petróleos Mexicanos</t>
  </si>
  <si>
    <t>Comisión Federal de Electricidad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</si>
  <si>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</si>
  <si>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</si>
  <si>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</si>
  <si>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</si>
  <si>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</si>
  <si>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K025</t>
  </si>
  <si>
    <t>Proyectos de inmuebles (oficinas administrativas)</t>
  </si>
  <si>
    <t>H. Cámara de Diputados</t>
  </si>
  <si>
    <t>Auditoría Superior de la Federación</t>
  </si>
  <si>
    <t>H. Cámara de Senadores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</si>
  <si>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</si>
  <si>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</si>
  <si>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</si>
  <si>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Agricultura y Desarrollo Rural</t>
  </si>
  <si>
    <t>Bienestar</t>
  </si>
  <si>
    <t>Seguridad y Protección Ciudadana</t>
  </si>
  <si>
    <t>CALENDARIO DE PRESUPUESTO AUTORIZADO POR RAMO Y UNIDAD RESPONSABLE, 2020</t>
  </si>
  <si>
    <t>CALENDARIO DE PRESUPUESTO AUTORIZADO POR RAMO Y PROGRAMA PRESUPUESTARIO 2020</t>
  </si>
  <si>
    <t>Fiscalía General de la República</t>
  </si>
  <si>
    <t>100</t>
  </si>
  <si>
    <t>101</t>
  </si>
  <si>
    <t>200</t>
  </si>
  <si>
    <t>Cuarto Trimestre de 2020</t>
  </si>
  <si>
    <t>XVII. CALENDARIO DE PRESUPUESTO AUTORIZADO</t>
  </si>
  <si>
    <t>Enero-diciembre</t>
  </si>
  <si>
    <t>Suprema Corte de Justicia de la Nación</t>
  </si>
  <si>
    <t>110</t>
  </si>
  <si>
    <t>Consejo de la Judicatura Federal</t>
  </si>
  <si>
    <t>210</t>
  </si>
  <si>
    <t>Sala Superior</t>
  </si>
  <si>
    <t>211</t>
  </si>
  <si>
    <t>Salas Regionales</t>
  </si>
  <si>
    <t>Presidencia del Consejo General</t>
  </si>
  <si>
    <t>102</t>
  </si>
  <si>
    <t>Consejeros Electorales</t>
  </si>
  <si>
    <t>103</t>
  </si>
  <si>
    <t>Secretaría Ejecutiva</t>
  </si>
  <si>
    <t>104</t>
  </si>
  <si>
    <t>Coordinación Nacional de Comunicación Social</t>
  </si>
  <si>
    <t>105</t>
  </si>
  <si>
    <t>Coordinación de Asuntos Internacionales</t>
  </si>
  <si>
    <t>106</t>
  </si>
  <si>
    <t>Dirección del Secretariado</t>
  </si>
  <si>
    <t>107</t>
  </si>
  <si>
    <t>Contraloría General</t>
  </si>
  <si>
    <t>108</t>
  </si>
  <si>
    <t>Dirección Jurídica</t>
  </si>
  <si>
    <t>109</t>
  </si>
  <si>
    <t>Unidad de Servicios de Informática</t>
  </si>
  <si>
    <t>111</t>
  </si>
  <si>
    <t>Dirección Ejecutiva del Registro Federal de Electores</t>
  </si>
  <si>
    <t>112</t>
  </si>
  <si>
    <t>Dirección Ejecutiva de Prerrogativas y Partidos Políticos</t>
  </si>
  <si>
    <t>113</t>
  </si>
  <si>
    <t>Dirección Ejecutiva de Organización Electoral</t>
  </si>
  <si>
    <t>114</t>
  </si>
  <si>
    <t>Dirección Ejecutiva del Servicio Profesional Electoral Nacional</t>
  </si>
  <si>
    <t>115</t>
  </si>
  <si>
    <t>Dirección Ejecutiva de Capacitación Electoral y Educación Cívica</t>
  </si>
  <si>
    <t>116</t>
  </si>
  <si>
    <t>Dirección Ejecutiva de Administración</t>
  </si>
  <si>
    <t>118</t>
  </si>
  <si>
    <t>Unidad Técnica de Transparencia y Protección de Datos Personales</t>
  </si>
  <si>
    <t>120</t>
  </si>
  <si>
    <t>Unidad Técnica de Fiscalización</t>
  </si>
  <si>
    <t>122</t>
  </si>
  <si>
    <t>Unidad Técnica de Igualdad de Género y No Discriminación</t>
  </si>
  <si>
    <t>123</t>
  </si>
  <si>
    <t>Unidad Técnica de Vinculación con los Organismos Públicos Locales</t>
  </si>
  <si>
    <t>124</t>
  </si>
  <si>
    <t>Unidad Técnica de lo Contencioso Electoral</t>
  </si>
  <si>
    <t>300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</si>
  <si>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</si>
  <si>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</si>
  <si>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</si>
  <si>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</si>
  <si>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</si>
  <si>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</si>
  <si>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</si>
  <si>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</si>
  <si>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</si>
  <si>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</si>
  <si>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</si>
  <si>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</si>
  <si>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</si>
  <si>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</si>
  <si>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</si>
  <si>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117</t>
  </si>
  <si>
    <t>Sexta Visitaduría General</t>
  </si>
  <si>
    <t>119</t>
  </si>
  <si>
    <t>Dirección Ejecutiva del Mecanismo Nacional de Prevención de la Tortura</t>
  </si>
  <si>
    <t>Dirección General de Finanzas</t>
  </si>
  <si>
    <t>Dirección General de Tecnologías de la Información y Comunicaciones</t>
  </si>
  <si>
    <t>Dirección General de Recursos Humanos</t>
  </si>
  <si>
    <t>125</t>
  </si>
  <si>
    <t>Dirección General de Recursos Materiales y Servicios Generales</t>
  </si>
  <si>
    <t>Presidente de la Comisión Federal de Competencia Económica</t>
  </si>
  <si>
    <t>500</t>
  </si>
  <si>
    <t>Contraloría Interna de la Comisión Federal de Competencia Económica</t>
  </si>
  <si>
    <t>600</t>
  </si>
  <si>
    <t>Autoridad Investigadora</t>
  </si>
  <si>
    <t>700</t>
  </si>
  <si>
    <t>Secretaría Técnica</t>
  </si>
  <si>
    <t>Pleno</t>
  </si>
  <si>
    <t>Coordinación General de Planeación Estratégica</t>
  </si>
  <si>
    <t>Coordinación General de Mejora Regulatoria</t>
  </si>
  <si>
    <t>212</t>
  </si>
  <si>
    <t>Coordinación General de Vinculación Institucional</t>
  </si>
  <si>
    <t>213</t>
  </si>
  <si>
    <t>Coordinación General de Comunicación Social</t>
  </si>
  <si>
    <t>220</t>
  </si>
  <si>
    <t>Coordinación Ejecutiva</t>
  </si>
  <si>
    <t>221</t>
  </si>
  <si>
    <t>Unidad de Política Regulatoria</t>
  </si>
  <si>
    <t>222</t>
  </si>
  <si>
    <t>Unidad de Espectro Radioeléctrico</t>
  </si>
  <si>
    <t>223</t>
  </si>
  <si>
    <t>Unidad de Concesiones y Servicios</t>
  </si>
  <si>
    <t>224</t>
  </si>
  <si>
    <t>Unidad de Medios y Contenidos Audiovisuales</t>
  </si>
  <si>
    <t>225</t>
  </si>
  <si>
    <t>Unidad de Cumplimiento</t>
  </si>
  <si>
    <t>226</t>
  </si>
  <si>
    <t>Unidad de Competencia Económica</t>
  </si>
  <si>
    <t>227</t>
  </si>
  <si>
    <t>Unidad de Asuntos Jurídicos</t>
  </si>
  <si>
    <t>228</t>
  </si>
  <si>
    <t>Coordinación General de Asuntos Internacionales</t>
  </si>
  <si>
    <t>229</t>
  </si>
  <si>
    <t>Coordinación General de Política del Usuario</t>
  </si>
  <si>
    <t>230</t>
  </si>
  <si>
    <t>Centro de Estudios</t>
  </si>
  <si>
    <t>240</t>
  </si>
  <si>
    <t>Unidad de Administración</t>
  </si>
  <si>
    <t>Dirección General de Administración</t>
  </si>
  <si>
    <t>Contraloría Interna</t>
  </si>
  <si>
    <t>Entidades apoyadas</t>
  </si>
  <si>
    <t>SKC</t>
  </si>
  <si>
    <t>Instituto Nacional de Ciencias Penales</t>
  </si>
  <si>
    <t>Órganos Desconcentrados</t>
  </si>
  <si>
    <t>A00</t>
  </si>
  <si>
    <t>Centro Nacional de Planeación, Análisis e Información para el Combate a la Delincuencia</t>
  </si>
  <si>
    <t>B00</t>
  </si>
  <si>
    <t>Instituto de Formación Ministerial, Policial y Pericial</t>
  </si>
  <si>
    <t>C00</t>
  </si>
  <si>
    <t>Centro de Evaluación y Control de Confianza</t>
  </si>
  <si>
    <t>D00</t>
  </si>
  <si>
    <t>Centro Federal de Protección a Personas</t>
  </si>
  <si>
    <t>E00</t>
  </si>
  <si>
    <t>Agencia de Investigación Criminal</t>
  </si>
  <si>
    <t>F00</t>
  </si>
  <si>
    <t>Órgano de Mecanismos Alternativos de Solución de Controversias</t>
  </si>
  <si>
    <t>Unidad Especializada en Análisis Financiero</t>
  </si>
  <si>
    <t>Unidad para la Implementación del Sistema Procesal Penal Acusatorio</t>
  </si>
  <si>
    <t>Unidad de Transición</t>
  </si>
  <si>
    <t>Dirección General de Comunicación Social</t>
  </si>
  <si>
    <t>Policía Federal Ministerial</t>
  </si>
  <si>
    <t>121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</si>
  <si>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</si>
  <si>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</si>
  <si>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</si>
  <si>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</si>
  <si>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</si>
  <si>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129</t>
  </si>
  <si>
    <t>Dirección General de Asuntos Policiales Internacionales e INTERPOL</t>
  </si>
  <si>
    <t>130</t>
  </si>
  <si>
    <t>Coordinación de Planeación, Desarrollo e Innovación Institucional</t>
  </si>
  <si>
    <t>131</t>
  </si>
  <si>
    <t>Dirección General de Planeación y Proyectos Estratégicos</t>
  </si>
  <si>
    <t>132</t>
  </si>
  <si>
    <t>Dirección General de Políticas Públicas, Vinculación y Coordinación Interinstitucional</t>
  </si>
  <si>
    <t>133</t>
  </si>
  <si>
    <t>Dirección General de Formación Profesional</t>
  </si>
  <si>
    <t>134</t>
  </si>
  <si>
    <t>Dirección General del Servicio de Carrera</t>
  </si>
  <si>
    <t>140</t>
  </si>
  <si>
    <t>Coordinación General de Servicios Periciales</t>
  </si>
  <si>
    <t>141</t>
  </si>
  <si>
    <t>Dirección General de Especialidades Periciales Documentales</t>
  </si>
  <si>
    <t>142</t>
  </si>
  <si>
    <t>Dirección General de Especialidades Médico Forenses</t>
  </si>
  <si>
    <t>143</t>
  </si>
  <si>
    <t>Dirección General de Ingenierías Forenses</t>
  </si>
  <si>
    <t>144</t>
  </si>
  <si>
    <t>Dirección General de Laboratorios Criminalísticos</t>
  </si>
  <si>
    <t>170</t>
  </si>
  <si>
    <t>Coordinación de Métodos de Investigación</t>
  </si>
  <si>
    <t>180</t>
  </si>
  <si>
    <t>Fiscalía Especializada en Combate a la Corrupción</t>
  </si>
  <si>
    <t>190</t>
  </si>
  <si>
    <t>Centro de Formación y Servicio Profesional de Carrera</t>
  </si>
  <si>
    <t>Dirección General de Asuntos Jurídicos</t>
  </si>
  <si>
    <t>Dirección General de Constitucionalidad</t>
  </si>
  <si>
    <t>Dirección General de Análisis Legislativo y Normatividad</t>
  </si>
  <si>
    <t>Dirección General de Procedimientos Internacionales</t>
  </si>
  <si>
    <t>214</t>
  </si>
  <si>
    <t>Dirección General de Cooperación Internacional</t>
  </si>
  <si>
    <t>216</t>
  </si>
  <si>
    <t>Coordinación de Asuntos Internacionales y Agregadurías</t>
  </si>
  <si>
    <t>217</t>
  </si>
  <si>
    <t>Agregadurías Legales, Regionales y Oficinas de Enlace</t>
  </si>
  <si>
    <t>Subprocuraduría de Control Regional, Procedimientos Penales y Amparo</t>
  </si>
  <si>
    <t>310</t>
  </si>
  <si>
    <t>Dirección General de Control de Averiguaciones Previas</t>
  </si>
  <si>
    <t>311</t>
  </si>
  <si>
    <t>Dirección General de Control de Procesos Penales Federales</t>
  </si>
  <si>
    <t>312</t>
  </si>
  <si>
    <t>Dirección General de Control de Juicios de Amparo</t>
  </si>
  <si>
    <t>313</t>
  </si>
  <si>
    <t>Coordinación de Supervisión y Control Regional</t>
  </si>
  <si>
    <t>321</t>
  </si>
  <si>
    <t>Delegación Estatal en Aguascalientes</t>
  </si>
  <si>
    <t>322</t>
  </si>
  <si>
    <t>Delegación Estatal en Baja California</t>
  </si>
  <si>
    <t>323</t>
  </si>
  <si>
    <t>Delegación Estatal en Baja California Sur</t>
  </si>
  <si>
    <t>324</t>
  </si>
  <si>
    <t>Delegación Estatal en Campeche</t>
  </si>
  <si>
    <t>325</t>
  </si>
  <si>
    <t>Delegación Estatal en Coahuila</t>
  </si>
  <si>
    <t>326</t>
  </si>
  <si>
    <t>Delegación Estatal en Colima</t>
  </si>
  <si>
    <t>327</t>
  </si>
  <si>
    <t>Delegación Estatal en Chiapas</t>
  </si>
  <si>
    <t>328</t>
  </si>
  <si>
    <t>Delegación Estatal en Chihuahua</t>
  </si>
  <si>
    <t>329</t>
  </si>
  <si>
    <t>Delegación en la Ciudad de México</t>
  </si>
  <si>
    <t>330</t>
  </si>
  <si>
    <t>Delegación Estatal en Durango</t>
  </si>
  <si>
    <t>331</t>
  </si>
  <si>
    <t>Delegación Estatal en Guanajuato</t>
  </si>
  <si>
    <t>332</t>
  </si>
  <si>
    <t>Delegación Estatal en Guerrero</t>
  </si>
  <si>
    <t>333</t>
  </si>
  <si>
    <t>Delegación Estatal en Hidalgo</t>
  </si>
  <si>
    <t>334</t>
  </si>
  <si>
    <t>Delegación Estatal en Jalisco</t>
  </si>
  <si>
    <t>335</t>
  </si>
  <si>
    <t>Delegación Estatal en México</t>
  </si>
  <si>
    <t>336</t>
  </si>
  <si>
    <t>Delegación Estatal en Michoacán</t>
  </si>
  <si>
    <t>337</t>
  </si>
  <si>
    <t>Delegación Estatal en Morelos</t>
  </si>
  <si>
    <t>338</t>
  </si>
  <si>
    <t>Delegación Estatal en Nayarit</t>
  </si>
  <si>
    <t>339</t>
  </si>
  <si>
    <t>Delegación Estatal en Nuevo León</t>
  </si>
  <si>
    <t>340</t>
  </si>
  <si>
    <t>Delegación Estatal en Oaxaca</t>
  </si>
  <si>
    <t>341</t>
  </si>
  <si>
    <t>Delegación Estatal en Puebla</t>
  </si>
  <si>
    <t>342</t>
  </si>
  <si>
    <t>Delegación Estatal en Querétaro</t>
  </si>
  <si>
    <t>343</t>
  </si>
  <si>
    <t>Delegación Estatal en Quintana Roo</t>
  </si>
  <si>
    <t>344</t>
  </si>
  <si>
    <t>Delegación Estatal en San Luis Potosí</t>
  </si>
  <si>
    <t>345</t>
  </si>
  <si>
    <t>Delegación Estatal en Sinaloa</t>
  </si>
  <si>
    <t>346</t>
  </si>
  <si>
    <t>Delegación Estatal en Sonora</t>
  </si>
  <si>
    <t>347</t>
  </si>
  <si>
    <t>Delegación Estatal en Tabasco</t>
  </si>
  <si>
    <t>348</t>
  </si>
  <si>
    <t>Delegación Estatal en Tamaulipas</t>
  </si>
  <si>
    <t>349</t>
  </si>
  <si>
    <t>Delegación Estatal en Tlaxcala</t>
  </si>
  <si>
    <t>350</t>
  </si>
  <si>
    <t>Delegación Estatal en Veracruz</t>
  </si>
  <si>
    <t>351</t>
  </si>
  <si>
    <t>Delegación Estatal en Yucatán</t>
  </si>
  <si>
    <t>352</t>
  </si>
  <si>
    <t>Delegación Estatal en Zacatecas</t>
  </si>
  <si>
    <t>400</t>
  </si>
  <si>
    <t>Subprocuraduría Especializada en Investigación de Delincuencia Organizada</t>
  </si>
  <si>
    <t>410</t>
  </si>
  <si>
    <t>Unidad Especializada en Investigación de Terrorismo, Acopio y Tráfico de Armas</t>
  </si>
  <si>
    <t>411</t>
  </si>
  <si>
    <t>Unidad Especializada en Investigación de Delitos contra la Salud</t>
  </si>
  <si>
    <t>412</t>
  </si>
  <si>
    <t>Unidad Especializada en Investigación de Operaciones con Recursos de Procedencia Ilícita y de Falsificación o Alteración de Moneda</t>
  </si>
  <si>
    <t>413</t>
  </si>
  <si>
    <t>Unidad Especializada en Investigación de Delitos en materia de Secuestro</t>
  </si>
  <si>
    <t>414</t>
  </si>
  <si>
    <t>Unidad Especializada en Investigación de Tráfico de Menores, Personas y Órganos</t>
  </si>
  <si>
    <t>415</t>
  </si>
  <si>
    <t>Unidad Especializada en Investigación de Asalto y Robo de Vehículos</t>
  </si>
  <si>
    <t>416</t>
  </si>
  <si>
    <t>Dirección General de Control de Procesos Penales y Amparo en materia de Delincuencia Organizada</t>
  </si>
  <si>
    <t>417</t>
  </si>
  <si>
    <t>Dirección General de Apoyo Jurídico y Control Ministerial en Delincuencia Organizada</t>
  </si>
  <si>
    <t>418</t>
  </si>
  <si>
    <t>Dirección General de Cuerpo Técnico de Control</t>
  </si>
  <si>
    <t>419</t>
  </si>
  <si>
    <t>Dirección General de Tecnología, Seguridad y Apoyo a la Investigación en Delincuencia Organizada</t>
  </si>
  <si>
    <t>Subprocuraduría Especializada en Investigación de Delitos Federales</t>
  </si>
  <si>
    <t>510</t>
  </si>
  <si>
    <t>Unidad Especializada en Investigación de Delitos contra los Derechos de Autor y la Propiedad Industrial</t>
  </si>
  <si>
    <t>511</t>
  </si>
  <si>
    <t>Unidad Especializada en Investigación de Delitos Fiscales y Financieros</t>
  </si>
  <si>
    <t>512</t>
  </si>
  <si>
    <t>Unidad Especializada en Investigación de Delitos contra el Ambiente y Previstos en Leyes Especiales</t>
  </si>
  <si>
    <t>513</t>
  </si>
  <si>
    <t>Unidad Especializada en Investigación de Delitos Cometidos por Servidores Públicos y contra la Administración de Justicia</t>
  </si>
  <si>
    <t>514</t>
  </si>
  <si>
    <t>Coordinación General de Investigación</t>
  </si>
  <si>
    <t>515</t>
  </si>
  <si>
    <t>Unidad Especializada en Investigación de Delitos de Comercio de Narcóticos destinados al Consumo Final</t>
  </si>
  <si>
    <t>516</t>
  </si>
  <si>
    <t>Dirección General de Control de Procesos Penales y Amparo en Materia de Delitos Federales</t>
  </si>
  <si>
    <t>Fiscalía Especializada en Materia de Derechos Humanos</t>
  </si>
  <si>
    <t>601</t>
  </si>
  <si>
    <t>Fiscalía Especial para los Delitos de Violencia contra las Mujeres y Trata de Personas</t>
  </si>
  <si>
    <t>602</t>
  </si>
  <si>
    <t>Fiscalía Especial para la Atención de Delitos cometidos en contra de la Libertad de Expresión</t>
  </si>
  <si>
    <t>603</t>
  </si>
  <si>
    <t>Fiscalía Especial en Investigación del Delito de Tortura</t>
  </si>
  <si>
    <t>610</t>
  </si>
  <si>
    <t>Dirección General de Promoción de la Cultura en Derechos Humanos, Quejas e Inspección</t>
  </si>
  <si>
    <t>611</t>
  </si>
  <si>
    <t>Dirección General de Atención y Seguimiento a Recomendaciones y Conciliaciones en Materia de Derechos Humanos</t>
  </si>
  <si>
    <t>613</t>
  </si>
  <si>
    <t>Dirección General de Prevención del Delito y Servicios a la Comunidad</t>
  </si>
  <si>
    <t>620</t>
  </si>
  <si>
    <t>Fiscalía Especializada en Investigación de los Delitos de Desaparición Forzada</t>
  </si>
  <si>
    <t>621</t>
  </si>
  <si>
    <t>Unidad de Investigación de Delitos para Personas Migrantes</t>
  </si>
  <si>
    <t>Fiscalía Especializada en Delitos Electorales</t>
  </si>
  <si>
    <t>800</t>
  </si>
  <si>
    <t>Coordinación de Planeación y Administración</t>
  </si>
  <si>
    <t>810</t>
  </si>
  <si>
    <t>Unidad de Tesorería</t>
  </si>
  <si>
    <t>811</t>
  </si>
  <si>
    <t>Dirección General de Recursos Humanos y Organización</t>
  </si>
  <si>
    <t>812</t>
  </si>
  <si>
    <t>813</t>
  </si>
  <si>
    <t>Dirección General de Tecnologías de Información y Comunicaciones</t>
  </si>
  <si>
    <t>814</t>
  </si>
  <si>
    <t>Dirección General de Control y Registro de Aseguramientos Ministeriales</t>
  </si>
  <si>
    <t>815</t>
  </si>
  <si>
    <t>Dirección General de Servicios Aéreos</t>
  </si>
  <si>
    <t>816</t>
  </si>
  <si>
    <t>Dirección General de Seguridad Institucional</t>
  </si>
  <si>
    <t>900</t>
  </si>
  <si>
    <t>Fiscalía Especializada de Asuntos Internos</t>
  </si>
  <si>
    <t>910</t>
  </si>
  <si>
    <t>Dirección General de Evaluación Técnico Jurídica</t>
  </si>
  <si>
    <t>911</t>
  </si>
  <si>
    <t>Dirección General de Asuntos Internos</t>
  </si>
  <si>
    <t>913</t>
  </si>
  <si>
    <t>Dirección General de Delitos Cometidos por Servidores Públicos de la Institución</t>
  </si>
  <si>
    <t>914</t>
  </si>
  <si>
    <t>Dirección General de Procedimientos de Remoción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</si>
  <si>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</si>
  <si>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</si>
  <si>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</si>
  <si>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</si>
  <si>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</si>
  <si>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</si>
  <si>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</si>
  <si>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</si>
  <si>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</si>
  <si>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</si>
  <si>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</si>
  <si>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</si>
  <si>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</si>
  <si>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</si>
  <si>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201</t>
  </si>
  <si>
    <t>Segunda Sala Regional Norte-Este del Estado de México, con sede en Tlalnepantla, Estado de México</t>
  </si>
  <si>
    <t>202</t>
  </si>
  <si>
    <t>Sala Regional del Centro II, con sede en Querétaro, Qro.</t>
  </si>
  <si>
    <t>203</t>
  </si>
  <si>
    <t>Segunda Sala Regional del Noreste, con sede en San Pedro Garza García, Nuevo León</t>
  </si>
  <si>
    <t>204</t>
  </si>
  <si>
    <t>Sala Regional del Noroeste I, con sede en Tijuana, B. C.</t>
  </si>
  <si>
    <t>205</t>
  </si>
  <si>
    <t>Segunda Sala Regional de Occidente, con sede en Guadalajara, Jal.</t>
  </si>
  <si>
    <t>206</t>
  </si>
  <si>
    <t>Sala Regional del Norte Centro I, con sede en Chihuahua, Chih.</t>
  </si>
  <si>
    <t>207</t>
  </si>
  <si>
    <t>Segunda Sala Regional de Oriente, con sede en el municipio de San Andrés Cholula, Estado de Puebla</t>
  </si>
  <si>
    <t>208</t>
  </si>
  <si>
    <t>Tercera Sala Especializada en Materia de Comercio Exterior y Quinta Sala Auxiliar, con Sede en la Cd. de Xalapa, Edo. de Veracruz</t>
  </si>
  <si>
    <t>209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</si>
  <si>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</si>
  <si>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</si>
  <si>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</si>
  <si>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</si>
  <si>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</si>
  <si>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</si>
  <si>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215</t>
  </si>
  <si>
    <t>Sala Regional de Tabasco, con sede en la Ciudad de Villahermosa, Estado de Tabasco</t>
  </si>
  <si>
    <t>Sala Regional de Tlaxcala, con sede en el Municipio de Apetatitlán de Antonio Carvajal, Estado de Tlaxcala</t>
  </si>
  <si>
    <t>Sala Regional Sur del Estado de México, con sede en la Ciudad de Toluca, Estado de México</t>
  </si>
  <si>
    <t>218</t>
  </si>
  <si>
    <t>Segunda Sala Especializada en Materia de Comercio Exterior, con sede en el Municipio de San Pedro Garza García, en el Estado de Nuevo León</t>
  </si>
  <si>
    <t>219</t>
  </si>
  <si>
    <t>Segunda Sala Regional del Noroeste III, con sede en la Ciudad de Culiacán, Estado de Sinaloa</t>
  </si>
  <si>
    <t>301</t>
  </si>
  <si>
    <t>Sala Regional del Golfo, con sede en Jalapa, Ver.</t>
  </si>
  <si>
    <t>302</t>
  </si>
  <si>
    <t>Sala Regional del Centro I, con sede en Aguascalientes, Ags.</t>
  </si>
  <si>
    <t>303</t>
  </si>
  <si>
    <t>Primera Sala Regional del Noroeste III, con sede en la Ciudad de Culiacán, Estado de Sinaloa</t>
  </si>
  <si>
    <t>304</t>
  </si>
  <si>
    <t>Segunda Sala Regional del Norte Centro II, con sede en Torreón, Coah.</t>
  </si>
  <si>
    <t>306</t>
  </si>
  <si>
    <t>Sala Regional del Golfo-Norte, con sede en Ciudad Victoria, Estado de Tamps.</t>
  </si>
  <si>
    <t>307</t>
  </si>
  <si>
    <t>Sala Regional de Chiapas, con sede en la Ciudad de Tuxtla Gutiérrez, Estado de Chiapas</t>
  </si>
  <si>
    <t>308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</si>
  <si>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</si>
  <si>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</si>
  <si>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</si>
  <si>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Programación y Presupuesto</t>
  </si>
  <si>
    <t>Secretaría Particular del Presidente</t>
  </si>
  <si>
    <t>Unidad de Administración y Finanzas</t>
  </si>
  <si>
    <t>Subjefatura de Innovación y Análisis</t>
  </si>
  <si>
    <t>Coordinación General de Comunicación Social y Vocería del Gobierno de la República</t>
  </si>
  <si>
    <t>127</t>
  </si>
  <si>
    <t>Secretaría Técnica del Gabinete</t>
  </si>
  <si>
    <t>128</t>
  </si>
  <si>
    <t>Coordinación de Asesores del Presidente</t>
  </si>
  <si>
    <t>Jefatura de la Oficina de la Presidencia</t>
  </si>
  <si>
    <t>Secretaría Técnica del Consejo de Seguridad Nacional</t>
  </si>
  <si>
    <t>135</t>
  </si>
  <si>
    <t>Coordinación de Estrategia Digital Nacional</t>
  </si>
  <si>
    <t>136</t>
  </si>
  <si>
    <t>Coordinación de Crónica Presidencial</t>
  </si>
  <si>
    <t>137</t>
  </si>
  <si>
    <t>Coordinación de Ciencia, Tecnología e Innovación</t>
  </si>
  <si>
    <t>138</t>
  </si>
  <si>
    <t>Subjefatura de la Oficina de la Presidencia</t>
  </si>
  <si>
    <t>139</t>
  </si>
  <si>
    <t>Subjefatura de Asuntos Internacionales e Interlocución con Sectores Productivos</t>
  </si>
  <si>
    <t>Coordinación General de Política y Gobierno</t>
  </si>
  <si>
    <t>Coordinación de Enlace Institucional</t>
  </si>
  <si>
    <t>Coordinación General de Programas para el Desarrollo</t>
  </si>
  <si>
    <t>Coordinación de Memoria Histórica y Cultural de México</t>
  </si>
  <si>
    <t>Estado Mayor Presidencial</t>
  </si>
  <si>
    <t>Coordinación General de Transportes Aéreos Presidenciales</t>
  </si>
  <si>
    <t>E2D</t>
  </si>
  <si>
    <t>Talleres Gráficos de México</t>
  </si>
  <si>
    <t>EZQ</t>
  </si>
  <si>
    <t>Consejo Nacional para Prevenir la Discriminación</t>
  </si>
  <si>
    <t>Instituto Nacional para el Federalismo y el Desarrollo Municipal</t>
  </si>
  <si>
    <t>Tribunal Federal de Conciliación y Arbitraje</t>
  </si>
  <si>
    <t>G00</t>
  </si>
  <si>
    <t>Secretaría General del Consejo Nacional de Población</t>
  </si>
  <si>
    <t>K00</t>
  </si>
  <si>
    <t>Instituto Nacional de Migración</t>
  </si>
  <si>
    <t>N00</t>
  </si>
  <si>
    <t>Coordinación General de la Comisión Mexicana de Ayuda a Refugiados</t>
  </si>
  <si>
    <t>P00</t>
  </si>
  <si>
    <t>Secretaría Ejecutiva del Sistema Nacional de Protección Integral de Niñas, Niños y Adolescentes</t>
  </si>
  <si>
    <t>Q00</t>
  </si>
  <si>
    <t>Centro de Producción de Programas Informativos y Especiales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</si>
  <si>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</si>
  <si>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</si>
  <si>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</si>
  <si>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</si>
  <si>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X00</t>
  </si>
  <si>
    <t>Comisión Nacional de Búsqueda de Personas</t>
  </si>
  <si>
    <t>Secretaría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</si>
  <si>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</si>
  <si>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</si>
  <si>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</si>
  <si>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</si>
  <si>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</si>
  <si>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</si>
  <si>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</si>
  <si>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</si>
  <si>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</si>
  <si>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</si>
  <si>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</si>
  <si>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</si>
  <si>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</si>
  <si>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</si>
  <si>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</si>
  <si>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</si>
  <si>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</si>
  <si>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</si>
  <si>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</si>
  <si>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</si>
  <si>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</si>
  <si>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</si>
  <si>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</si>
  <si>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</si>
  <si>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Dirección General de Normatividad de Comunicación</t>
  </si>
  <si>
    <t>273</t>
  </si>
  <si>
    <t>Dirección General de Medios Impresos </t>
  </si>
  <si>
    <t>Subsecretaría de Desarrollo Democrático, Participación Social y Asuntos Religiosos</t>
  </si>
  <si>
    <t>Unidad de Desarrollo Democrático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</si>
  <si>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</si>
  <si>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</si>
  <si>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</si>
  <si>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</si>
  <si>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</si>
  <si>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</si>
  <si>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</si>
  <si>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</si>
  <si>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</si>
  <si>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</si>
  <si>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</si>
  <si>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</si>
  <si>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</si>
  <si>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</si>
  <si>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Subsecretaría de Derechos Humanos, Población y Migración</t>
  </si>
  <si>
    <t>901</t>
  </si>
  <si>
    <t>Comisión para el Diálogo con los Pueblos Indígenas de México 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</si>
  <si>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</si>
  <si>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</si>
  <si>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</si>
  <si>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</si>
  <si>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</si>
  <si>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</si>
  <si>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</si>
  <si>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</si>
  <si>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</si>
  <si>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</si>
  <si>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</si>
  <si>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</si>
  <si>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</si>
  <si>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</si>
  <si>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</si>
  <si>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</si>
  <si>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</si>
  <si>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I00</t>
  </si>
  <si>
    <t>Instituto Matías Romero</t>
  </si>
  <si>
    <t>J00</t>
  </si>
  <si>
    <t>Instituto de los Mexicanos en el Exterior</t>
  </si>
  <si>
    <t>Agencia Mexicana de Cooperación Internacional para el Desarrollo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</si>
  <si>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</si>
  <si>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</si>
  <si>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</si>
  <si>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</si>
  <si>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</si>
  <si>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</si>
  <si>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</si>
  <si>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</si>
  <si>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</si>
  <si>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</si>
  <si>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</si>
  <si>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</si>
  <si>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</si>
  <si>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</si>
  <si>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</si>
  <si>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</si>
  <si>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Delegaciones</t>
  </si>
  <si>
    <t>612</t>
  </si>
  <si>
    <t>Dirección General de Programación, Organización y Presupuesto</t>
  </si>
  <si>
    <t>Dirección General de Bienes Inmuebles y Recursos Materiales</t>
  </si>
  <si>
    <t>614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</si>
  <si>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</si>
  <si>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</si>
  <si>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</si>
  <si>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</si>
  <si>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</si>
  <si>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</si>
  <si>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G0N</t>
  </si>
  <si>
    <t>Banco Nacional de Comercio Exterior, S.N.C.</t>
  </si>
  <si>
    <t>G1C</t>
  </si>
  <si>
    <t>Banco Nacional de Obras y Servicios Públicos, S.N.C.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</si>
  <si>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</si>
  <si>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</si>
  <si>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</si>
  <si>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</si>
  <si>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</si>
  <si>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</si>
  <si>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HIU</t>
  </si>
  <si>
    <t>Nacional Financiera, S.N.C.</t>
  </si>
  <si>
    <t>HJO</t>
  </si>
  <si>
    <t>Banco del Bienestar, S.N.C., I.B.D.</t>
  </si>
  <si>
    <t>HKA</t>
  </si>
  <si>
    <t>Instituto para Devolver al Pueblo lo Robado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</si>
  <si>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</si>
  <si>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</si>
  <si>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</si>
  <si>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</si>
  <si>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</si>
  <si>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>Unidad de Inteligencia Financiera</t>
  </si>
  <si>
    <t>Unidad de Productividad Económica</t>
  </si>
  <si>
    <t>Unidad de Comunicación Social y Vocero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</si>
  <si>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</si>
  <si>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</si>
  <si>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</si>
  <si>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</si>
  <si>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</si>
  <si>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</si>
  <si>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</si>
  <si>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</si>
  <si>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</si>
  <si>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</si>
  <si>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</si>
  <si>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314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</si>
  <si>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</si>
  <si>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</si>
  <si>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</si>
  <si>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</si>
  <si>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</si>
  <si>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</si>
  <si>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</si>
  <si>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</si>
  <si>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</si>
  <si>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</si>
  <si>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</si>
  <si>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</si>
  <si>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</si>
  <si>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</si>
  <si>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</si>
  <si>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</si>
  <si>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</si>
  <si>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</si>
  <si>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701</t>
  </si>
  <si>
    <t>Unidad de Coordinación de Unidades de Administración y Finanzas</t>
  </si>
  <si>
    <t>702</t>
  </si>
  <si>
    <t>Unidad de Planeación e Investigaciones de Mercado</t>
  </si>
  <si>
    <t>703</t>
  </si>
  <si>
    <t>Unidad de Compras y Contrataciones Públicas</t>
  </si>
  <si>
    <t>704</t>
  </si>
  <si>
    <t>Unidad del Sistema Nacional de PROCURA</t>
  </si>
  <si>
    <t>705</t>
  </si>
  <si>
    <t>Unidad de Normatividad</t>
  </si>
  <si>
    <t>709</t>
  </si>
  <si>
    <t>710</t>
  </si>
  <si>
    <t>Dirección General de Recursos Financieros</t>
  </si>
  <si>
    <t>711</t>
  </si>
  <si>
    <t>712</t>
  </si>
  <si>
    <t>Dirección General de Recursos Materiales, Obra Pública y Servicios Generales</t>
  </si>
  <si>
    <t>713</t>
  </si>
  <si>
    <t>Dirección General de Talleres de Impresión de Estampillas y Valores</t>
  </si>
  <si>
    <t>714</t>
  </si>
  <si>
    <t>Conservaduría de Palacio Nacional</t>
  </si>
  <si>
    <t>715</t>
  </si>
  <si>
    <t>Dirección General de Promoción Cultural y Acervo Patrimonial</t>
  </si>
  <si>
    <t>716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</si>
  <si>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</si>
  <si>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</si>
  <si>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</si>
  <si>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</si>
  <si>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</si>
  <si>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</si>
  <si>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</si>
  <si>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</si>
  <si>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</si>
  <si>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</si>
  <si>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</si>
  <si>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</si>
  <si>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</si>
  <si>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</si>
  <si>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126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</si>
  <si>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</si>
  <si>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</si>
  <si>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</si>
  <si>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</si>
  <si>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</si>
  <si>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</si>
  <si>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</si>
  <si>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</si>
  <si>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</si>
  <si>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</si>
  <si>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</si>
  <si>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</si>
  <si>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Dirección General de Transmisiones</t>
  </si>
  <si>
    <t>Dirección General de Materiales de Guerra</t>
  </si>
  <si>
    <t>Dirección General de Transportes Militares</t>
  </si>
  <si>
    <t>145</t>
  </si>
  <si>
    <t>Cuerpo de Policía Militar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</si>
  <si>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</si>
  <si>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</si>
  <si>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</si>
  <si>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</si>
  <si>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</si>
  <si>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</si>
  <si>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</si>
  <si>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</si>
  <si>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</si>
  <si>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</si>
  <si>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</si>
  <si>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</si>
  <si>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</si>
  <si>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</si>
  <si>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</si>
  <si>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</si>
  <si>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JBP</t>
  </si>
  <si>
    <t>Seguridad Alimentaria Mexicana</t>
  </si>
  <si>
    <t>RJL</t>
  </si>
  <si>
    <t>Instituto Nacional de Pesca y Acuacultura</t>
  </si>
  <si>
    <t>VSS</t>
  </si>
  <si>
    <t>Diconsa, S.A. de C.V.</t>
  </si>
  <si>
    <t>VST</t>
  </si>
  <si>
    <t>Liconsa, S.A. de C.V.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</si>
  <si>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</si>
  <si>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</si>
  <si>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</si>
  <si>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</si>
  <si>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</si>
  <si>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</si>
  <si>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</si>
  <si>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</si>
  <si>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</si>
  <si>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</si>
  <si>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</si>
  <si>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</si>
  <si>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</si>
  <si>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</si>
  <si>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</si>
  <si>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</si>
  <si>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</si>
  <si>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</si>
  <si>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</si>
  <si>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</si>
  <si>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</si>
  <si>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</si>
  <si>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</si>
  <si>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</si>
  <si>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</si>
  <si>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</si>
  <si>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</si>
  <si>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</si>
  <si>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</si>
  <si>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</si>
  <si>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</si>
  <si>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</si>
  <si>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</si>
  <si>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</si>
  <si>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146</t>
  </si>
  <si>
    <t>Delegación en Sonora</t>
  </si>
  <si>
    <t>147</t>
  </si>
  <si>
    <t>Delegación en Tabasco</t>
  </si>
  <si>
    <t>148</t>
  </si>
  <si>
    <t>Delegación en Tamaulipas</t>
  </si>
  <si>
    <t>149</t>
  </si>
  <si>
    <t>Delegación en Tlaxcala</t>
  </si>
  <si>
    <t>150</t>
  </si>
  <si>
    <t>Delegación en Veracruz</t>
  </si>
  <si>
    <t>151</t>
  </si>
  <si>
    <t>Delegación en Yucatán</t>
  </si>
  <si>
    <t>152</t>
  </si>
  <si>
    <t>Delegación en Zacatecas</t>
  </si>
  <si>
    <t>153</t>
  </si>
  <si>
    <t>Delegación en la Región Lagunera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</si>
  <si>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</si>
  <si>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</si>
  <si>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</si>
  <si>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</si>
  <si>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Dirección General de Operación y Explotación de Padrones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</si>
  <si>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</si>
  <si>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</si>
  <si>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</si>
  <si>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</si>
  <si>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Atención al Cambio Climático en el Sector Agropecuario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</si>
  <si>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</si>
  <si>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</si>
  <si>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</si>
  <si>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</si>
  <si>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</si>
  <si>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</si>
  <si>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</si>
  <si>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</si>
  <si>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J3C</t>
  </si>
  <si>
    <t>Administración Portuaria Integral de Puerto Madero,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</si>
  <si>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</si>
  <si>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</si>
  <si>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</si>
  <si>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</si>
  <si>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</si>
  <si>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</si>
  <si>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</si>
  <si>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</si>
  <si>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</si>
  <si>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</si>
  <si>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</si>
  <si>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</si>
  <si>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KDN</t>
  </si>
  <si>
    <t>Aeropuerto Internacional de la Ciudad de México, S.A. de C.V.</t>
  </si>
  <si>
    <t>Instituto Mexicano del Transporte</t>
  </si>
  <si>
    <t>Servicios a la Navegación en el Espacio Aéreo Mexicano</t>
  </si>
  <si>
    <t>Agencia Reguladora del Transporte Ferroviario</t>
  </si>
  <si>
    <t>Agencia Federal de Aviación Civil</t>
  </si>
  <si>
    <t>Dirección General de Vinculación</t>
  </si>
  <si>
    <t>Dirección General de Planeación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</si>
  <si>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</si>
  <si>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</si>
  <si>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</si>
  <si>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</si>
  <si>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</si>
  <si>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</si>
  <si>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</si>
  <si>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</si>
  <si>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</si>
  <si>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</si>
  <si>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</si>
  <si>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</si>
  <si>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de la Sociedad de la Información y el Conocimiento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</si>
  <si>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</si>
  <si>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</si>
  <si>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</si>
  <si>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</si>
  <si>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</si>
  <si>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</si>
  <si>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</si>
  <si>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622</t>
  </si>
  <si>
    <t>Centro SCT Baja California</t>
  </si>
  <si>
    <t>623</t>
  </si>
  <si>
    <t>Centro SCT Baja California Sur</t>
  </si>
  <si>
    <t>624</t>
  </si>
  <si>
    <t>Centro SCT Campeche</t>
  </si>
  <si>
    <t>625</t>
  </si>
  <si>
    <t>Centro SCT Coahuila</t>
  </si>
  <si>
    <t>626</t>
  </si>
  <si>
    <t>Centro SCT Colima</t>
  </si>
  <si>
    <t>627</t>
  </si>
  <si>
    <t>Centro SCT Chiapas</t>
  </si>
  <si>
    <t>628</t>
  </si>
  <si>
    <t>Centro SCT Chihuahua</t>
  </si>
  <si>
    <t>630</t>
  </si>
  <si>
    <t>Centro SCT Durango</t>
  </si>
  <si>
    <t>631</t>
  </si>
  <si>
    <t>Centro SCT Guanajuato</t>
  </si>
  <si>
    <t>632</t>
  </si>
  <si>
    <t>Centro SCT Guerrero</t>
  </si>
  <si>
    <t>633</t>
  </si>
  <si>
    <t>Centro SCT Hidalgo</t>
  </si>
  <si>
    <t>634</t>
  </si>
  <si>
    <t>Centro SCT Jalisco</t>
  </si>
  <si>
    <t>635</t>
  </si>
  <si>
    <t>Centro SCT México</t>
  </si>
  <si>
    <t>636</t>
  </si>
  <si>
    <t>Centro SCT Michoacán</t>
  </si>
  <si>
    <t>637</t>
  </si>
  <si>
    <t>Centro SCT Morelos</t>
  </si>
  <si>
    <t>638</t>
  </si>
  <si>
    <t>Centro SCT Nayarit</t>
  </si>
  <si>
    <t>639</t>
  </si>
  <si>
    <t>Centro SCT Nuevo León</t>
  </si>
  <si>
    <t>640</t>
  </si>
  <si>
    <t>Centro SCT Oaxaca</t>
  </si>
  <si>
    <t>641</t>
  </si>
  <si>
    <t>Centro SCT Puebla</t>
  </si>
  <si>
    <t>642</t>
  </si>
  <si>
    <t>Centro SCT Querétaro</t>
  </si>
  <si>
    <t>643</t>
  </si>
  <si>
    <t>Centro SCT Quintana Roo</t>
  </si>
  <si>
    <t>644</t>
  </si>
  <si>
    <t>Centro SCT San Luis Potosí</t>
  </si>
  <si>
    <t>645</t>
  </si>
  <si>
    <t>Centro SCT Sinaloa</t>
  </si>
  <si>
    <t>646</t>
  </si>
  <si>
    <t>Centro SCT Sonora</t>
  </si>
  <si>
    <t>647</t>
  </si>
  <si>
    <t>Centro SCT Tabasco</t>
  </si>
  <si>
    <t>648</t>
  </si>
  <si>
    <t>Centro SCT Tamaulipas</t>
  </si>
  <si>
    <t>649</t>
  </si>
  <si>
    <t>Centro SCT Tlaxcala</t>
  </si>
  <si>
    <t>650</t>
  </si>
  <si>
    <t>Centro SCT Veracruz</t>
  </si>
  <si>
    <t>651</t>
  </si>
  <si>
    <t>Centro SCT Yucatán</t>
  </si>
  <si>
    <t>652</t>
  </si>
  <si>
    <t>Centro SCT Zacatecas</t>
  </si>
  <si>
    <t>Dirección General de Recursos Materiales</t>
  </si>
  <si>
    <t>Unidad de Tecnologías de Información y Comunicaciones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</si>
  <si>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</si>
  <si>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</si>
  <si>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</si>
  <si>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</si>
  <si>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</si>
  <si>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</si>
  <si>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Comisión Nacional de Mejora Regulatoria</t>
  </si>
  <si>
    <t>Instituto Nacional del Emprendedor</t>
  </si>
  <si>
    <t>Coordinación General del Programa Nacional de Financiamiento al Microempresario</t>
  </si>
  <si>
    <t>Unidad de Apoyo Jurídico</t>
  </si>
  <si>
    <t>Dirección General de Vinculación Política</t>
  </si>
  <si>
    <t>Unidad de Prospectiva, Planeación y Evaluación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</si>
  <si>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</si>
  <si>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</si>
  <si>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</si>
  <si>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</si>
  <si>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</si>
  <si>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</si>
  <si>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</si>
  <si>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</si>
  <si>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</si>
  <si>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</si>
  <si>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</si>
  <si>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</si>
  <si>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</si>
  <si>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</si>
  <si>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</si>
  <si>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</si>
  <si>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</si>
  <si>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</si>
  <si>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</si>
  <si>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</si>
  <si>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</si>
  <si>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</si>
  <si>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</si>
  <si>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</si>
  <si>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</si>
  <si>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</si>
  <si>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</si>
  <si>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</si>
  <si>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</si>
  <si>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</si>
  <si>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</si>
  <si>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</si>
  <si>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</si>
  <si>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154</t>
  </si>
  <si>
    <t>Subdelegación Federal en Mexicali</t>
  </si>
  <si>
    <t>155</t>
  </si>
  <si>
    <t>Subdelegación Federal en Piedras Negras</t>
  </si>
  <si>
    <t>156</t>
  </si>
  <si>
    <t>Subdelegación Federal en Torreón</t>
  </si>
  <si>
    <t>157</t>
  </si>
  <si>
    <t>Subdelegación Federal en Tapachula</t>
  </si>
  <si>
    <t>158</t>
  </si>
  <si>
    <t>Subdelegación Federal en Ciudad Juárez</t>
  </si>
  <si>
    <t>159</t>
  </si>
  <si>
    <t>Subdelegación Federal en Gómez Palacio</t>
  </si>
  <si>
    <t>160</t>
  </si>
  <si>
    <t>Subdelegación Federal en Celaya</t>
  </si>
  <si>
    <t>161</t>
  </si>
  <si>
    <t>Subdelegación Federal en Chilpancingo</t>
  </si>
  <si>
    <t>162</t>
  </si>
  <si>
    <t>Subdelegación Federal en Chetumal</t>
  </si>
  <si>
    <t>163</t>
  </si>
  <si>
    <t>Subdelegación Federal en Ciudad Obregón</t>
  </si>
  <si>
    <t>164</t>
  </si>
  <si>
    <t>Subdelegación Federal en Nogales</t>
  </si>
  <si>
    <t>166</t>
  </si>
  <si>
    <t>Subdelegación Federal en Matamoros</t>
  </si>
  <si>
    <t>167</t>
  </si>
  <si>
    <t>Subdelegación Federal en Nuevo Laredo</t>
  </si>
  <si>
    <t>168</t>
  </si>
  <si>
    <t>Subdelegación Federal en Reynosa</t>
  </si>
  <si>
    <t>169</t>
  </si>
  <si>
    <t>Subdelegación Federal en Tampico</t>
  </si>
  <si>
    <t>Subdelegación Federal en Coatzacoalcos</t>
  </si>
  <si>
    <t>172</t>
  </si>
  <si>
    <t>Subdelegación Federal en Veracruz</t>
  </si>
  <si>
    <t>Subsecretaría de Competitividad y Normatividad</t>
  </si>
  <si>
    <t>Dirección General de Normas</t>
  </si>
  <si>
    <t>315</t>
  </si>
  <si>
    <t>Dirección General de Inversión Extranjera</t>
  </si>
  <si>
    <t>316</t>
  </si>
  <si>
    <t>Dirección General de Normatividad Mercantil</t>
  </si>
  <si>
    <t>317</t>
  </si>
  <si>
    <t>Unidad de Competitividad</t>
  </si>
  <si>
    <t>318</t>
  </si>
  <si>
    <t>Unidad de Competencia y Políticas Públicas para la eficiencia de los mercados</t>
  </si>
  <si>
    <t>Subsecretaría de Industria, Comercio y Competitividad</t>
  </si>
  <si>
    <t>Dirección General de Innovación, Servicios y Comercio Interior</t>
  </si>
  <si>
    <t>Dirección General de Industrias Ligeras</t>
  </si>
  <si>
    <t>Dirección General de Facilitación Comercial y de Comercio Exterior</t>
  </si>
  <si>
    <t>Dirección General de Industrias Pesadas y de Alta Tecnología</t>
  </si>
  <si>
    <t>Unidad de Prácticas Comerciales Internacionales</t>
  </si>
  <si>
    <t>Unidad de Compras de Gobierno</t>
  </si>
  <si>
    <t>420</t>
  </si>
  <si>
    <t>Unidad de Competitividad y Competencia</t>
  </si>
  <si>
    <t>430</t>
  </si>
  <si>
    <t>Unidad de Contenido Nacional y Fomento de Cadenas Productivas e Inversión en el Sector Energético</t>
  </si>
  <si>
    <t>431</t>
  </si>
  <si>
    <t>Dirección General de Fomento de Cadenas Productivas e Inversión en el Sector Energético</t>
  </si>
  <si>
    <t>432</t>
  </si>
  <si>
    <t>Dirección General de Contenido Nacional en el Sector Energético</t>
  </si>
  <si>
    <t>433</t>
  </si>
  <si>
    <t>Dirección General de Procesos y Programas de Apoyo</t>
  </si>
  <si>
    <t>434</t>
  </si>
  <si>
    <t>Dirección General de Promoción de Inversiones en el Sector Energético</t>
  </si>
  <si>
    <t>440</t>
  </si>
  <si>
    <t>Unidad de Desarrollo Productivo</t>
  </si>
  <si>
    <t>Subsecretaría de Comercio Exterior</t>
  </si>
  <si>
    <t>Dirección General de Planeación y Estrategias de Negociación</t>
  </si>
  <si>
    <t>Dirección General de Consultoría Jurídica de Comercio Internacional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</si>
  <si>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</si>
  <si>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</si>
  <si>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</si>
  <si>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Comercio Internacional de Servicios e Inversión</t>
  </si>
  <si>
    <t>Dirección General de Disciplinas de Comercio Internacional</t>
  </si>
  <si>
    <t>523</t>
  </si>
  <si>
    <t>Dirección General de Reglas de Comercio Internacional</t>
  </si>
  <si>
    <t>530</t>
  </si>
  <si>
    <t>Unidad de Inteligencia Económica Global</t>
  </si>
  <si>
    <t>531</t>
  </si>
  <si>
    <t>Subsecretaría de Minería</t>
  </si>
  <si>
    <t>Dirección General de Minas</t>
  </si>
  <si>
    <t>Dirección General de Desarrollo Minero</t>
  </si>
  <si>
    <t>Dirección General del Fondo para el Desarrollo de Zonas de Producción Minera</t>
  </si>
  <si>
    <t>Dirección General de Recursos Materiales y Archivo</t>
  </si>
  <si>
    <t>Dirección General de Programación, Presupuesto y Contabilidad</t>
  </si>
  <si>
    <t>Dirección General de Tecnologías de la Información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</si>
  <si>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</si>
  <si>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</si>
  <si>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</si>
  <si>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</si>
  <si>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</si>
  <si>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</si>
  <si>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</si>
  <si>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</si>
  <si>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</si>
  <si>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</si>
  <si>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</si>
  <si>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</si>
  <si>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</si>
  <si>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</si>
  <si>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</si>
  <si>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</si>
  <si>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</si>
  <si>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</si>
  <si>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</si>
  <si>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</si>
  <si>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</si>
  <si>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</si>
  <si>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</si>
  <si>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</si>
  <si>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</si>
  <si>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</si>
  <si>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</si>
  <si>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</si>
  <si>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</si>
  <si>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</si>
  <si>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</si>
  <si>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</si>
  <si>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MEY</t>
  </si>
  <si>
    <t>Organismo Coordinador de las Universidades para el Bienestar Benito Juárez García</t>
  </si>
  <si>
    <t>MGC</t>
  </si>
  <si>
    <t>Patronato de Obras e Instalaciones del Instituto Politécnico Nacional</t>
  </si>
  <si>
    <t>MGH</t>
  </si>
  <si>
    <t>Universidad Autónoma Agraria Antonio Narro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</si>
  <si>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</si>
  <si>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</si>
  <si>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</si>
  <si>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</si>
  <si>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</si>
  <si>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</si>
  <si>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L00</t>
  </si>
  <si>
    <t>Unidad del Sistema para la Carrera de las Maestras y los Maestros</t>
  </si>
  <si>
    <t>M00</t>
  </si>
  <si>
    <t>Tecnológico Nacional de México</t>
  </si>
  <si>
    <t>Coordinación General @prende.mx</t>
  </si>
  <si>
    <t>O00</t>
  </si>
  <si>
    <t>Coordinación Nacional de Becas para el Bienestar Benito Juárez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</si>
  <si>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</si>
  <si>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</si>
  <si>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</si>
  <si>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</si>
  <si>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</si>
  <si>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</si>
  <si>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</si>
  <si>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</si>
  <si>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</si>
  <si>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</si>
  <si>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</si>
  <si>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</si>
  <si>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</si>
  <si>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</si>
  <si>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</si>
  <si>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</si>
  <si>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</si>
  <si>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</si>
  <si>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</si>
  <si>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</si>
  <si>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</si>
  <si>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</si>
  <si>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</si>
  <si>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</si>
  <si>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</si>
  <si>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</si>
  <si>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</si>
  <si>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</si>
  <si>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</si>
  <si>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</si>
  <si>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</si>
  <si>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</si>
  <si>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</si>
  <si>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</si>
  <si>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</si>
  <si>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</si>
  <si>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</si>
  <si>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</si>
  <si>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</si>
  <si>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</si>
  <si>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</si>
  <si>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</si>
  <si>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</si>
  <si>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</si>
  <si>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</si>
  <si>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</si>
  <si>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</si>
  <si>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</si>
  <si>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</si>
  <si>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</si>
  <si>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</si>
  <si>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</si>
  <si>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</si>
  <si>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</si>
  <si>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</si>
  <si>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</si>
  <si>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</si>
  <si>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</si>
  <si>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</si>
  <si>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616</t>
  </si>
  <si>
    <t>Dirección General del Bachillerato</t>
  </si>
  <si>
    <t>Dirección General de Presupuesto y Recursos Financieros</t>
  </si>
  <si>
    <t>Dirección General de Recursos Materiales y Servicios</t>
  </si>
  <si>
    <t>Dirección General del Sistema de Administración de la Nómina Educativa Federalizada</t>
  </si>
  <si>
    <t>M7A</t>
  </si>
  <si>
    <t>Centro Regional de Alta Especialidad de Chiapas</t>
  </si>
  <si>
    <t>M7B</t>
  </si>
  <si>
    <t>Instituto de Salud para el Bienestar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</si>
  <si>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</si>
  <si>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</si>
  <si>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</si>
  <si>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</si>
  <si>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</si>
  <si>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</si>
  <si>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</si>
  <si>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</si>
  <si>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</si>
  <si>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</si>
  <si>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</si>
  <si>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</si>
  <si>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</si>
  <si>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</si>
  <si>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</si>
  <si>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</si>
  <si>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</si>
  <si>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</si>
  <si>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</si>
  <si>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</si>
  <si>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</si>
  <si>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</si>
  <si>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</si>
  <si>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</si>
  <si>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</si>
  <si>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</si>
  <si>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</si>
  <si>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</si>
  <si>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</si>
  <si>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</si>
  <si>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</si>
  <si>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</si>
  <si>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</si>
  <si>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</si>
  <si>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</si>
  <si>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</si>
  <si>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</si>
  <si>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</si>
  <si>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</si>
  <si>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</si>
  <si>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</si>
  <si>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</si>
  <si>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</si>
  <si>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</si>
  <si>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</si>
  <si>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</si>
  <si>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</si>
  <si>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</si>
  <si>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</si>
  <si>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</si>
  <si>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</si>
  <si>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</si>
  <si>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</si>
  <si>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</si>
  <si>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R00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</si>
  <si>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</si>
  <si>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</si>
  <si>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</si>
  <si>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</si>
  <si>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</si>
  <si>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</si>
  <si>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</si>
  <si>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Comisión Nacional contra las Adicciones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</si>
  <si>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</si>
  <si>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</si>
  <si>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</si>
  <si>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171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</si>
  <si>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</si>
  <si>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</si>
  <si>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</si>
  <si>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</si>
  <si>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</si>
  <si>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</si>
  <si>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</si>
  <si>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</si>
  <si>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</si>
  <si>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</si>
  <si>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</si>
  <si>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</si>
  <si>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</si>
  <si>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</si>
  <si>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</si>
  <si>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</si>
  <si>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</si>
  <si>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</si>
  <si>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</si>
  <si>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</si>
  <si>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</si>
  <si>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</si>
  <si>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Unidad de Capitanías de Puerto y Asuntos Marítimos</t>
  </si>
  <si>
    <t>Unidad de Policía Naval</t>
  </si>
  <si>
    <t>Dirección General de Construcciones Navales</t>
  </si>
  <si>
    <t>Dirección General de Investigación y Desarrollo</t>
  </si>
  <si>
    <t>Dirección General de Servicios</t>
  </si>
  <si>
    <t>Dirección General de Administración y Finanzas</t>
  </si>
  <si>
    <t>Universidad Naval</t>
  </si>
  <si>
    <t>PBE</t>
  </si>
  <si>
    <t>Centro Federal de Conciliación y Registro Laboral</t>
  </si>
  <si>
    <t>PBJ</t>
  </si>
  <si>
    <t>Comisión Nacional de los Salarios Mínimos</t>
  </si>
  <si>
    <t>Procuraduría Federal de la Defensa del Trabajo</t>
  </si>
  <si>
    <t>Junta Federal de Conciliación y Arbitraje</t>
  </si>
  <si>
    <t>Unidad de Delegaciones Federales del Trabajo</t>
  </si>
  <si>
    <t>Unidad de Enlace para la Reforma al Sistema de Justicia Laboral</t>
  </si>
  <si>
    <t>Unidad de Asuntos Internacionales</t>
  </si>
  <si>
    <t>Dirección General de Análisis y Prospectiva Sectorial</t>
  </si>
  <si>
    <t>Dirección General de Investigación y Estadísticas del Trabajo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</si>
  <si>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</si>
  <si>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</si>
  <si>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</si>
  <si>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</si>
  <si>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</si>
  <si>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</si>
  <si>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</si>
  <si>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</si>
  <si>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</si>
  <si>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</si>
  <si>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</si>
  <si>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</si>
  <si>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</si>
  <si>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</si>
  <si>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</si>
  <si>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</si>
  <si>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</si>
  <si>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</si>
  <si>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</si>
  <si>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</si>
  <si>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</si>
  <si>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</si>
  <si>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</si>
  <si>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</si>
  <si>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</si>
  <si>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</si>
  <si>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</si>
  <si>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</si>
  <si>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</si>
  <si>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</si>
  <si>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</si>
  <si>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</si>
  <si>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Unidad de Política Laboral y Relaciones Institucionales</t>
  </si>
  <si>
    <t>Dirección General de Políticas Públicas y Órganos de Gobierno</t>
  </si>
  <si>
    <t>Dirección General de Inspección Federal del Trabajo</t>
  </si>
  <si>
    <t>Dirección General de Registro de Asociaciones</t>
  </si>
  <si>
    <t>Dirección General de Concertación y Capacitación Laboral</t>
  </si>
  <si>
    <t>Unidad de Funcionarios Conciliadores</t>
  </si>
  <si>
    <t>Unidad de Trabajo Digno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</si>
  <si>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</si>
  <si>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</si>
  <si>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</si>
  <si>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</si>
  <si>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233</t>
  </si>
  <si>
    <t>Oficina de Representación Federal del Trabajo en Campeche</t>
  </si>
  <si>
    <t>234</t>
  </si>
  <si>
    <t>Oficina de Representación Federal del Trabajo en Coahuila</t>
  </si>
  <si>
    <t>235</t>
  </si>
  <si>
    <t>Oficina de Representación Federal del Trabajo en Colima</t>
  </si>
  <si>
    <t>236</t>
  </si>
  <si>
    <t>Oficina de Representación Federal del Trabajo en Chiapas</t>
  </si>
  <si>
    <t>237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</si>
  <si>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</si>
  <si>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</si>
  <si>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</si>
  <si>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</si>
  <si>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</si>
  <si>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</si>
  <si>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241</t>
  </si>
  <si>
    <t>Oficina de Representación Federal del Trabajo en Hidalgo</t>
  </si>
  <si>
    <t>242</t>
  </si>
  <si>
    <t>Oficina de Representación Federal del Trabajo en Jalisco</t>
  </si>
  <si>
    <t>243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</si>
  <si>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</si>
  <si>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</si>
  <si>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</si>
  <si>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</si>
  <si>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</si>
  <si>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</si>
  <si>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</si>
  <si>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</si>
  <si>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</si>
  <si>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</si>
  <si>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</si>
  <si>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</si>
  <si>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</si>
  <si>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250</t>
  </si>
  <si>
    <t>Oficina de Representación Federal del Trabajo en Querétaro</t>
  </si>
  <si>
    <t>251</t>
  </si>
  <si>
    <t>Oficina de Representación Federal del Trabajo en Quintana Roo</t>
  </si>
  <si>
    <t>252</t>
  </si>
  <si>
    <t>Oficina de Representación Federal del Trabajo en San Luis Potosí</t>
  </si>
  <si>
    <t>253</t>
  </si>
  <si>
    <t>Oficina de Representación Federal del Trabajo en Sinaloa</t>
  </si>
  <si>
    <t>254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</si>
  <si>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</si>
  <si>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</si>
  <si>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</si>
  <si>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</si>
  <si>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</si>
  <si>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257</t>
  </si>
  <si>
    <t>Oficina de Representación Federal del Trabajo en Tlaxcala</t>
  </si>
  <si>
    <t>258</t>
  </si>
  <si>
    <t>Oficina de Representación Federal del Trabajo en Veracruz</t>
  </si>
  <si>
    <t>259</t>
  </si>
  <si>
    <t>Oficina de Representación Federal del Trabajo en Yucatán</t>
  </si>
  <si>
    <t>260</t>
  </si>
  <si>
    <t>Oficina de Representación Federal del Trabajo en Zacatecas</t>
  </si>
  <si>
    <t>261</t>
  </si>
  <si>
    <t>Oficina de Representación Federal del Trabajo en la Ciudad de México</t>
  </si>
  <si>
    <t>Subsecretaría de Empleo y Productividad Laboral</t>
  </si>
  <si>
    <t>Unidad del Servicio Nacional de Empleo</t>
  </si>
  <si>
    <t>Dirección General de Capacitación, Adiestramiento y Productividad Laboral</t>
  </si>
  <si>
    <t>320</t>
  </si>
  <si>
    <t>Unidad del Programa Jóvenes Construyendo el Futuro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</si>
  <si>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</si>
  <si>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</si>
  <si>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</si>
  <si>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</si>
  <si>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</si>
  <si>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</si>
  <si>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</si>
  <si>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</si>
  <si>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</si>
  <si>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</si>
  <si>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Registro Agrario Nacional</t>
  </si>
  <si>
    <t>Unidad de Planeación y Desarrollo Institucional</t>
  </si>
  <si>
    <t>Dirección General de Coordinación de Oficinas de Representación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</si>
  <si>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</si>
  <si>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</si>
  <si>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</si>
  <si>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</si>
  <si>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</si>
  <si>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</si>
  <si>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</si>
  <si>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</si>
  <si>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</si>
  <si>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</si>
  <si>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</si>
  <si>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</si>
  <si>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</si>
  <si>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</si>
  <si>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</si>
  <si>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</si>
  <si>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</si>
  <si>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</si>
  <si>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</si>
  <si>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</si>
  <si>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</si>
  <si>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</si>
  <si>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</si>
  <si>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</si>
  <si>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</si>
  <si>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</si>
  <si>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</si>
  <si>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</si>
  <si>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</si>
  <si>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</si>
  <si>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</si>
  <si>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</si>
  <si>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Dirección General de Ordenamiento de la Propiedad Rural</t>
  </si>
  <si>
    <t>Coordinación General de Gestión Integral de Riesgos de Desastres</t>
  </si>
  <si>
    <t>Dirección General de Inventarios y Modernización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</si>
  <si>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</si>
  <si>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</si>
  <si>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</si>
  <si>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</si>
  <si>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</si>
  <si>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</si>
  <si>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</si>
  <si>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</si>
  <si>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Capital Humano y Desarrollo Organizacional</t>
  </si>
  <si>
    <t>Subsecretaría de Desarrollo Urbano y Vivienda</t>
  </si>
  <si>
    <t>Unidad de Apoyo a Programas de Infraestructura y Espacios Públicos</t>
  </si>
  <si>
    <t>Dirección General de Desarrollo Urbano, Suelo y Vivienda</t>
  </si>
  <si>
    <t>Unidad de Proyectos Estratégicos para el Desarrollo Urbano</t>
  </si>
  <si>
    <t>Dirección General de Desarrollo Regional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</si>
  <si>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</si>
  <si>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</si>
  <si>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</si>
  <si>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</si>
  <si>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</si>
  <si>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</si>
  <si>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</si>
  <si>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</si>
  <si>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</si>
  <si>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</si>
  <si>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</si>
  <si>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</si>
  <si>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</si>
  <si>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</si>
  <si>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</si>
  <si>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</si>
  <si>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</si>
  <si>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</si>
  <si>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</si>
  <si>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</si>
  <si>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</si>
  <si>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</si>
  <si>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</si>
  <si>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</si>
  <si>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</si>
  <si>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</si>
  <si>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</si>
  <si>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</si>
  <si>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</si>
  <si>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</si>
  <si>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</si>
  <si>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</si>
  <si>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</si>
  <si>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</si>
  <si>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</si>
  <si>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</si>
  <si>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</si>
  <si>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</si>
  <si>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</si>
  <si>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</si>
  <si>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</si>
  <si>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</si>
  <si>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</si>
  <si>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</si>
  <si>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</si>
  <si>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</si>
  <si>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</si>
  <si>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</si>
  <si>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</si>
  <si>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</si>
  <si>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</si>
  <si>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</si>
  <si>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</si>
  <si>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</si>
  <si>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</si>
  <si>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</si>
  <si>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</si>
  <si>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</si>
  <si>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</si>
  <si>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</si>
  <si>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</si>
  <si>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</si>
  <si>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</si>
  <si>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</si>
  <si>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</si>
  <si>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</si>
  <si>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</si>
  <si>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</si>
  <si>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</si>
  <si>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</si>
  <si>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</si>
  <si>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Comisión Nacional de Seguridad Nuclear y Salvaguardias</t>
  </si>
  <si>
    <t>Comisión Nacional para el Uso Eficiente de la Energía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</si>
  <si>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</si>
  <si>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</si>
  <si>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</si>
  <si>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</si>
  <si>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</si>
  <si>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</si>
  <si>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</si>
  <si>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</si>
  <si>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</si>
  <si>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</si>
  <si>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</si>
  <si>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</si>
  <si>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</si>
  <si>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</si>
  <si>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</si>
  <si>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</si>
  <si>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</si>
  <si>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</si>
  <si>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</si>
  <si>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</si>
  <si>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</si>
  <si>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</si>
  <si>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</si>
  <si>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</si>
  <si>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</si>
  <si>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</si>
  <si>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</si>
  <si>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</si>
  <si>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532</t>
  </si>
  <si>
    <t>Dirección General de Petrolíferos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</si>
  <si>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</si>
  <si>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</si>
  <si>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</si>
  <si>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</si>
  <si>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</si>
  <si>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</si>
  <si>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VUY</t>
  </si>
  <si>
    <t>Instituto Mexicano de la Juventud</t>
  </si>
  <si>
    <t>VZG</t>
  </si>
  <si>
    <t>Fondo Nacional para el Fomento de las Artesanías</t>
  </si>
  <si>
    <t>Instituto Nacional de Desarrollo Social</t>
  </si>
  <si>
    <t>Instituto Nacional de la Economía Social</t>
  </si>
  <si>
    <t>Unidad de la Oficina de la Secretaría y Comunicación Social</t>
  </si>
  <si>
    <t>Unidad de Coordinación de Delegaciones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</si>
  <si>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</si>
  <si>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</si>
  <si>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</si>
  <si>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</si>
  <si>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</si>
  <si>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</si>
  <si>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</si>
  <si>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</si>
  <si>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</si>
  <si>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</si>
  <si>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</si>
  <si>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</si>
  <si>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</si>
  <si>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</si>
  <si>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</si>
  <si>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</si>
  <si>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</si>
  <si>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</si>
  <si>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</si>
  <si>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</si>
  <si>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</si>
  <si>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</si>
  <si>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</si>
  <si>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</si>
  <si>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</si>
  <si>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</si>
  <si>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</si>
  <si>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</si>
  <si>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</si>
  <si>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</si>
  <si>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</si>
  <si>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</si>
  <si>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Dirección General de Opciones Productivas</t>
  </si>
  <si>
    <t>Dirección General de Políticas Sociales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</si>
  <si>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</si>
  <si>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</si>
  <si>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</si>
  <si>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</si>
  <si>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</si>
  <si>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</si>
  <si>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</si>
  <si>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</si>
  <si>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</si>
  <si>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</si>
  <si>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</si>
  <si>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615</t>
  </si>
  <si>
    <t>Dirección General de Participación Social</t>
  </si>
  <si>
    <t>W3N</t>
  </si>
  <si>
    <t>Fondo Nacional de Fomento al Turismo</t>
  </si>
  <si>
    <t>W3S</t>
  </si>
  <si>
    <t>FONATUR Infraestructura, S.A. de C.V.</t>
  </si>
  <si>
    <t>Instituto de Competitividad Turística</t>
  </si>
  <si>
    <t>Corporación de Servicios al Turista Ángeles Verdes</t>
  </si>
  <si>
    <t>Unidad de Asuntos y Cooperación Internacionales</t>
  </si>
  <si>
    <t>Unidad de Coordinación Sectorial y Regional</t>
  </si>
  <si>
    <t>Delegación Regional Sureste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</si>
  <si>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</si>
  <si>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</si>
  <si>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</si>
  <si>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</si>
  <si>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</si>
  <si>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</si>
  <si>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</si>
  <si>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</si>
  <si>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</si>
  <si>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</si>
  <si>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</si>
  <si>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</si>
  <si>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</si>
  <si>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</si>
  <si>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Dirección General de Información e Integración</t>
  </si>
  <si>
    <t>Unidad de Transparencia y Políticas Anticorrupción</t>
  </si>
  <si>
    <t>Dirección General de Transparencia</t>
  </si>
  <si>
    <t>Coordinación General de Ciudadanización y Defensa de Víctimas de la Corrupción</t>
  </si>
  <si>
    <t>Unidad de Auditoría a Contrataciones Públicas</t>
  </si>
  <si>
    <t>Unidad de Control, Evaluación y Mejora de la Gestión Pública</t>
  </si>
  <si>
    <t>Unidad de Auditoría Gubernamental</t>
  </si>
  <si>
    <t>Unidad de Operación Regional y Contraloría Social</t>
  </si>
  <si>
    <t>Dirección General de Fiscalización del Patrimonio Público Federal</t>
  </si>
  <si>
    <t>Subsecretaría de Responsabilidades y Combate a la Impunidad</t>
  </si>
  <si>
    <t>Unidad de Política de Contrataciones Públicas</t>
  </si>
  <si>
    <t>309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</si>
  <si>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</si>
  <si>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</si>
  <si>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</si>
  <si>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</si>
  <si>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Unidad de Ética Pública y Prevención de Conflictos de Intereses</t>
  </si>
  <si>
    <t>Unidad de Denuncias e Investigaciones</t>
  </si>
  <si>
    <t>Subsecretaría de la Función Pública</t>
  </si>
  <si>
    <t>408</t>
  </si>
  <si>
    <t>Unidad de Política de Recursos Humanos de la Administración Pública Federal</t>
  </si>
  <si>
    <t>409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</si>
  <si>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</si>
  <si>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</si>
  <si>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</si>
  <si>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</si>
  <si>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421</t>
  </si>
  <si>
    <t>Dirección General de Igualdad de Género</t>
  </si>
  <si>
    <t>Dirección General de Tecnologías de Información</t>
  </si>
  <si>
    <t>Tribunal Superior Agrario</t>
  </si>
  <si>
    <t>Policía Federal</t>
  </si>
  <si>
    <t>Servicio de Protección Federal</t>
  </si>
  <si>
    <t>Coordinación Nacional Antisecuestro</t>
  </si>
  <si>
    <t>Prevención y Readaptación Social</t>
  </si>
  <si>
    <t>Centro Nacional de Prevención de Desastres</t>
  </si>
  <si>
    <t>Centro Nacional de Inteligencia</t>
  </si>
  <si>
    <t>Secretariado Ejecutivo del Sistema Nacional de Seguridad Pública</t>
  </si>
  <si>
    <t>H00</t>
  </si>
  <si>
    <t>Guardia Nacional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</si>
  <si>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</si>
  <si>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</si>
  <si>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</si>
  <si>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</si>
  <si>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</si>
  <si>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</si>
  <si>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</si>
  <si>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</si>
  <si>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</si>
  <si>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</si>
  <si>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</si>
  <si>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</si>
  <si>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</si>
  <si>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Penitenciario</t>
  </si>
  <si>
    <t>Dirección General de Política y Desarrollo Policial</t>
  </si>
  <si>
    <t>Dirección General de Seguridad Privada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</si>
  <si>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</si>
  <si>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</si>
  <si>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Unidad de Prevención de la Violencia y el Delito</t>
  </si>
  <si>
    <t>Dirección General de Planeación Estratégica para la Prevención</t>
  </si>
  <si>
    <t>Dirección General de Implementación y Evaluación de Políticas para la Prevención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</si>
  <si>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</si>
  <si>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</si>
  <si>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</si>
  <si>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</si>
  <si>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</si>
  <si>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</si>
  <si>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</si>
  <si>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</si>
  <si>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</si>
  <si>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</si>
  <si>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</si>
  <si>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</si>
  <si>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</si>
  <si>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</si>
  <si>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90A</t>
  </si>
  <si>
    <t>Centro de Investigación en Ciencias de Información Geoespacial,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</si>
  <si>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</si>
  <si>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</si>
  <si>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</si>
  <si>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</si>
  <si>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</si>
  <si>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</si>
  <si>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</si>
  <si>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</si>
  <si>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</si>
  <si>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</si>
  <si>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</si>
  <si>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</si>
  <si>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</si>
  <si>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</si>
  <si>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</si>
  <si>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</si>
  <si>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</si>
  <si>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</si>
  <si>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</si>
  <si>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</si>
  <si>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</si>
  <si>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</si>
  <si>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</si>
  <si>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</si>
  <si>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</si>
  <si>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</si>
  <si>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</si>
  <si>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</si>
  <si>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</si>
  <si>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</si>
  <si>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</si>
  <si>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</si>
  <si>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</si>
  <si>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</si>
  <si>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</si>
  <si>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</si>
  <si>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</si>
  <si>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</si>
  <si>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</si>
  <si>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</si>
  <si>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</si>
  <si>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</si>
  <si>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</si>
  <si>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</si>
  <si>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</si>
  <si>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</si>
  <si>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</si>
  <si>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</si>
  <si>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</si>
  <si>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Órgano de Gobierno</t>
  </si>
  <si>
    <t>Unidad de Planeación y Vinculación</t>
  </si>
  <si>
    <t>Unidad de Electricidad</t>
  </si>
  <si>
    <t>280</t>
  </si>
  <si>
    <t>Unidad de Hidrocarburos</t>
  </si>
  <si>
    <t>Dirección General de Vinculación Institucional</t>
  </si>
  <si>
    <t>Dirección General de Estrategia Institucional</t>
  </si>
  <si>
    <t>Dirección General de Regulación</t>
  </si>
  <si>
    <t>Dirección General de Consulta</t>
  </si>
  <si>
    <t>Dirección General de Contratación para la Exploración y Extracción</t>
  </si>
  <si>
    <t>Dirección General Jurídica de Asignaciones y Contratos</t>
  </si>
  <si>
    <t>Unidad Técnica de Exploración y su Supervisión</t>
  </si>
  <si>
    <t>Dirección General de Autorizaciones de Exploración</t>
  </si>
  <si>
    <t>Dirección General de Dictámenes de Exploración</t>
  </si>
  <si>
    <t>Dirección General de Evaluación del Potencial Petrolero</t>
  </si>
  <si>
    <t>Unidad Técnica de Extracción y su Supervisión</t>
  </si>
  <si>
    <t>Dirección General de Reservas</t>
  </si>
  <si>
    <t>Dirección General de Dictámenes de Extracción</t>
  </si>
  <si>
    <t>Dirección General de Medición y Comercialización de la Producción</t>
  </si>
  <si>
    <t>Unidad de Administración Técnica de Asignaciones y Contratos</t>
  </si>
  <si>
    <t>Dirección General de Seguimiento de Contratos</t>
  </si>
  <si>
    <t>262</t>
  </si>
  <si>
    <t>Dirección General de Seguimiento de Asignaciones</t>
  </si>
  <si>
    <t>263</t>
  </si>
  <si>
    <t>Dirección General de Inspección y Verificación</t>
  </si>
  <si>
    <t>Centro Nacional de Información de Hidrocarburos</t>
  </si>
  <si>
    <t>Dirección General de Administración del Centro Nacional de Información de Hidrocarburos</t>
  </si>
  <si>
    <t>Dirección General de Prospectiva y Evaluación Económica</t>
  </si>
  <si>
    <t>Dirección General de Información, Metodologías y Estadística</t>
  </si>
  <si>
    <t>Unidad de Contratación y Seguimiento Jurídico de Actividades de Exploración y Extracción</t>
  </si>
  <si>
    <t>281</t>
  </si>
  <si>
    <t>Dirección General de Asignaciones y Procedimientos de Contratación</t>
  </si>
  <si>
    <t>282</t>
  </si>
  <si>
    <t>Dirección General de Contratos</t>
  </si>
  <si>
    <t>Dirección General de Finanzas, Adquisiciones y Servicios</t>
  </si>
  <si>
    <t>AYB</t>
  </si>
  <si>
    <t>Instituto Nacional de los Pueblos Indígenas</t>
  </si>
  <si>
    <t>AYG</t>
  </si>
  <si>
    <t>Notimex, Agencia de Noticias del Estado Mexicano</t>
  </si>
  <si>
    <t>AYH</t>
  </si>
  <si>
    <t>Corredor Interoceánico del Istmo de Tehuantepec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</si>
  <si>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</si>
  <si>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</si>
  <si>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</si>
  <si>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</si>
  <si>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</si>
  <si>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</si>
  <si>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</si>
  <si>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</si>
  <si>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AYN</t>
  </si>
  <si>
    <t>Comisión Nacional para la Mejora Continua de la Educación</t>
  </si>
  <si>
    <t>EZN</t>
  </si>
  <si>
    <t>Archivo General de la Nación</t>
  </si>
  <si>
    <t>HHG</t>
  </si>
  <si>
    <t>Instituto Nacional de las Mujeres</t>
  </si>
  <si>
    <t>J3F</t>
  </si>
  <si>
    <t>Administración Portuaria Integral de Coatzacoalcos, S.A. de C.V.</t>
  </si>
  <si>
    <t>J3G</t>
  </si>
  <si>
    <t>Administración Portuaria Integral de Salina Cruz, S.A. de C.V.</t>
  </si>
  <si>
    <t>J3L</t>
  </si>
  <si>
    <t>Ferrocarril del Istmo de Tehuantepec, S.A. de C.V.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</si>
  <si>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</si>
  <si>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</si>
  <si>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</si>
  <si>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</si>
  <si>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</si>
  <si>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</si>
  <si>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</si>
  <si>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</si>
  <si>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</si>
  <si>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</si>
  <si>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</si>
  <si>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</si>
  <si>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</si>
  <si>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</si>
  <si>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</si>
  <si>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</si>
  <si>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</si>
  <si>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</si>
  <si>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</si>
  <si>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</si>
  <si>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</si>
  <si>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Oficina del C. Secretario </t>
  </si>
  <si>
    <t>Unidad de Asuntos Jurídicos </t>
  </si>
  <si>
    <t>Dirección General de Asuntos Internacionales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</si>
  <si>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</si>
  <si>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</si>
  <si>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</si>
  <si>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</si>
  <si>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</si>
  <si>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</si>
  <si>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</si>
  <si>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</si>
  <si>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</si>
  <si>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</si>
  <si>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</si>
  <si>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GYN</t>
  </si>
  <si>
    <t>GYR</t>
  </si>
  <si>
    <t>HXA</t>
  </si>
  <si>
    <t>Instituto de Seguridad Social para las Fuerzas Armadas Mexicanas</t>
  </si>
  <si>
    <t>Autoridad Educativa Federal en la Ciudad de México</t>
  </si>
  <si>
    <t>TYY</t>
  </si>
  <si>
    <t>Pemex Consolidado</t>
  </si>
  <si>
    <t>TVV</t>
  </si>
  <si>
    <t>CFE Consolidado</t>
  </si>
  <si>
    <t>No Programable</t>
  </si>
  <si>
    <t>Juntas Locales Ejecutivas</t>
  </si>
  <si>
    <t>Pleno de la Comisión Federal de Competencia Económica</t>
  </si>
  <si>
    <t>Subprocuraduría Jurídica y de Asuntos Internacionales</t>
  </si>
  <si>
    <t>Subsecretaría de Gobierno</t>
  </si>
  <si>
    <t>Subsecretaría para América del Norte</t>
  </si>
  <si>
    <t>Subsecretaría de Hacienda y Crédito Público</t>
  </si>
  <si>
    <t>Subsecretaría de Alimentación y Competitividad</t>
  </si>
  <si>
    <t>Subsecretaría de Infraestructura</t>
  </si>
  <si>
    <t>Subsecretaría de Planeación, Evaluación y Coordinación</t>
  </si>
  <si>
    <t>Subsecretaría</t>
  </si>
  <si>
    <t>Subsecretaría del Trabajo</t>
  </si>
  <si>
    <t>Subsecretaría de Ordenamiento Territorial y Agrario</t>
  </si>
  <si>
    <t>Subsecretaría de Planeación y Transición Energética</t>
  </si>
  <si>
    <t>Subsecretaría de Desarrollo Social y Humano</t>
  </si>
  <si>
    <t>Subsecretaría de Innovación y Desarrollo Turístico</t>
  </si>
  <si>
    <t>Subsecretaría de Fiscalización y Combate a la Corrupción</t>
  </si>
  <si>
    <t>Tribunales Unitarios Agrarios</t>
  </si>
  <si>
    <t>Subsecretaría de Seguridad Pública</t>
  </si>
  <si>
    <t>Subsecretaría de Desarrollo Cultural 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</si>
  <si>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</si>
  <si>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</si>
  <si>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</si>
  <si>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</si>
  <si>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Otras Actividades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</si>
  <si>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</si>
  <si>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</si>
  <si>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</si>
  <si>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</si>
  <si>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</si>
  <si>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</si>
  <si>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</si>
  <si>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</si>
  <si>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</si>
  <si>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</si>
  <si>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</si>
  <si>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</si>
  <si>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</si>
  <si>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</si>
  <si>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</si>
  <si>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</si>
  <si>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</si>
  <si>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</si>
  <si>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</si>
  <si>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</si>
  <si>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</si>
  <si>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</si>
  <si>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</si>
  <si>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Atender al público en general en oficinas centrales y foráneas; así como, solucionar expedientes de presuntas violaciones a los Derechos Humanos</t>
  </si>
  <si>
    <t>E003</t>
  </si>
  <si>
    <t>Atender asuntos relacionados con las personas migrantes</t>
  </si>
  <si>
    <t>E006</t>
  </si>
  <si>
    <t>Atender asuntos relacionados con víctimas del delito y de violaciones a derechos humanos</t>
  </si>
  <si>
    <t>E007</t>
  </si>
  <si>
    <t>Atender asuntos relacionados con personas reportadas como desaparecidas y no localizadas</t>
  </si>
  <si>
    <t>E008</t>
  </si>
  <si>
    <t>Operar el Mecanismo Nacional de Prevención de la Tortura</t>
  </si>
  <si>
    <t>E011</t>
  </si>
  <si>
    <t>Atender asuntos relacionados con niñas, niños y adolescentes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</si>
  <si>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</si>
  <si>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</si>
  <si>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</si>
  <si>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</si>
  <si>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</si>
  <si>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Promover el respeto de los Derechos Humanos de periodistas y personas defensores de Derechos Humanos</t>
  </si>
  <si>
    <t>E015</t>
  </si>
  <si>
    <t>Promover, fortalecer e impulsar los vínculos de colaboración interinstitucional; así como, diseñar y ejecutar los programas de educación y capacitación en materia de derechos humanos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</si>
  <si>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</si>
  <si>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</si>
  <si>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</si>
  <si>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</si>
  <si>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</si>
  <si>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</si>
  <si>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</si>
  <si>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Promover, difundir y proteger los Derechos Humanos de los integrantes de pueblos y comunidades indígenas y afrodescendientes, y atender asuntos personas indígenas privadas de su libertad</t>
  </si>
  <si>
    <t>E023</t>
  </si>
  <si>
    <t>Realizar visitas de supervisión para cumplir con la integración del Diagnóstico Nacional de Supervisión Penitenciaria, así como, realizar pronunciamientos en materia de Derechos Humanos en el Sistema Penitenciario</t>
  </si>
  <si>
    <t>E024</t>
  </si>
  <si>
    <t>Atender asuntos relativos a la aplicación del Mecanismo Independiente de Monitoreo Nacional de la Convención sobre los Derechos de las Personas con Discapacidad</t>
  </si>
  <si>
    <t>E026</t>
  </si>
  <si>
    <t>Atender asuntos relacionados con los Derechos Humanos Económicos, Sociales, Culturales y Ambientales</t>
  </si>
  <si>
    <t>E032</t>
  </si>
  <si>
    <t>Atender asuntos relacionados con las y los jóvenes, las personas mayores y las familias</t>
  </si>
  <si>
    <t>E033</t>
  </si>
  <si>
    <t>Promover el respeto de los Derechos Humanos de víctimas y posibles víctimas de la trata de personas</t>
  </si>
  <si>
    <t>E035</t>
  </si>
  <si>
    <t>Promover, observar y divulgar la protección, respeto y remediación de los Derechos Humanos de las personas o grupos de personas con mayores riesgos de vulnerabilidad ante los abusos de las empresas, públicas y privadas</t>
  </si>
  <si>
    <t>P019</t>
  </si>
  <si>
    <t>Planear actividades, analizar información y resultados, así como generar propuestas de mejora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</si>
  <si>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</si>
  <si>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</si>
  <si>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</si>
  <si>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</si>
  <si>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</si>
  <si>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</si>
  <si>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</si>
  <si>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</si>
  <si>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</si>
  <si>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</si>
  <si>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</si>
  <si>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</si>
  <si>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</si>
  <si>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</si>
  <si>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</si>
  <si>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</si>
  <si>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</si>
  <si>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</si>
  <si>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Representar jurídicamente a la Fiscalía General de la República</t>
  </si>
  <si>
    <t>E009</t>
  </si>
  <si>
    <t>Investigar y perseguir los delitos cometidos en materia de derechos humanos</t>
  </si>
  <si>
    <t>E010</t>
  </si>
  <si>
    <t>Realizar 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</si>
  <si>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</si>
  <si>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</si>
  <si>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Promover la formación profesional y capacitación del capital humano</t>
  </si>
  <si>
    <t>K022</t>
  </si>
  <si>
    <t>Proyectos de infraestructura gubernamental de procuración de justicia</t>
  </si>
  <si>
    <t>P001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</si>
  <si>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</si>
  <si>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</si>
  <si>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</si>
  <si>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P003</t>
  </si>
  <si>
    <t>Censo Agropecuario</t>
  </si>
  <si>
    <t>P004</t>
  </si>
  <si>
    <t>Censo de Población y Vivienda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</si>
  <si>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</si>
  <si>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</si>
  <si>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</si>
  <si>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</t>
  </si>
  <si>
    <t>Apoyo a las actividades de seguridad y logística para garantizar la integridad del Ejecutivo Federal</t>
  </si>
  <si>
    <t>P005</t>
  </si>
  <si>
    <t>Apoyo a las actividades de Ayudantía y Logística de la Oficina de la Presidencia de la República</t>
  </si>
  <si>
    <t>Subsidios: Sectores Social y Privado o Entidades Federativas y Municipios</t>
  </si>
  <si>
    <t>U008</t>
  </si>
  <si>
    <t>Subsidios para las acciones de búsqueda de Personas Desaparecidas y No Localizadas</t>
  </si>
  <si>
    <t>Servicios de edición y artes gráficas para el Gobierno Federal</t>
  </si>
  <si>
    <t>Producción de programas informativos de radio y televisión del Ejecutivo Federal</t>
  </si>
  <si>
    <t>Atención a refugiados en el país</t>
  </si>
  <si>
    <t>Política y servicios migratorios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</si>
  <si>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</si>
  <si>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</si>
  <si>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</si>
  <si>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Conducción de la política interior</t>
  </si>
  <si>
    <t>Impulso al Desarrollo Democrático de México</t>
  </si>
  <si>
    <t>Instrumentar la normatividad en materia de comunicación social y coordinar la relación con los medios de comunicación del Gobierno Federal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</si>
  <si>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</si>
  <si>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</si>
  <si>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</si>
  <si>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</si>
  <si>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</si>
  <si>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</si>
  <si>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</si>
  <si>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</si>
  <si>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P022</t>
  </si>
  <si>
    <t>Protección y defensa de los derechos humanos</t>
  </si>
  <si>
    <t>P023</t>
  </si>
  <si>
    <t>Participación Social para la Reconstrucción del Tejido Social en México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</si>
  <si>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</si>
  <si>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</si>
  <si>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</si>
  <si>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</si>
  <si>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P026</t>
  </si>
  <si>
    <t>Determinación, ejecución y seguimiento a las acciones de búsqueda de Personas Desaparecidas y No Localizadas</t>
  </si>
  <si>
    <t>P027</t>
  </si>
  <si>
    <t>Coordinar la relación entre autoridades locales y federales para la consolidación del sistema de justicia penal y la reconciliación social</t>
  </si>
  <si>
    <t>Atención, protección, servicios y asistencia consulares</t>
  </si>
  <si>
    <t>Fortalecimiento de las capacidades del Servicio Exterior Mexicano y de la Cancillería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</si>
  <si>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</si>
  <si>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</si>
  <si>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</si>
  <si>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</si>
  <si>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</si>
  <si>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</si>
  <si>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</si>
  <si>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</si>
  <si>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</si>
  <si>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</si>
  <si>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Funciones de otorgamiento de crédito a estados y municipios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</si>
  <si>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</si>
  <si>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</si>
  <si>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</si>
  <si>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</si>
  <si>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</si>
  <si>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</si>
  <si>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F007</t>
  </si>
  <si>
    <t>Operación de financiamiento para la exportación</t>
  </si>
  <si>
    <t>F026</t>
  </si>
  <si>
    <t>Operación de financiamiento y asistencia técnica</t>
  </si>
  <si>
    <t>F035</t>
  </si>
  <si>
    <t>Programa de Inclusión Financiera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</si>
  <si>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</si>
  <si>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</si>
  <si>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</si>
  <si>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</si>
  <si>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</si>
  <si>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</si>
  <si>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</si>
  <si>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</si>
  <si>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</si>
  <si>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Regulación del proceso de compras y contrataciones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</si>
  <si>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</si>
  <si>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</si>
  <si>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</si>
  <si>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</si>
  <si>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Diseño y conducción de la política operativa de las Unidades de Administración y Finanzas</t>
  </si>
  <si>
    <t>R021</t>
  </si>
  <si>
    <t>Administración del Fondo de Pensiones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</si>
  <si>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</si>
  <si>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</si>
  <si>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</si>
  <si>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</si>
  <si>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</si>
  <si>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</si>
  <si>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</si>
  <si>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</si>
  <si>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</si>
  <si>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</si>
  <si>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</si>
  <si>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</si>
  <si>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</si>
  <si>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</si>
  <si>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</si>
  <si>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</si>
  <si>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</si>
  <si>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</si>
  <si>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</si>
  <si>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</si>
  <si>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</si>
  <si>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</si>
  <si>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</si>
  <si>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</si>
  <si>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</si>
  <si>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</t>
  </si>
  <si>
    <t>A023</t>
  </si>
  <si>
    <t>Salud y producción animal</t>
  </si>
  <si>
    <t>A024</t>
  </si>
  <si>
    <t>Fortalecimiento de las capacidades de auxilio a la población civil mediante el Plan DN-III-E</t>
  </si>
  <si>
    <t>A026</t>
  </si>
  <si>
    <t>Operación y desarrollo de los cuerpos de seguridad de las Fuerzas Armadas</t>
  </si>
  <si>
    <t>A900</t>
  </si>
  <si>
    <t>Programa de igualdad entre mujeres y hombres SDN</t>
  </si>
  <si>
    <t>K014</t>
  </si>
  <si>
    <t>Otros proyectos de infraestructura social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</si>
  <si>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</si>
  <si>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</si>
  <si>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</si>
  <si>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</si>
  <si>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</si>
  <si>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</si>
  <si>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S052</t>
  </si>
  <si>
    <t>Programa de Abasto Social de Leche a cargo de Liconsa, S.A. de C.V.</t>
  </si>
  <si>
    <t>S053</t>
  </si>
  <si>
    <t>Programa de Abasto Rural a cargo de Diconsa, S.A. de C.V. (DICONSA)</t>
  </si>
  <si>
    <t>S263</t>
  </si>
  <si>
    <t>Sanidad e Inocuidad Agroalimentaria</t>
  </si>
  <si>
    <t>S290</t>
  </si>
  <si>
    <t>Precios de Garantía a Productos Alimentarios Básicos</t>
  </si>
  <si>
    <t>S292</t>
  </si>
  <si>
    <t>Fertilizantes</t>
  </si>
  <si>
    <t>S293</t>
  </si>
  <si>
    <t>Producción para el Bienestar</t>
  </si>
  <si>
    <t>S304</t>
  </si>
  <si>
    <t>Programa de Fomento a la Agricultura, Ganadería, Pesca y Acuicultura</t>
  </si>
  <si>
    <t>U009</t>
  </si>
  <si>
    <t>Fomento de la Ganadería y Normalización de la Calidad de los Productos Pecuarios</t>
  </si>
  <si>
    <t>U013</t>
  </si>
  <si>
    <t>Vinculación Productiva</t>
  </si>
  <si>
    <t>U020</t>
  </si>
  <si>
    <t>U021</t>
  </si>
  <si>
    <t>Crédito Ganadero a la Palabra</t>
  </si>
  <si>
    <t>U022</t>
  </si>
  <si>
    <t>U023</t>
  </si>
  <si>
    <t>U024</t>
  </si>
  <si>
    <t>Desarrollo Rural</t>
  </si>
  <si>
    <t>B004</t>
  </si>
  <si>
    <t>Adquisición de leche nacional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</si>
  <si>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</si>
  <si>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</si>
  <si>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</si>
  <si>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</si>
  <si>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</si>
  <si>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</si>
  <si>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Programa de subsidios al transporte ferroviario de pasajeros</t>
  </si>
  <si>
    <t>U004</t>
  </si>
  <si>
    <t>Mejora en la conectividad municipal a través de caminos rurales y carreteras alimentadoras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</si>
  <si>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</si>
  <si>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</si>
  <si>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</si>
  <si>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Internet para Todos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</si>
  <si>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</si>
  <si>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</si>
  <si>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</si>
  <si>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</si>
  <si>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</si>
  <si>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</si>
  <si>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</si>
  <si>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</si>
  <si>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</si>
  <si>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</si>
  <si>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</si>
  <si>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</si>
  <si>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</si>
  <si>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</si>
  <si>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</si>
  <si>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</si>
  <si>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K005</t>
  </si>
  <si>
    <t>Proyectos de construcción de aeropuertos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</si>
  <si>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</si>
  <si>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</si>
  <si>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</si>
  <si>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</si>
  <si>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</si>
  <si>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</si>
  <si>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</si>
  <si>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</si>
  <si>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K036</t>
  </si>
  <si>
    <t>Conservación de infraestructura marítimo-portuaria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</si>
  <si>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</si>
  <si>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</si>
  <si>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</si>
  <si>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</si>
  <si>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</si>
  <si>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Ferroviarios para Transporte de Carga y Pasajeros</t>
  </si>
  <si>
    <t>K041</t>
  </si>
  <si>
    <t>Proyectos de Transporte Masivo de Pasajeros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</si>
  <si>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</si>
  <si>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</si>
  <si>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</si>
  <si>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</si>
  <si>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</si>
  <si>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R025</t>
  </si>
  <si>
    <t>Provisiones para la modernización y rehabilitación de la infraestructura aeroportuaria y de conectividad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</si>
  <si>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</si>
  <si>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</si>
  <si>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</si>
  <si>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</si>
  <si>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S285</t>
  </si>
  <si>
    <t>Programa de Microcréditos para el Bienestar</t>
  </si>
  <si>
    <t>U005</t>
  </si>
  <si>
    <t>Fondo Minero</t>
  </si>
  <si>
    <t>U006</t>
  </si>
  <si>
    <t>U007</t>
  </si>
  <si>
    <t>Programa de Apoyo Financiero a Microempresas Familiares</t>
  </si>
  <si>
    <t>B002</t>
  </si>
  <si>
    <t>Generación y difusión de información para el consumidor  </t>
  </si>
  <si>
    <t>E005</t>
  </si>
  <si>
    <t>Protección de los derechos de los consumidores</t>
  </si>
  <si>
    <t>Desarrollo tecnológico y prestación de servicios metrológicos para la competitividad </t>
  </si>
  <si>
    <t>Producción de información geológica del territorio nacional</t>
  </si>
  <si>
    <t>Atención de trámites y servicios a cargo de la Secretaría en las entidades federativas</t>
  </si>
  <si>
    <t>F003</t>
  </si>
  <si>
    <t>Promoción del comercio exterior y atracción de inversión extranjera directa</t>
  </si>
  <si>
    <t>Aplicación y modernización del marco regulatorio y operativo en materia mercantil y de normalización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</si>
  <si>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</si>
  <si>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</si>
  <si>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</si>
  <si>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</si>
  <si>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P008</t>
  </si>
  <si>
    <t>Instrumentación de políticas de fomento para los emprendedores y las micro, pequeñas y medianas empresas</t>
  </si>
  <si>
    <t>Promoción del desarrollo, competitividad, innovación, competencia y política regulatoria de los sectores industrial, comercial y de servicios</t>
  </si>
  <si>
    <t>P010</t>
  </si>
  <si>
    <t>Fortalecimiento de la competitividad y transparencia del marco regulatorio que aplica a los particulares</t>
  </si>
  <si>
    <t>S072</t>
  </si>
  <si>
    <t>Programa de Becas de Educación Básica para el Bienestar Benito Juárez</t>
  </si>
  <si>
    <t>S221</t>
  </si>
  <si>
    <t>Escuelas de Tiempo Completo</t>
  </si>
  <si>
    <t>S243</t>
  </si>
  <si>
    <t>Programa de Becas Elisa Acuña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</si>
  <si>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</si>
  <si>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</si>
  <si>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</si>
  <si>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</si>
  <si>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</si>
  <si>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</si>
  <si>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</si>
  <si>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</si>
  <si>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S295</t>
  </si>
  <si>
    <t>Fortalecimiento de los Servicios de Educación Especial (PFSEE)</t>
  </si>
  <si>
    <t>S296</t>
  </si>
  <si>
    <t>Atención a la Diversidad de la Educación Indígena (PADEI)</t>
  </si>
  <si>
    <t>S297</t>
  </si>
  <si>
    <t>Atención Educativa de la Población Escolar Migrante (PAEPEM)</t>
  </si>
  <si>
    <t>S298</t>
  </si>
  <si>
    <t>Atención de Planteles Federales de Educación Media Superior con estudiantes con discapacidad (PAPFEMS)</t>
  </si>
  <si>
    <t>S299</t>
  </si>
  <si>
    <t>Desarrollo de Aprendizajes significativos de Educación Básica</t>
  </si>
  <si>
    <t>S300</t>
  </si>
  <si>
    <t>Fortalecimiento a la Excelencia Educativa</t>
  </si>
  <si>
    <t>Subsidios para organismos descentralizados estatales</t>
  </si>
  <si>
    <t>U031</t>
  </si>
  <si>
    <t>Expansión de la Educación Inicial</t>
  </si>
  <si>
    <t>U040</t>
  </si>
  <si>
    <t>Carrera Docente en UPES</t>
  </si>
  <si>
    <t>U079</t>
  </si>
  <si>
    <t>Expansión de la Educación Media Superior y Superior</t>
  </si>
  <si>
    <t>U080</t>
  </si>
  <si>
    <t>Apoyos a centros y organizaciones de educación</t>
  </si>
  <si>
    <t>U083</t>
  </si>
  <si>
    <t>Universidades para el Bienestar Benito Juárez García</t>
  </si>
  <si>
    <t>U084</t>
  </si>
  <si>
    <t>Beca Universal para Estudiantes de Educación Media Superior Benito Juárez</t>
  </si>
  <si>
    <t>U280</t>
  </si>
  <si>
    <t>Jóvenes Escribiendo el Futuro</t>
  </si>
  <si>
    <t>U281</t>
  </si>
  <si>
    <t>Programa Nacional de Reconstrucción</t>
  </si>
  <si>
    <t>U282</t>
  </si>
  <si>
    <t>La Escuela es Nuestra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</si>
  <si>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</si>
  <si>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</si>
  <si>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</si>
  <si>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</si>
  <si>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</si>
  <si>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</si>
  <si>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</si>
  <si>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</si>
  <si>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</si>
  <si>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</si>
  <si>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</si>
  <si>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</si>
  <si>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</si>
  <si>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</si>
  <si>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</si>
  <si>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</si>
  <si>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</si>
  <si>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</si>
  <si>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</si>
  <si>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mantenimiento e infraestructura física educativa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</si>
  <si>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</si>
  <si>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</si>
  <si>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</si>
  <si>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</si>
  <si>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</si>
  <si>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</si>
  <si>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E068</t>
  </si>
  <si>
    <t>Educación Física de Excelencia</t>
  </si>
  <si>
    <t>Normar los servicios educativos</t>
  </si>
  <si>
    <t>K009</t>
  </si>
  <si>
    <t>Proyectos de infraestructura social del sector educativo</t>
  </si>
  <si>
    <t>Diseño de la Política Educativa</t>
  </si>
  <si>
    <t>S039</t>
  </si>
  <si>
    <t>Programa de Atención a Personas con Discapacidad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</si>
  <si>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</si>
  <si>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</si>
  <si>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</si>
  <si>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</si>
  <si>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</si>
  <si>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</si>
  <si>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S251</t>
  </si>
  <si>
    <t>Programa de Salud y Bienestar Comunitario      </t>
  </si>
  <si>
    <t>Seguro Popular</t>
  </si>
  <si>
    <t>Prevención y Control de Sobrepeso, Obesidad y Diabetes</t>
  </si>
  <si>
    <t>Vigilancia epidemiológica</t>
  </si>
  <si>
    <t>U012</t>
  </si>
  <si>
    <t>Fortalecimiento de los Servicios Estatales de Salud</t>
  </si>
  <si>
    <t>Atención a la Salud y Medicamentos Gratuitos para la Población sin Seguridad Social Laboral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</si>
  <si>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</si>
  <si>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</si>
  <si>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</si>
  <si>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</si>
  <si>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</si>
  <si>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</si>
  <si>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</si>
  <si>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</si>
  <si>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</si>
  <si>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</si>
  <si>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</si>
  <si>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</si>
  <si>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K011</t>
  </si>
  <si>
    <t>Proyectos de infraestructura social de salud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</si>
  <si>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</si>
  <si>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</si>
  <si>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</si>
  <si>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</si>
  <si>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</si>
  <si>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</si>
  <si>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</si>
  <si>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</si>
  <si>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</si>
  <si>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</si>
  <si>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</si>
  <si>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</si>
  <si>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</si>
  <si>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</si>
  <si>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A010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</si>
  <si>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</si>
  <si>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</si>
  <si>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</si>
  <si>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</si>
  <si>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</si>
  <si>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S280</t>
  </si>
  <si>
    <t>Jóvenes Construyendo el Futuro</t>
  </si>
  <si>
    <t>U100</t>
  </si>
  <si>
    <t>Subsidios a las Entidades Federativas para la implementación de la Reforma al Sistema de Justicia Laboral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</si>
  <si>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</si>
  <si>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</si>
  <si>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</si>
  <si>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</si>
  <si>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Ejecución a nivel nacional de acciones de promoción y vigilancia de los derechos laborales</t>
  </si>
  <si>
    <t>Conciliación entre empleadores y sindicatos</t>
  </si>
  <si>
    <t>Registro de agrupaciones sindicales</t>
  </si>
  <si>
    <t>Servicio de Conciliación Federal y Registros Laborales</t>
  </si>
  <si>
    <t>Instrumentación de la política laboral</t>
  </si>
  <si>
    <t>Evaluación del Salario Mínimo</t>
  </si>
  <si>
    <t>S177</t>
  </si>
  <si>
    <t>Programa de Vivienda Social</t>
  </si>
  <si>
    <t>S213</t>
  </si>
  <si>
    <t>Programa para Regularizar Asentamientos Humanos</t>
  </si>
  <si>
    <t>S273</t>
  </si>
  <si>
    <t>Programa de Mejoramiento Urbano (PMU)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</si>
  <si>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</si>
  <si>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</si>
  <si>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</si>
  <si>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</si>
  <si>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</si>
  <si>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</si>
  <si>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</si>
  <si>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</si>
  <si>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</si>
  <si>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</si>
  <si>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Compromisos de Gobierno Federal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</si>
  <si>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</si>
  <si>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</si>
  <si>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</si>
  <si>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</si>
  <si>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</si>
  <si>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</si>
  <si>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</si>
  <si>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</si>
  <si>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</si>
  <si>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Apoyos para el Desarrollo Forestal Sustentable</t>
  </si>
  <si>
    <t>Programa de Devolución de Derechos</t>
  </si>
  <si>
    <t>Devolución de Aprovechamientos</t>
  </si>
  <si>
    <t>Saneamiento de Aguas Residuales</t>
  </si>
  <si>
    <t>Conservación y Aprovechamiento Sustentable de la Vida Silvestre</t>
  </si>
  <si>
    <t>Programa para la Protección y Restauración de Ecosistemas y Especies Prioritarias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</si>
  <si>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</si>
  <si>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</si>
  <si>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</si>
  <si>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</si>
  <si>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</si>
  <si>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</si>
  <si>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</si>
  <si>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</si>
  <si>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</si>
  <si>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</si>
  <si>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</si>
  <si>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</si>
  <si>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</si>
  <si>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</si>
  <si>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</si>
  <si>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</si>
  <si>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</si>
  <si>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</si>
  <si>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</si>
  <si>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</si>
  <si>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</si>
  <si>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</si>
  <si>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</si>
  <si>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</si>
  <si>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K138</t>
  </si>
  <si>
    <t>Inversión en Infraestructura Social y Protección Ambiental</t>
  </si>
  <si>
    <t>K140</t>
  </si>
  <si>
    <t>Inversión del Servicio Meteorológico Nacional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</si>
  <si>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</si>
  <si>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</si>
  <si>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</si>
  <si>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</si>
  <si>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</si>
  <si>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Fideicomisos Ambientales</t>
  </si>
  <si>
    <t>Provisiones para el rescate y rehabilitación del Lago de Texcoco</t>
  </si>
  <si>
    <t>N001</t>
  </si>
  <si>
    <t>Atención de emergencias y desastres naturales</t>
  </si>
  <si>
    <t>Investigación y Desarrollo Tecnológico en Materia Petrolera  </t>
  </si>
  <si>
    <t>Prestación de servicios en materia petrolera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</si>
  <si>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</si>
  <si>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</si>
  <si>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</si>
  <si>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</si>
  <si>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</si>
  <si>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</si>
  <si>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</si>
  <si>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</si>
  <si>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</si>
  <si>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S057</t>
  </si>
  <si>
    <t>Programas del Fondo Nacional de Fomento a las Artesanías (FONART)</t>
  </si>
  <si>
    <t>S155</t>
  </si>
  <si>
    <t>Programa de Apoyo a las Instancias de Mujeres en las Entidades Federativas (PAIMEF)</t>
  </si>
  <si>
    <t>S174</t>
  </si>
  <si>
    <t xml:space="preserve">Programa de Apoyo para el Bienestar de las Niñas y Niños, Hijos de Madres Trabajadoras </t>
  </si>
  <si>
    <t>S176</t>
  </si>
  <si>
    <t>Pensión para el Bienestar de las Personas Adultas Mayores</t>
  </si>
  <si>
    <t>S241</t>
  </si>
  <si>
    <t>Seguro de vida para jefas de familia</t>
  </si>
  <si>
    <t>S286</t>
  </si>
  <si>
    <t>Pensión para el Bienestar de las Personas con Discapacidad Permanente</t>
  </si>
  <si>
    <t>S287</t>
  </si>
  <si>
    <t>Sembrando Vida</t>
  </si>
  <si>
    <t>Subsidios a programas para jóvenes</t>
  </si>
  <si>
    <t>U010</t>
  </si>
  <si>
    <t>U011</t>
  </si>
  <si>
    <t>Bienestar de las Personas en Situación de Emergencia Social y Natural</t>
  </si>
  <si>
    <t>Programa de Apoyo para Refugios Especializados para Mujeres Víctimas de Violencia de Género, sus hijas e hijos</t>
  </si>
  <si>
    <t>Servicios a grupos con necesidades especiales</t>
  </si>
  <si>
    <t>Articulación de Políticas Integrales de Juventud</t>
  </si>
  <si>
    <t>Fomento a la Participación Ciudadana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</si>
  <si>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</si>
  <si>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</si>
  <si>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</si>
  <si>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</si>
  <si>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</si>
  <si>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</si>
  <si>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F002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</si>
  <si>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</si>
  <si>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</si>
  <si>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</si>
  <si>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</si>
  <si>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K029</t>
  </si>
  <si>
    <t>Programa de adquisiciones</t>
  </si>
  <si>
    <t>Planeación y conducción de la política de turismo</t>
  </si>
  <si>
    <t>Impulso a la competitividad del sector turismo</t>
  </si>
  <si>
    <t>R023</t>
  </si>
  <si>
    <t>Provisiones para el desarrollo de trenes de pasajeros y de carga</t>
  </si>
  <si>
    <t>O002</t>
  </si>
  <si>
    <t>Fiscalización a la gestión pública</t>
  </si>
  <si>
    <t>O003</t>
  </si>
  <si>
    <t>Integración de las estructuras profesionales del gobierno</t>
  </si>
  <si>
    <t>O005</t>
  </si>
  <si>
    <t>Políticas de austeridad republicana y eficacia gubernamental</t>
  </si>
  <si>
    <t>O006</t>
  </si>
  <si>
    <t>Inhibición y sanción de las prácticas de corrupción</t>
  </si>
  <si>
    <t>O008</t>
  </si>
  <si>
    <t>Promoción de la cultura de la integridad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</si>
  <si>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</si>
  <si>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</si>
  <si>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Subsidios en materia de seguridad pública</t>
  </si>
  <si>
    <t>Servicios de inteligencia para la Seguridad Nacional</t>
  </si>
  <si>
    <t>Servicios de protección, custodia, vigilancia y seguridad de personas, bienes e instalaciones</t>
  </si>
  <si>
    <t>Operativos para la prevención y disuasión del delito</t>
  </si>
  <si>
    <t>Administración del Sistema Federal Penitenciario</t>
  </si>
  <si>
    <t>Regulación de los servicios de seguridad privada para coadyuvar a la prevención del delito</t>
  </si>
  <si>
    <t>Operación de la Guardia Nacional para la prevención, investigación y persecución de delitos</t>
  </si>
  <si>
    <t>K023</t>
  </si>
  <si>
    <t>Proyectos de infraestructura gubernamental de Seguridad Pública</t>
  </si>
  <si>
    <t>Implementar las políticas, programas y acciones tendientes a garantizar la seguridad pública de la Nación y sus habitantes</t>
  </si>
  <si>
    <t>Coordinación con las instancias que integran el Sistema Nacional de Seguridad Pública</t>
  </si>
  <si>
    <t>Plataforma México</t>
  </si>
  <si>
    <t>Coordinación del Sistema Nacional de Protección Civil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</si>
  <si>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</si>
  <si>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</si>
  <si>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</si>
  <si>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</si>
  <si>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</si>
  <si>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</si>
  <si>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S278</t>
  </si>
  <si>
    <t>Fomento Regional de las Capacidades Científicas, Tecnológicas y de Innovación</t>
  </si>
  <si>
    <t>Investigación científica, desarrollo e innovación</t>
  </si>
  <si>
    <t>Apoyos para actividades científicas, tecnológicas y de innovación</t>
  </si>
  <si>
    <t>Programas nacionales estratégicos de ciencia, tecnología y vinculación con el sector social, público y privado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</si>
  <si>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</si>
  <si>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</si>
  <si>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</si>
  <si>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</si>
  <si>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</si>
  <si>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</si>
  <si>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S010</t>
  </si>
  <si>
    <t>Fortalecimiento a la Transversalidad de la Perspectiva de Género</t>
  </si>
  <si>
    <t>S178</t>
  </si>
  <si>
    <t>Programa de Apoyo a la Educación Indígena</t>
  </si>
  <si>
    <t>S179</t>
  </si>
  <si>
    <t>Programa de Infraestructura Indígena</t>
  </si>
  <si>
    <t>S249</t>
  </si>
  <si>
    <t>Programa para el fortalecimiento económico de los Pueblos y Comunidades Indígenas</t>
  </si>
  <si>
    <t>Programa de Derechos Indígenas</t>
  </si>
  <si>
    <t>Preservación y difusión del acervo documental de la Nación</t>
  </si>
  <si>
    <t>Recopilación y producción de material informativo (Notimex)</t>
  </si>
  <si>
    <t>Operación y conservación de infraestructura ferroviaria</t>
  </si>
  <si>
    <t>Protección y Defensa de los Contribuyentes</t>
  </si>
  <si>
    <t>Atención a Víctimas</t>
  </si>
  <si>
    <t>Producción y Difusión de Materiales Audiovisuales</t>
  </si>
  <si>
    <t>F036</t>
  </si>
  <si>
    <t>Fomento y promoción para el desarrollo del Corredor Interoceánico del Istmo de Tehuantepec</t>
  </si>
  <si>
    <t>K004</t>
  </si>
  <si>
    <t>Proyectos de construcción de puertos</t>
  </si>
  <si>
    <t>K024</t>
  </si>
  <si>
    <t>Otros proyectos de infraestructura gubernamental</t>
  </si>
  <si>
    <t>Planeación, diseño, ejecución y evaluación del Corredor Interoceánico del Istmo de Tehuantepec</t>
  </si>
  <si>
    <t>Fortalecimiento de la Igualdad Sustantiva entre Mujeres y Hombres</t>
  </si>
  <si>
    <t>Planeación y Articulación de la Acción Pública hacia los Pueblos Indígenas</t>
  </si>
  <si>
    <t>P014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</si>
  <si>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</si>
  <si>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</si>
  <si>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</si>
  <si>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</si>
  <si>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</si>
  <si>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S268</t>
  </si>
  <si>
    <t>Programa de Apoyos a la Cultura</t>
  </si>
  <si>
    <t>S303</t>
  </si>
  <si>
    <t>Programa Nacional de Becas Artísticas y Culturales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</si>
  <si>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</si>
  <si>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</si>
  <si>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</si>
  <si>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</si>
  <si>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</si>
  <si>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</si>
  <si>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</si>
  <si>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</si>
  <si>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E043</t>
  </si>
  <si>
    <t>Cultura Comunitaria</t>
  </si>
  <si>
    <t>Proyectos de infraestructura social del sector cultura</t>
  </si>
  <si>
    <t>Educación y cultura indígena</t>
  </si>
  <si>
    <t>Provisiones para el Desarrollo de Infraestructura Cultural</t>
  </si>
  <si>
    <t>S038</t>
  </si>
  <si>
    <t>Programa IMSS-BIENESTAR</t>
  </si>
  <si>
    <t>Seguridad Social Cañeros</t>
  </si>
  <si>
    <t>U002</t>
  </si>
  <si>
    <t>Régimen de Incorporación</t>
  </si>
  <si>
    <t>Subsidio por cáncer IMSS</t>
  </si>
  <si>
    <t>Subsidio por cáncer ISSSTE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</si>
  <si>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</si>
  <si>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</si>
  <si>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</si>
  <si>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</si>
  <si>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</si>
  <si>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Adeudos con el IMSS e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</si>
  <si>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</si>
  <si>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</si>
  <si>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</si>
  <si>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</si>
  <si>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</si>
  <si>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</si>
  <si>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</si>
  <si>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</si>
  <si>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</si>
  <si>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</si>
  <si>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</si>
  <si>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</si>
  <si>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</si>
  <si>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J017</t>
  </si>
  <si>
    <t>Fondo de Reserva para el Retiro IMSS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</si>
  <si>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</si>
  <si>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</si>
  <si>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</si>
  <si>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</si>
  <si>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</si>
  <si>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</si>
  <si>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</si>
  <si>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</si>
  <si>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</si>
  <si>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</si>
  <si>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</si>
  <si>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</si>
  <si>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</si>
  <si>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</si>
  <si>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</si>
  <si>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</si>
  <si>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</si>
  <si>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</si>
  <si>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</si>
  <si>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</si>
  <si>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U057</t>
  </si>
  <si>
    <t>Fondo Metropolitano</t>
  </si>
  <si>
    <t>U075</t>
  </si>
  <si>
    <t>Fondo para la Accesibilidad en el Transporte Público para las Personas con Discapacidad</t>
  </si>
  <si>
    <t>Apoyo a municipios para obras de infraestructura y seguridad de los museos, monumentos y zonas arqueológicas (derecho a museos)</t>
  </si>
  <si>
    <t>U087</t>
  </si>
  <si>
    <t>Fondo de Capitalidad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</si>
  <si>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</si>
  <si>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</si>
  <si>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</si>
  <si>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</si>
  <si>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</si>
  <si>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</si>
  <si>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</si>
  <si>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</si>
  <si>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</si>
  <si>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R007</t>
  </si>
  <si>
    <t>Comisiones y pago a CECOBAN</t>
  </si>
  <si>
    <t>CONACYT</t>
  </si>
  <si>
    <t>Fiscalización</t>
  </si>
  <si>
    <t>Medidas de Racionalidad y Austeridad Servicios Personales (Seguridad Social)</t>
  </si>
  <si>
    <t>R019</t>
  </si>
  <si>
    <t>Concentración de Recursos por Conversión de Plazas</t>
  </si>
  <si>
    <t>R032</t>
  </si>
  <si>
    <t>Reasignaciones presupuestarias entre dependencias y entidades</t>
  </si>
  <si>
    <t>R034</t>
  </si>
  <si>
    <t>Restitución de Remanentes de Paquete Salarial</t>
  </si>
  <si>
    <t>R066</t>
  </si>
  <si>
    <t>Programa de Separación Laboral </t>
  </si>
  <si>
    <t>R068</t>
  </si>
  <si>
    <t>Seguro de vida de las Dependencias y Entidades de la APF</t>
  </si>
  <si>
    <t>R069</t>
  </si>
  <si>
    <t>Seguro Colectivo de Retiro</t>
  </si>
  <si>
    <t>R072</t>
  </si>
  <si>
    <t>Medidas de Racionalidad y Austeridad Servicios Personales</t>
  </si>
  <si>
    <t>R073</t>
  </si>
  <si>
    <t>Medidas de Racionalidad y Austeridad Gastos de Operación</t>
  </si>
  <si>
    <t>R080</t>
  </si>
  <si>
    <t>FEIEF</t>
  </si>
  <si>
    <t>R081</t>
  </si>
  <si>
    <t>FEIP</t>
  </si>
  <si>
    <t>R114</t>
  </si>
  <si>
    <t>Apoyo al Instituto de Seguridad Social para las Fuerzas Armadas Mexicanas (ISSFAM)</t>
  </si>
  <si>
    <t>R120</t>
  </si>
  <si>
    <t>Apoyo Federal para Pago de Adeudos de Suministro de Energía Eléctrica</t>
  </si>
  <si>
    <t>R122</t>
  </si>
  <si>
    <t>Reasignaciones presupuestarias medidas de cierre</t>
  </si>
  <si>
    <t>R123</t>
  </si>
  <si>
    <t>Reasignaciones Presupuestarias Medidas de Cierre Servicios Personales</t>
  </si>
  <si>
    <t>R124</t>
  </si>
  <si>
    <t>Reasignaciones presupuestarias medidas de cierre Servicios Personales (Seguridad Social)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</si>
  <si>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</si>
  <si>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</si>
  <si>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</si>
  <si>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</si>
  <si>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</si>
  <si>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</si>
  <si>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</si>
  <si>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</si>
  <si>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</si>
  <si>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la Ciudad de México</t>
  </si>
  <si>
    <t>Servicios de educación normal en la Ciudad de México</t>
  </si>
  <si>
    <t>E031</t>
  </si>
  <si>
    <t>E079</t>
  </si>
  <si>
    <t>E221</t>
  </si>
  <si>
    <t>E247</t>
  </si>
  <si>
    <t>E270</t>
  </si>
  <si>
    <t>E271</t>
  </si>
  <si>
    <t>E295</t>
  </si>
  <si>
    <t>E299</t>
  </si>
  <si>
    <t>E300</t>
  </si>
  <si>
    <t>Programas Gasto Federalizado</t>
  </si>
  <si>
    <t>Gasto Federalizado</t>
  </si>
  <si>
    <t>I002</t>
  </si>
  <si>
    <t>Previsiones salariales y económicas del Fondo de Aportaciones para la Nómina Educativa y Gasto Operativo (FONE)</t>
  </si>
  <si>
    <t>I003</t>
  </si>
  <si>
    <t>Previsiones salariales y económicas del Fondo de Aportaciones para la Educación Tecnológica y de Adultos</t>
  </si>
  <si>
    <t>FASSA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</si>
  <si>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</si>
  <si>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</si>
  <si>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</si>
  <si>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</si>
  <si>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</si>
  <si>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</si>
  <si>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</si>
  <si>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</si>
  <si>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</si>
  <si>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</si>
  <si>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</si>
  <si>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</si>
  <si>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</si>
  <si>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</si>
  <si>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</si>
  <si>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</si>
  <si>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</si>
  <si>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</si>
  <si>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</si>
  <si>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</si>
  <si>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</si>
  <si>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</si>
  <si>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</si>
  <si>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</si>
  <si>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</si>
  <si>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</si>
  <si>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</si>
  <si>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</si>
  <si>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</si>
  <si>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</si>
  <si>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</si>
  <si>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Programas de adquisiciones</t>
  </si>
  <si>
    <t>W001</t>
  </si>
  <si>
    <t>Operaciones Ajenas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</si>
  <si>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</si>
  <si>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</si>
  <si>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</si>
  <si>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</si>
  <si>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</si>
  <si>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</si>
  <si>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</si>
  <si>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</si>
  <si>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</si>
  <si>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</si>
  <si>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</si>
  <si>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E044</t>
  </si>
  <si>
    <t>Atención a la Salud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</si>
  <si>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</si>
  <si>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</si>
  <si>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</si>
  <si>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</si>
  <si>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</si>
  <si>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</si>
  <si>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</si>
  <si>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</si>
  <si>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</si>
  <si>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</si>
  <si>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</si>
  <si>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</si>
  <si>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</si>
  <si>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</si>
  <si>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</si>
  <si>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</si>
  <si>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</si>
  <si>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</si>
  <si>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</si>
  <si>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</si>
  <si>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</si>
  <si>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</si>
  <si>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</si>
  <si>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</si>
  <si>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</si>
  <si>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</si>
  <si>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</si>
  <si>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</si>
  <si>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</si>
  <si>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</si>
  <si>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</si>
  <si>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</si>
  <si>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</si>
  <si>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</si>
  <si>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</si>
  <si>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Compra de acciones o inversiones diversas para Pemex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</si>
  <si>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</si>
  <si>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</si>
  <si>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</si>
  <si>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</si>
  <si>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</si>
  <si>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</si>
  <si>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</si>
  <si>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</si>
  <si>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</si>
  <si>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</si>
  <si>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</si>
  <si>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</si>
  <si>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</si>
  <si>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</si>
  <si>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</si>
  <si>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</si>
  <si>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</si>
  <si>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Servicio de transporte de gas natural</t>
  </si>
  <si>
    <t>E585</t>
  </si>
  <si>
    <t>Funciones en relación con Estrategias de Negocios Comerciales, así como potenciales nuevos negocios</t>
  </si>
  <si>
    <t>E586</t>
  </si>
  <si>
    <t>Servicios de pruebas, soluciones de ingeniería especializada y de gestión de calidad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</si>
  <si>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</si>
  <si>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</si>
  <si>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</si>
  <si>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</si>
  <si>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</si>
  <si>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</si>
  <si>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</si>
  <si>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</si>
  <si>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</si>
  <si>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</si>
  <si>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</si>
  <si>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</si>
  <si>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</si>
  <si>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</si>
  <si>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</si>
  <si>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</si>
  <si>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</si>
  <si>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</si>
  <si>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</si>
  <si>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</si>
  <si>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</si>
  <si>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</si>
  <si>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</si>
  <si>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</si>
  <si>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D006</t>
  </si>
  <si>
    <t>Banca comercial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</si>
  <si>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</si>
  <si>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</si>
  <si>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</si>
  <si>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</si>
  <si>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</si>
  <si>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</si>
  <si>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</si>
  <si>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</si>
  <si>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</si>
  <si>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</si>
  <si>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</si>
  <si>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</si>
  <si>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</si>
  <si>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</si>
  <si>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</si>
  <si>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</si>
  <si>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INDUSTRIA Descuento en pago</t>
  </si>
  <si>
    <t>HIPOTECARIO-VIVIENDA</t>
  </si>
  <si>
    <t>AGROINDUSTRIA Descuento en pago</t>
  </si>
  <si>
    <t>INDUSTRIA Reestructuración en UDIs</t>
  </si>
  <si>
    <t>HIPOTECARIO-VIVIENDA Reestructuración en UDIs</t>
  </si>
  <si>
    <t>AGROINDUSTRIA Reestructuración en UDIs</t>
  </si>
  <si>
    <t>ESTADOS Y MUNICIPIOS Reestructuración en UDIs</t>
  </si>
  <si>
    <t>INDUSTRIA Descuento en pago Banca de Desarrollo</t>
  </si>
  <si>
    <t>AGROINDUSTRIA Descuento en pago Banca de Desarrollo</t>
  </si>
  <si>
    <t>D011</t>
  </si>
  <si>
    <t>I P A B</t>
  </si>
  <si>
    <t>Asesoramiento en materia jurídica al Presidente de la República y al Gobierno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</si>
</sst>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0" fontId="11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/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166" fontId="10" fillId="5" borderId="0" xfId="0" applyNumberFormat="1" applyFont="1" applyFill="1" applyAlignment="1">
      <alignment horizontal="left" vertical="top"/>
    </xf>
    <xf numFmtId="0" fontId="10" fillId="5" borderId="0" xfId="0" applyFont="1" applyFill="1" applyAlignment="1">
      <alignment horizontal="left" vertical="top"/>
    </xf>
    <xf numFmtId="167" fontId="10" fillId="5" borderId="0" xfId="0" applyNumberFormat="1" applyFont="1" applyFill="1" applyAlignment="1">
      <alignment horizontal="left" vertical="top"/>
    </xf>
    <xf numFmtId="0" fontId="10" fillId="5" borderId="0" xfId="0" applyNumberFormat="1" applyFont="1" applyFill="1" applyAlignment="1">
      <alignment horizontal="left" vertical="top"/>
    </xf>
    <xf numFmtId="164" fontId="10" fillId="5" borderId="0" xfId="0" applyNumberFormat="1" applyFont="1" applyFill="1" applyAlignment="1">
      <alignment horizontal="left" vertical="top" wrapText="1"/>
    </xf>
    <xf numFmtId="164" fontId="10" fillId="5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left" vertical="top"/>
    </xf>
    <xf numFmtId="0" fontId="10" fillId="5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top" wrapText="1"/>
    </xf>
    <xf numFmtId="164" fontId="10" fillId="5" borderId="0" xfId="0" applyNumberFormat="1" applyFont="1" applyFill="1" applyAlignment="1">
      <alignment vertical="top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38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6384" width="11.42578125" style="2"/>
  </cols>
  <sheetData>
    <row r="1" spans="1:16" customFormat="1" ht="45.75" customHeight="1" x14ac:dyDescent="0.25">
      <c r="A1" s="75" t="s">
        <v>79</v>
      </c>
      <c r="B1" s="75"/>
      <c r="C1" s="75"/>
      <c r="D1" s="75"/>
      <c r="E1" s="75"/>
      <c r="F1" s="75"/>
      <c r="G1" s="75"/>
      <c r="H1" s="75"/>
      <c r="I1" s="75"/>
      <c r="J1" s="74" t="s">
        <v>91</v>
      </c>
      <c r="K1" s="74"/>
      <c r="L1" s="74"/>
    </row>
    <row r="2" spans="1:16" customFormat="1" ht="42" customHeight="1" thickBot="1" x14ac:dyDescent="0.45">
      <c r="A2" s="73" t="s">
        <v>92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6" customFormat="1" ht="5.25" customHeight="1" x14ac:dyDescent="0.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6" s="3" customFormat="1" ht="21" x14ac:dyDescent="0.6">
      <c r="A4" s="76" t="s">
        <v>85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6" s="3" customFormat="1" ht="15" customHeight="1" x14ac:dyDescent="0.6">
      <c r="A5" s="76" t="s">
        <v>93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6" s="3" customFormat="1" ht="15" customHeight="1" x14ac:dyDescent="0.6">
      <c r="A6" s="71" t="s">
        <v>80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6" s="3" customFormat="1" ht="21" customHeight="1" x14ac:dyDescent="0.6">
      <c r="A7" s="42"/>
      <c r="B7" s="42"/>
      <c r="C7" s="42"/>
      <c r="D7" s="42"/>
      <c r="E7" s="42"/>
      <c r="F7" s="42"/>
      <c r="G7" s="42"/>
      <c r="H7" s="42"/>
      <c r="I7" s="42"/>
      <c r="J7" s="72" t="s">
        <v>93</v>
      </c>
      <c r="K7" s="72"/>
      <c r="L7" s="72"/>
    </row>
    <row r="8" spans="1:16" s="1" customFormat="1" ht="16.5" x14ac:dyDescent="0.25">
      <c r="A8" s="42"/>
      <c r="B8" s="42"/>
      <c r="C8" s="42"/>
      <c r="D8" s="42"/>
      <c r="E8" s="42" t="s">
        <v>4</v>
      </c>
      <c r="F8" s="42"/>
      <c r="G8" s="42"/>
      <c r="H8" s="42"/>
      <c r="I8" s="42"/>
      <c r="J8" s="42" t="s">
        <v>22</v>
      </c>
      <c r="K8" s="42" t="s">
        <v>81</v>
      </c>
      <c r="L8" s="42" t="s">
        <v>3</v>
      </c>
    </row>
    <row r="9" spans="1:16" s="1" customFormat="1" ht="15.7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 t="s">
        <v>5</v>
      </c>
      <c r="K9" s="43" t="s">
        <v>6</v>
      </c>
      <c r="L9" s="43" t="s">
        <v>7</v>
      </c>
    </row>
    <row r="10" spans="1:16" s="1" customFormat="1" ht="5.0999999999999996" customHeight="1" thickBot="1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6" s="1" customFormat="1" ht="5.25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6" s="1" customFormat="1" ht="9.9499999999999993" customHeight="1" x14ac:dyDescent="0.3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6" s="1" customFormat="1" ht="20.100000000000001" customHeight="1" x14ac:dyDescent="0.25">
      <c r="A13" s="47" t="s">
        <v>8</v>
      </c>
      <c r="B13" s="47"/>
      <c r="C13" s="47"/>
      <c r="D13" s="47"/>
      <c r="E13" s="47"/>
      <c r="F13" s="47"/>
      <c r="G13" s="47"/>
      <c r="H13" s="47"/>
      <c r="I13" s="48"/>
      <c r="J13" s="49">
        <f>+J14+J1609</f>
        <v>6107732.3999999994</v>
      </c>
      <c r="K13" s="49">
        <f>+K14+K1609</f>
        <v>6101425.6969121303</v>
      </c>
      <c r="L13" s="49">
        <f>+K13-J13</f>
        <v>-6306.7030878691003</v>
      </c>
      <c r="M13" s="5"/>
      <c r="O13" s="5"/>
      <c r="P13" s="5"/>
    </row>
    <row r="14" spans="1:16" s="1" customFormat="1" ht="20.100000000000001" customHeight="1" thickBot="1" x14ac:dyDescent="0.3">
      <c r="A14" s="44"/>
      <c r="B14" s="45" t="s">
        <v>9</v>
      </c>
      <c r="C14" s="45"/>
      <c r="D14" s="45"/>
      <c r="E14" s="45"/>
      <c r="F14" s="45"/>
      <c r="G14" s="45"/>
      <c r="H14" s="45"/>
      <c r="I14" s="45"/>
      <c r="J14" s="46">
        <f>+J15+J1595+J1602-J1631</f>
        <v>4407403.6606869996</v>
      </c>
      <c r="K14" s="46">
        <f>+K15+K1595+K1602-K1631</f>
        <v>4546062.0993991299</v>
      </c>
      <c r="L14" s="46">
        <f>+L15+L1595+L1602-L1631</f>
        <v>138658.43871212919</v>
      </c>
      <c r="M14" s="5"/>
      <c r="O14" s="5"/>
      <c r="P14" s="5"/>
    </row>
    <row r="15" spans="1:16" s="1" customFormat="1" ht="15" customHeight="1" x14ac:dyDescent="0.25">
      <c r="B15" s="41"/>
      <c r="C15" s="35" t="s">
        <v>10</v>
      </c>
      <c r="D15" s="35"/>
      <c r="E15" s="35"/>
      <c r="F15" s="35"/>
      <c r="G15" s="35"/>
      <c r="H15" s="35"/>
      <c r="I15" s="35"/>
      <c r="J15" s="61">
        <f>+J16+J233+J237+J284+J1575</f>
        <v>3099054.238682</v>
      </c>
      <c r="K15" s="61">
        <f>+K16+K233+K237+K284+K1575</f>
        <v>3309924.5674741492</v>
      </c>
      <c r="L15" s="61">
        <f t="shared" ref="L15" si="0">+L16+L233+L237+L284+L1575</f>
        <v>210870.32879214891</v>
      </c>
    </row>
    <row r="16" spans="1:16" ht="15" x14ac:dyDescent="0.2">
      <c r="A16" s="8"/>
      <c r="B16" s="28"/>
      <c r="C16" s="28"/>
      <c r="D16" s="24" t="s">
        <v>0</v>
      </c>
      <c r="E16" s="24"/>
      <c r="F16" s="24"/>
      <c r="G16" s="50"/>
      <c r="H16" s="51"/>
      <c r="I16" s="52"/>
      <c r="J16" s="53">
        <v>119082.40189199999</v>
      </c>
      <c r="K16" s="53">
        <v>117851.98197685</v>
      </c>
      <c r="L16" s="53">
        <f t="shared" ref="L16:L78" si="1">+K16-J16</f>
        <v>-1230.4199151499924</v>
      </c>
    </row>
    <row r="17" spans="1:12" ht="15" x14ac:dyDescent="0.2">
      <c r="A17" s="8"/>
      <c r="B17" s="28"/>
      <c r="C17" s="28"/>
      <c r="D17" s="13"/>
      <c r="E17" s="62">
        <v>1</v>
      </c>
      <c r="F17" s="63" t="s">
        <v>1</v>
      </c>
      <c r="G17" s="64"/>
      <c r="H17" s="65"/>
      <c r="I17" s="66"/>
      <c r="J17" s="67">
        <v>13540.18396</v>
      </c>
      <c r="K17" s="67">
        <v>13974.239772049999</v>
      </c>
      <c r="L17" s="67">
        <f t="shared" si="1"/>
        <v>434.05581204999908</v>
      </c>
    </row>
    <row r="18" spans="1:12" ht="15" x14ac:dyDescent="0.2">
      <c r="A18" s="8"/>
      <c r="B18" s="28"/>
      <c r="C18" s="28"/>
      <c r="D18" s="13"/>
      <c r="E18" s="13"/>
      <c r="F18" s="13"/>
      <c r="G18" s="50" t="s">
        <v>2</v>
      </c>
      <c r="H18" s="51"/>
      <c r="I18" s="52"/>
      <c r="J18" s="53">
        <v>13540.18396</v>
      </c>
      <c r="K18" s="53">
        <v>13974.239772049999</v>
      </c>
      <c r="L18" s="53">
        <f t="shared" si="1"/>
        <v>434.05581204999908</v>
      </c>
    </row>
    <row r="19" spans="1:12" ht="15" x14ac:dyDescent="0.2">
      <c r="A19" s="8"/>
      <c r="B19" s="28"/>
      <c r="C19" s="28"/>
      <c r="D19" s="13"/>
      <c r="E19" s="13"/>
      <c r="F19" s="13"/>
      <c r="G19" s="54"/>
      <c r="H19" s="55" t="s">
        <v>88</v>
      </c>
      <c r="I19" s="56" t="s">
        <v>76</v>
      </c>
      <c r="J19" s="57">
        <v>7076</v>
      </c>
      <c r="K19" s="57">
        <v>7076</v>
      </c>
      <c r="L19" s="57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54"/>
      <c r="H20" s="55" t="s">
        <v>89</v>
      </c>
      <c r="I20" s="56" t="s">
        <v>77</v>
      </c>
      <c r="J20" s="57">
        <v>2378.4059600000001</v>
      </c>
      <c r="K20" s="57">
        <v>2812.4617720499996</v>
      </c>
      <c r="L20" s="57">
        <f t="shared" si="1"/>
        <v>434.05581204999953</v>
      </c>
    </row>
    <row r="21" spans="1:12" ht="15" x14ac:dyDescent="0.2">
      <c r="A21" s="8"/>
      <c r="B21" s="28"/>
      <c r="C21" s="28"/>
      <c r="D21" s="13"/>
      <c r="E21" s="13"/>
      <c r="F21" s="13"/>
      <c r="G21" s="54"/>
      <c r="H21" s="55" t="s">
        <v>90</v>
      </c>
      <c r="I21" s="56" t="s">
        <v>78</v>
      </c>
      <c r="J21" s="57">
        <v>4085.7779999999998</v>
      </c>
      <c r="K21" s="57">
        <v>4085.7779999999998</v>
      </c>
      <c r="L21" s="57">
        <f t="shared" si="1"/>
        <v>0</v>
      </c>
    </row>
    <row r="22" spans="1:12" ht="15" x14ac:dyDescent="0.2">
      <c r="A22" s="8"/>
      <c r="B22" s="28"/>
      <c r="C22" s="28"/>
      <c r="D22" s="13"/>
      <c r="E22" s="62">
        <v>3</v>
      </c>
      <c r="F22" s="63" t="s">
        <v>24</v>
      </c>
      <c r="G22" s="64"/>
      <c r="H22" s="65"/>
      <c r="I22" s="66"/>
      <c r="J22" s="67">
        <v>67305.117702999996</v>
      </c>
      <c r="K22" s="67">
        <v>66455.876243460007</v>
      </c>
      <c r="L22" s="67">
        <f t="shared" si="1"/>
        <v>-849.24145953998959</v>
      </c>
    </row>
    <row r="23" spans="1:12" ht="15" x14ac:dyDescent="0.2">
      <c r="A23" s="8"/>
      <c r="B23" s="28"/>
      <c r="C23" s="28"/>
      <c r="D23" s="13"/>
      <c r="E23" s="13"/>
      <c r="F23" s="13"/>
      <c r="G23" s="50" t="s">
        <v>2</v>
      </c>
      <c r="H23" s="51"/>
      <c r="I23" s="52"/>
      <c r="J23" s="53">
        <v>67305.117702999996</v>
      </c>
      <c r="K23" s="53">
        <v>66455.876243460007</v>
      </c>
      <c r="L23" s="53">
        <f t="shared" si="1"/>
        <v>-849.24145953998959</v>
      </c>
    </row>
    <row r="24" spans="1:12" ht="15" x14ac:dyDescent="0.2">
      <c r="A24" s="8"/>
      <c r="B24" s="28"/>
      <c r="C24" s="28"/>
      <c r="D24" s="13"/>
      <c r="E24" s="13"/>
      <c r="F24" s="13"/>
      <c r="G24" s="54"/>
      <c r="H24" s="55" t="s">
        <v>88</v>
      </c>
      <c r="I24" s="56" t="s">
        <v>94</v>
      </c>
      <c r="J24" s="57">
        <v>4821.9032479999996</v>
      </c>
      <c r="K24" s="57">
        <v>4821.9032479999996</v>
      </c>
      <c r="L24" s="57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54"/>
      <c r="H25" s="55" t="s">
        <v>95</v>
      </c>
      <c r="I25" s="56" t="s">
        <v>96</v>
      </c>
      <c r="J25" s="57">
        <v>59834.611434999999</v>
      </c>
      <c r="K25" s="57">
        <v>58985.369975460009</v>
      </c>
      <c r="L25" s="57">
        <f t="shared" si="1"/>
        <v>-849.24145953998959</v>
      </c>
    </row>
    <row r="26" spans="1:12" ht="15" x14ac:dyDescent="0.2">
      <c r="A26" s="8"/>
      <c r="B26" s="28"/>
      <c r="C26" s="28"/>
      <c r="D26" s="13"/>
      <c r="E26" s="13"/>
      <c r="F26" s="13"/>
      <c r="G26" s="54"/>
      <c r="H26" s="55" t="s">
        <v>97</v>
      </c>
      <c r="I26" s="56" t="s">
        <v>98</v>
      </c>
      <c r="J26" s="57">
        <v>1845.7583239999999</v>
      </c>
      <c r="K26" s="57">
        <v>1845.7583239999999</v>
      </c>
      <c r="L26" s="57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54"/>
      <c r="H27" s="55" t="s">
        <v>99</v>
      </c>
      <c r="I27" s="56" t="s">
        <v>100</v>
      </c>
      <c r="J27" s="57">
        <v>802.844696</v>
      </c>
      <c r="K27" s="57">
        <v>802.844696</v>
      </c>
      <c r="L27" s="57">
        <f t="shared" si="1"/>
        <v>0</v>
      </c>
    </row>
    <row r="28" spans="1:12" ht="15" x14ac:dyDescent="0.2">
      <c r="A28" s="8"/>
      <c r="B28" s="28"/>
      <c r="C28" s="28"/>
      <c r="D28" s="13"/>
      <c r="E28" s="62">
        <v>22</v>
      </c>
      <c r="F28" s="63" t="s">
        <v>25</v>
      </c>
      <c r="G28" s="64"/>
      <c r="H28" s="65"/>
      <c r="I28" s="66"/>
      <c r="J28" s="67">
        <v>16660.795016</v>
      </c>
      <c r="K28" s="67">
        <v>15433.411447840002</v>
      </c>
      <c r="L28" s="67">
        <f t="shared" si="1"/>
        <v>-1227.3835681599976</v>
      </c>
    </row>
    <row r="29" spans="1:12" ht="15" x14ac:dyDescent="0.2">
      <c r="A29" s="8"/>
      <c r="B29" s="28"/>
      <c r="C29" s="28"/>
      <c r="D29" s="13"/>
      <c r="E29" s="13"/>
      <c r="F29" s="13"/>
      <c r="G29" s="50" t="s">
        <v>2</v>
      </c>
      <c r="H29" s="51"/>
      <c r="I29" s="52"/>
      <c r="J29" s="53">
        <v>16660.795016</v>
      </c>
      <c r="K29" s="53">
        <v>15433.411447840002</v>
      </c>
      <c r="L29" s="53">
        <f t="shared" si="1"/>
        <v>-1227.3835681599976</v>
      </c>
    </row>
    <row r="30" spans="1:12" ht="15" x14ac:dyDescent="0.2">
      <c r="A30" s="8"/>
      <c r="B30" s="28"/>
      <c r="C30" s="28"/>
      <c r="D30" s="13"/>
      <c r="E30" s="13"/>
      <c r="F30" s="13"/>
      <c r="G30" s="54"/>
      <c r="H30" s="55" t="s">
        <v>89</v>
      </c>
      <c r="I30" s="56" t="s">
        <v>101</v>
      </c>
      <c r="J30" s="57">
        <v>54.870446000000001</v>
      </c>
      <c r="K30" s="57">
        <v>54.870446000000001</v>
      </c>
      <c r="L30" s="57">
        <f t="shared" si="1"/>
        <v>0</v>
      </c>
    </row>
    <row r="31" spans="1:12" ht="15" x14ac:dyDescent="0.2">
      <c r="A31" s="8"/>
      <c r="B31" s="28"/>
      <c r="C31" s="28"/>
      <c r="D31" s="13"/>
      <c r="E31" s="13"/>
      <c r="F31" s="13"/>
      <c r="G31" s="54"/>
      <c r="H31" s="55" t="s">
        <v>102</v>
      </c>
      <c r="I31" s="56" t="s">
        <v>103</v>
      </c>
      <c r="J31" s="57">
        <v>196.517741</v>
      </c>
      <c r="K31" s="57">
        <v>196.517741</v>
      </c>
      <c r="L31" s="57">
        <f t="shared" si="1"/>
        <v>0</v>
      </c>
    </row>
    <row r="32" spans="1:12" ht="15" x14ac:dyDescent="0.2">
      <c r="A32" s="8"/>
      <c r="B32" s="28"/>
      <c r="C32" s="28"/>
      <c r="D32" s="13"/>
      <c r="E32" s="13"/>
      <c r="F32" s="13"/>
      <c r="G32" s="54"/>
      <c r="H32" s="55" t="s">
        <v>104</v>
      </c>
      <c r="I32" s="56" t="s">
        <v>105</v>
      </c>
      <c r="J32" s="57">
        <v>173.688422</v>
      </c>
      <c r="K32" s="57">
        <v>173.688422</v>
      </c>
      <c r="L32" s="57">
        <f t="shared" si="1"/>
        <v>0</v>
      </c>
    </row>
    <row r="33" spans="1:12" ht="15" x14ac:dyDescent="0.2">
      <c r="A33" s="8"/>
      <c r="B33" s="28"/>
      <c r="C33" s="28"/>
      <c r="D33" s="13"/>
      <c r="E33" s="13"/>
      <c r="F33" s="13"/>
      <c r="G33" s="54"/>
      <c r="H33" s="55" t="s">
        <v>106</v>
      </c>
      <c r="I33" s="56" t="s">
        <v>107</v>
      </c>
      <c r="J33" s="57">
        <v>84.469943999999998</v>
      </c>
      <c r="K33" s="57">
        <v>84.469943999999998</v>
      </c>
      <c r="L33" s="57">
        <f t="shared" si="1"/>
        <v>0</v>
      </c>
    </row>
    <row r="34" spans="1:12" ht="15" x14ac:dyDescent="0.2">
      <c r="A34" s="8"/>
      <c r="B34" s="28"/>
      <c r="C34" s="28"/>
      <c r="D34" s="13"/>
      <c r="E34" s="13"/>
      <c r="F34" s="13"/>
      <c r="G34" s="54"/>
      <c r="H34" s="55" t="s">
        <v>108</v>
      </c>
      <c r="I34" s="56" t="s">
        <v>109</v>
      </c>
      <c r="J34" s="57">
        <v>31.972505000000002</v>
      </c>
      <c r="K34" s="57">
        <v>31.972505000000002</v>
      </c>
      <c r="L34" s="57">
        <f t="shared" si="1"/>
        <v>0</v>
      </c>
    </row>
    <row r="35" spans="1:12" ht="15" x14ac:dyDescent="0.2">
      <c r="A35" s="8"/>
      <c r="B35" s="28"/>
      <c r="C35" s="28"/>
      <c r="D35" s="13"/>
      <c r="E35" s="13"/>
      <c r="F35" s="13"/>
      <c r="G35" s="54"/>
      <c r="H35" s="55" t="s">
        <v>110</v>
      </c>
      <c r="I35" s="56" t="s">
        <v>111</v>
      </c>
      <c r="J35" s="57">
        <v>68.758319</v>
      </c>
      <c r="K35" s="57">
        <v>68.758319</v>
      </c>
      <c r="L35" s="57">
        <f t="shared" si="1"/>
        <v>0</v>
      </c>
    </row>
    <row r="36" spans="1:12" ht="15" x14ac:dyDescent="0.2">
      <c r="A36" s="8"/>
      <c r="B36" s="28"/>
      <c r="C36" s="28"/>
      <c r="D36" s="13"/>
      <c r="E36" s="13"/>
      <c r="F36" s="13"/>
      <c r="G36" s="54"/>
      <c r="H36" s="55" t="s">
        <v>112</v>
      </c>
      <c r="I36" s="56" t="s">
        <v>113</v>
      </c>
      <c r="J36" s="57">
        <v>144.56649200000001</v>
      </c>
      <c r="K36" s="57">
        <v>144.56649200000001</v>
      </c>
      <c r="L36" s="57">
        <f t="shared" si="1"/>
        <v>0</v>
      </c>
    </row>
    <row r="37" spans="1:12" ht="15" x14ac:dyDescent="0.2">
      <c r="A37" s="8"/>
      <c r="B37" s="28"/>
      <c r="C37" s="28"/>
      <c r="D37" s="13"/>
      <c r="E37" s="13"/>
      <c r="F37" s="13"/>
      <c r="G37" s="54"/>
      <c r="H37" s="55" t="s">
        <v>114</v>
      </c>
      <c r="I37" s="56" t="s">
        <v>115</v>
      </c>
      <c r="J37" s="57">
        <v>81.877358999999998</v>
      </c>
      <c r="K37" s="57">
        <v>81.877358999999998</v>
      </c>
      <c r="L37" s="57">
        <f t="shared" si="1"/>
        <v>0</v>
      </c>
    </row>
    <row r="38" spans="1:12" ht="15" x14ac:dyDescent="0.2">
      <c r="A38" s="8"/>
      <c r="B38" s="28"/>
      <c r="C38" s="28"/>
      <c r="D38" s="13"/>
      <c r="E38" s="13"/>
      <c r="F38" s="13"/>
      <c r="G38" s="54"/>
      <c r="H38" s="55" t="s">
        <v>116</v>
      </c>
      <c r="I38" s="56" t="s">
        <v>117</v>
      </c>
      <c r="J38" s="57">
        <v>621.040843</v>
      </c>
      <c r="K38" s="57">
        <v>615.20737168000005</v>
      </c>
      <c r="L38" s="57">
        <f t="shared" si="1"/>
        <v>-5.8334713199999442</v>
      </c>
    </row>
    <row r="39" spans="1:12" ht="15" x14ac:dyDescent="0.2">
      <c r="A39" s="8"/>
      <c r="B39" s="28"/>
      <c r="C39" s="28"/>
      <c r="D39" s="13"/>
      <c r="E39" s="13"/>
      <c r="F39" s="13"/>
      <c r="G39" s="54"/>
      <c r="H39" s="55" t="s">
        <v>118</v>
      </c>
      <c r="I39" s="56" t="s">
        <v>119</v>
      </c>
      <c r="J39" s="57">
        <v>1321.6860610000001</v>
      </c>
      <c r="K39" s="57">
        <v>1196.7639179600001</v>
      </c>
      <c r="L39" s="57">
        <f t="shared" si="1"/>
        <v>-124.92214304000004</v>
      </c>
    </row>
    <row r="40" spans="1:12" ht="15" x14ac:dyDescent="0.2">
      <c r="A40" s="8"/>
      <c r="B40" s="28"/>
      <c r="C40" s="28"/>
      <c r="D40" s="13"/>
      <c r="E40" s="13"/>
      <c r="F40" s="13"/>
      <c r="G40" s="54"/>
      <c r="H40" s="55" t="s">
        <v>120</v>
      </c>
      <c r="I40" s="56" t="s">
        <v>121</v>
      </c>
      <c r="J40" s="57">
        <v>5554.4329930000004</v>
      </c>
      <c r="K40" s="57">
        <v>4661.8506155799996</v>
      </c>
      <c r="L40" s="57">
        <f t="shared" si="1"/>
        <v>-892.58237742000074</v>
      </c>
    </row>
    <row r="41" spans="1:12" ht="15" x14ac:dyDescent="0.2">
      <c r="A41" s="8"/>
      <c r="B41" s="28"/>
      <c r="C41" s="28"/>
      <c r="D41" s="13"/>
      <c r="E41" s="13"/>
      <c r="F41" s="13"/>
      <c r="G41" s="54"/>
      <c r="H41" s="55" t="s">
        <v>122</v>
      </c>
      <c r="I41" s="56" t="s">
        <v>123</v>
      </c>
      <c r="J41" s="57">
        <v>229.059922</v>
      </c>
      <c r="K41" s="57">
        <v>229.059922</v>
      </c>
      <c r="L41" s="57">
        <f t="shared" si="1"/>
        <v>0</v>
      </c>
    </row>
    <row r="42" spans="1:12" ht="15" x14ac:dyDescent="0.2">
      <c r="A42" s="8"/>
      <c r="B42" s="28"/>
      <c r="C42" s="28"/>
      <c r="D42" s="13"/>
      <c r="E42" s="13"/>
      <c r="F42" s="13"/>
      <c r="G42" s="54"/>
      <c r="H42" s="55" t="s">
        <v>124</v>
      </c>
      <c r="I42" s="56" t="s">
        <v>125</v>
      </c>
      <c r="J42" s="57">
        <v>170.586555</v>
      </c>
      <c r="K42" s="57">
        <v>170.586555</v>
      </c>
      <c r="L42" s="57">
        <f t="shared" si="1"/>
        <v>0</v>
      </c>
    </row>
    <row r="43" spans="1:12" ht="15" x14ac:dyDescent="0.2">
      <c r="A43" s="8"/>
      <c r="B43" s="28"/>
      <c r="C43" s="28"/>
      <c r="D43" s="13"/>
      <c r="E43" s="13"/>
      <c r="F43" s="13"/>
      <c r="G43" s="54"/>
      <c r="H43" s="55" t="s">
        <v>126</v>
      </c>
      <c r="I43" s="56" t="s">
        <v>127</v>
      </c>
      <c r="J43" s="57">
        <v>370.82440500000001</v>
      </c>
      <c r="K43" s="57">
        <v>362.81035500000002</v>
      </c>
      <c r="L43" s="57">
        <f t="shared" si="1"/>
        <v>-8.0140499999999975</v>
      </c>
    </row>
    <row r="44" spans="1:12" ht="15" x14ac:dyDescent="0.2">
      <c r="A44" s="8"/>
      <c r="B44" s="28"/>
      <c r="C44" s="28"/>
      <c r="D44" s="13"/>
      <c r="E44" s="13"/>
      <c r="F44" s="13"/>
      <c r="G44" s="54"/>
      <c r="H44" s="55" t="s">
        <v>128</v>
      </c>
      <c r="I44" s="56" t="s">
        <v>129</v>
      </c>
      <c r="J44" s="57">
        <v>955.32647699999995</v>
      </c>
      <c r="K44" s="57">
        <v>810.1342773099999</v>
      </c>
      <c r="L44" s="57">
        <f t="shared" si="1"/>
        <v>-145.19219969000005</v>
      </c>
    </row>
    <row r="45" spans="1:12" ht="15" x14ac:dyDescent="0.2">
      <c r="A45" s="8"/>
      <c r="B45" s="28"/>
      <c r="C45" s="28"/>
      <c r="D45" s="13"/>
      <c r="E45" s="13"/>
      <c r="F45" s="13"/>
      <c r="G45" s="54"/>
      <c r="H45" s="55" t="s">
        <v>130</v>
      </c>
      <c r="I45" s="68" t="s">
        <v>131</v>
      </c>
      <c r="J45" s="57">
        <v>77.611035999999999</v>
      </c>
      <c r="K45" s="57">
        <v>77.611035999999999</v>
      </c>
      <c r="L45" s="57">
        <f t="shared" si="1"/>
        <v>0</v>
      </c>
    </row>
    <row r="46" spans="1:12" ht="15" x14ac:dyDescent="0.2">
      <c r="A46" s="8"/>
      <c r="B46" s="28"/>
      <c r="C46" s="28"/>
      <c r="D46" s="13"/>
      <c r="E46" s="13"/>
      <c r="F46" s="13"/>
      <c r="G46" s="54"/>
      <c r="H46" s="55" t="s">
        <v>132</v>
      </c>
      <c r="I46" s="56" t="s">
        <v>133</v>
      </c>
      <c r="J46" s="57">
        <v>345.62407000000002</v>
      </c>
      <c r="K46" s="57">
        <v>326.92052829000005</v>
      </c>
      <c r="L46" s="57">
        <f t="shared" si="1"/>
        <v>-18.703541709999968</v>
      </c>
    </row>
    <row r="47" spans="1:12" ht="15" x14ac:dyDescent="0.2">
      <c r="A47" s="8"/>
      <c r="B47" s="28"/>
      <c r="C47" s="28"/>
      <c r="D47" s="13"/>
      <c r="E47" s="13"/>
      <c r="F47" s="13"/>
      <c r="G47" s="54"/>
      <c r="H47" s="55" t="s">
        <v>134</v>
      </c>
      <c r="I47" s="56" t="s">
        <v>135</v>
      </c>
      <c r="J47" s="57">
        <v>21.128236999999999</v>
      </c>
      <c r="K47" s="57">
        <v>21.128236999999999</v>
      </c>
      <c r="L47" s="57">
        <f t="shared" si="1"/>
        <v>0</v>
      </c>
    </row>
    <row r="48" spans="1:12" ht="30" x14ac:dyDescent="0.2">
      <c r="A48" s="8"/>
      <c r="B48" s="28"/>
      <c r="C48" s="28"/>
      <c r="D48" s="13"/>
      <c r="E48" s="13"/>
      <c r="F48" s="13"/>
      <c r="G48" s="54"/>
      <c r="H48" s="55" t="s">
        <v>136</v>
      </c>
      <c r="I48" s="56" t="s">
        <v>137</v>
      </c>
      <c r="J48" s="57">
        <v>58.500642999999997</v>
      </c>
      <c r="K48" s="57">
        <v>58.500642999999997</v>
      </c>
      <c r="L48" s="57">
        <f t="shared" si="1"/>
        <v>0</v>
      </c>
    </row>
    <row r="49" spans="1:12" ht="15" x14ac:dyDescent="0.2">
      <c r="A49" s="8"/>
      <c r="B49" s="28"/>
      <c r="C49" s="28"/>
      <c r="D49" s="13"/>
      <c r="E49" s="13"/>
      <c r="F49" s="13"/>
      <c r="G49" s="54"/>
      <c r="H49" s="55" t="s">
        <v>138</v>
      </c>
      <c r="I49" s="56" t="s">
        <v>139</v>
      </c>
      <c r="J49" s="57">
        <v>73.329228000000001</v>
      </c>
      <c r="K49" s="57">
        <v>73.329228000000001</v>
      </c>
      <c r="L49" s="57">
        <f t="shared" si="1"/>
        <v>0</v>
      </c>
    </row>
    <row r="50" spans="1:12" ht="15" x14ac:dyDescent="0.2">
      <c r="A50" s="8"/>
      <c r="B50" s="28"/>
      <c r="C50" s="28"/>
      <c r="D50" s="13"/>
      <c r="E50" s="13"/>
      <c r="F50" s="13"/>
      <c r="G50" s="54"/>
      <c r="H50" s="55" t="s">
        <v>90</v>
      </c>
      <c r="I50" s="56" t="s">
        <v>1874</v>
      </c>
      <c r="J50" s="57">
        <v>1281.1420599999999</v>
      </c>
      <c r="K50" s="57">
        <v>1269.7285469999999</v>
      </c>
      <c r="L50" s="57">
        <f t="shared" si="1"/>
        <v>-11.413512999999966</v>
      </c>
    </row>
    <row r="51" spans="1:12" ht="15" x14ac:dyDescent="0.2">
      <c r="A51" s="8"/>
      <c r="B51" s="28"/>
      <c r="C51" s="28"/>
      <c r="D51" s="13"/>
      <c r="E51" s="13"/>
      <c r="F51" s="13"/>
      <c r="G51" s="54"/>
      <c r="H51" s="55" t="s">
        <v>140</v>
      </c>
      <c r="I51" s="56" t="s">
        <v>141</v>
      </c>
      <c r="J51" s="57">
        <v>4743.781258</v>
      </c>
      <c r="K51" s="57">
        <v>4723.0589860200007</v>
      </c>
      <c r="L51" s="57">
        <f t="shared" si="1"/>
        <v>-20.722271979999277</v>
      </c>
    </row>
    <row r="52" spans="1:12" ht="15" x14ac:dyDescent="0.2">
      <c r="A52" s="8"/>
      <c r="B52" s="28"/>
      <c r="C52" s="28"/>
      <c r="D52" s="13"/>
      <c r="E52" s="62">
        <v>35</v>
      </c>
      <c r="F52" s="63" t="s">
        <v>26</v>
      </c>
      <c r="G52" s="64"/>
      <c r="H52" s="65"/>
      <c r="I52" s="66"/>
      <c r="J52" s="67">
        <v>1874.2078019999999</v>
      </c>
      <c r="K52" s="67">
        <v>1874.2078019999999</v>
      </c>
      <c r="L52" s="67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50" t="s">
        <v>2</v>
      </c>
      <c r="H53" s="51"/>
      <c r="I53" s="52"/>
      <c r="J53" s="53">
        <v>1874.2078019999999</v>
      </c>
      <c r="K53" s="53">
        <v>1874.2078019999999</v>
      </c>
      <c r="L53" s="53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54"/>
      <c r="H54" s="55" t="s">
        <v>88</v>
      </c>
      <c r="I54" s="56" t="s">
        <v>142</v>
      </c>
      <c r="J54" s="57">
        <v>18.752893</v>
      </c>
      <c r="K54" s="57">
        <v>18.752893</v>
      </c>
      <c r="L54" s="57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54"/>
      <c r="H55" s="55" t="s">
        <v>89</v>
      </c>
      <c r="I55" s="56" t="s">
        <v>143</v>
      </c>
      <c r="J55" s="57">
        <v>317.031946</v>
      </c>
      <c r="K55" s="57">
        <v>317.031946</v>
      </c>
      <c r="L55" s="57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54"/>
      <c r="H56" s="55" t="s">
        <v>102</v>
      </c>
      <c r="I56" s="56" t="s">
        <v>144</v>
      </c>
      <c r="J56" s="57">
        <v>140.68275199999999</v>
      </c>
      <c r="K56" s="57">
        <v>140.68275199999999</v>
      </c>
      <c r="L56" s="57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54"/>
      <c r="H57" s="55" t="s">
        <v>104</v>
      </c>
      <c r="I57" s="56" t="s">
        <v>145</v>
      </c>
      <c r="J57" s="57">
        <v>90.391126</v>
      </c>
      <c r="K57" s="57">
        <v>90.391126</v>
      </c>
      <c r="L57" s="57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54"/>
      <c r="H58" s="55" t="s">
        <v>106</v>
      </c>
      <c r="I58" s="56" t="s">
        <v>146</v>
      </c>
      <c r="J58" s="57">
        <v>116.681409</v>
      </c>
      <c r="K58" s="57">
        <v>116.681409</v>
      </c>
      <c r="L58" s="57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54"/>
      <c r="H59" s="55" t="s">
        <v>108</v>
      </c>
      <c r="I59" s="56" t="s">
        <v>147</v>
      </c>
      <c r="J59" s="57">
        <v>104.013818</v>
      </c>
      <c r="K59" s="57">
        <v>104.013818</v>
      </c>
      <c r="L59" s="57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54"/>
      <c r="H60" s="55" t="s">
        <v>110</v>
      </c>
      <c r="I60" s="56" t="s">
        <v>105</v>
      </c>
      <c r="J60" s="57">
        <v>61.107573000000002</v>
      </c>
      <c r="K60" s="57">
        <v>61.107573000000002</v>
      </c>
      <c r="L60" s="57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54"/>
      <c r="H61" s="55" t="s">
        <v>112</v>
      </c>
      <c r="I61" s="56" t="s">
        <v>148</v>
      </c>
      <c r="J61" s="57">
        <v>59.542743000000002</v>
      </c>
      <c r="K61" s="57">
        <v>59.542743000000002</v>
      </c>
      <c r="L61" s="57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54"/>
      <c r="H62" s="55" t="s">
        <v>114</v>
      </c>
      <c r="I62" s="56" t="s">
        <v>149</v>
      </c>
      <c r="J62" s="57">
        <v>70.793952000000004</v>
      </c>
      <c r="K62" s="57">
        <v>70.793952000000004</v>
      </c>
      <c r="L62" s="57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54"/>
      <c r="H63" s="55" t="s">
        <v>116</v>
      </c>
      <c r="I63" s="56" t="s">
        <v>150</v>
      </c>
      <c r="J63" s="57">
        <v>91.042618000000004</v>
      </c>
      <c r="K63" s="57">
        <v>91.042618000000004</v>
      </c>
      <c r="L63" s="57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54"/>
      <c r="H64" s="55" t="s">
        <v>95</v>
      </c>
      <c r="I64" s="56" t="s">
        <v>151</v>
      </c>
      <c r="J64" s="57">
        <v>30.461796</v>
      </c>
      <c r="K64" s="57">
        <v>30.461796</v>
      </c>
      <c r="L64" s="57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54"/>
      <c r="H65" s="55" t="s">
        <v>120</v>
      </c>
      <c r="I65" s="56" t="s">
        <v>152</v>
      </c>
      <c r="J65" s="57">
        <v>16.831613999999998</v>
      </c>
      <c r="K65" s="57">
        <v>16.831613999999998</v>
      </c>
      <c r="L65" s="57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54"/>
      <c r="H66" s="55" t="s">
        <v>122</v>
      </c>
      <c r="I66" s="56" t="s">
        <v>153</v>
      </c>
      <c r="J66" s="57">
        <v>45.563225000000003</v>
      </c>
      <c r="K66" s="57">
        <v>45.563225000000003</v>
      </c>
      <c r="L66" s="57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54"/>
      <c r="H67" s="55" t="s">
        <v>126</v>
      </c>
      <c r="I67" s="56" t="s">
        <v>154</v>
      </c>
      <c r="J67" s="57">
        <v>61.093131999999997</v>
      </c>
      <c r="K67" s="57">
        <v>61.093131999999997</v>
      </c>
      <c r="L67" s="57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54"/>
      <c r="H68" s="55" t="s">
        <v>128</v>
      </c>
      <c r="I68" s="56" t="s">
        <v>155</v>
      </c>
      <c r="J68" s="57">
        <v>270.26414299999999</v>
      </c>
      <c r="K68" s="57">
        <v>270.26414299999999</v>
      </c>
      <c r="L68" s="57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54"/>
      <c r="H69" s="55" t="s">
        <v>156</v>
      </c>
      <c r="I69" s="56" t="s">
        <v>157</v>
      </c>
      <c r="J69" s="57">
        <v>109.141777</v>
      </c>
      <c r="K69" s="57">
        <v>109.141777</v>
      </c>
      <c r="L69" s="57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54"/>
      <c r="H70" s="55" t="s">
        <v>158</v>
      </c>
      <c r="I70" s="56" t="s">
        <v>159</v>
      </c>
      <c r="J70" s="57">
        <v>37.530773000000003</v>
      </c>
      <c r="K70" s="57">
        <v>37.530773000000003</v>
      </c>
      <c r="L70" s="57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54"/>
      <c r="H71" s="55" t="s">
        <v>134</v>
      </c>
      <c r="I71" s="56" t="s">
        <v>160</v>
      </c>
      <c r="J71" s="57">
        <v>24.404140999999999</v>
      </c>
      <c r="K71" s="57">
        <v>24.404140999999999</v>
      </c>
      <c r="L71" s="57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54"/>
      <c r="H72" s="55" t="s">
        <v>136</v>
      </c>
      <c r="I72" s="56" t="s">
        <v>161</v>
      </c>
      <c r="J72" s="57">
        <v>59.430199000000002</v>
      </c>
      <c r="K72" s="57">
        <v>59.430199000000002</v>
      </c>
      <c r="L72" s="57">
        <f t="shared" si="1"/>
        <v>0</v>
      </c>
    </row>
    <row r="73" spans="1:12" ht="15" x14ac:dyDescent="0.2">
      <c r="A73" s="8"/>
      <c r="B73" s="28"/>
      <c r="C73" s="28"/>
      <c r="D73" s="13"/>
      <c r="E73" s="13"/>
      <c r="F73" s="13"/>
      <c r="G73" s="54"/>
      <c r="H73" s="55" t="s">
        <v>138</v>
      </c>
      <c r="I73" s="56" t="s">
        <v>162</v>
      </c>
      <c r="J73" s="57">
        <v>57.903630999999997</v>
      </c>
      <c r="K73" s="57">
        <v>57.903630999999997</v>
      </c>
      <c r="L73" s="57">
        <f t="shared" si="1"/>
        <v>0</v>
      </c>
    </row>
    <row r="74" spans="1:12" ht="15" x14ac:dyDescent="0.2">
      <c r="A74" s="8"/>
      <c r="B74" s="28"/>
      <c r="C74" s="28"/>
      <c r="D74" s="13"/>
      <c r="E74" s="13"/>
      <c r="F74" s="13"/>
      <c r="G74" s="54"/>
      <c r="H74" s="55" t="s">
        <v>163</v>
      </c>
      <c r="I74" s="56" t="s">
        <v>164</v>
      </c>
      <c r="J74" s="57">
        <v>91.542541</v>
      </c>
      <c r="K74" s="57">
        <v>91.542541</v>
      </c>
      <c r="L74" s="57">
        <f t="shared" si="1"/>
        <v>0</v>
      </c>
    </row>
    <row r="75" spans="1:12" ht="15" x14ac:dyDescent="0.2">
      <c r="A75" s="8"/>
      <c r="B75" s="28"/>
      <c r="C75" s="28"/>
      <c r="D75" s="13"/>
      <c r="E75" s="62">
        <v>41</v>
      </c>
      <c r="F75" s="63" t="s">
        <v>27</v>
      </c>
      <c r="G75" s="64"/>
      <c r="H75" s="65"/>
      <c r="I75" s="66"/>
      <c r="J75" s="67">
        <v>581.230908</v>
      </c>
      <c r="K75" s="67">
        <v>589.56803200000002</v>
      </c>
      <c r="L75" s="67">
        <f t="shared" si="1"/>
        <v>8.3371240000000171</v>
      </c>
    </row>
    <row r="76" spans="1:12" ht="15" x14ac:dyDescent="0.2">
      <c r="A76" s="8"/>
      <c r="B76" s="28"/>
      <c r="C76" s="28"/>
      <c r="D76" s="13"/>
      <c r="E76" s="13"/>
      <c r="F76" s="13"/>
      <c r="G76" s="50" t="s">
        <v>2</v>
      </c>
      <c r="H76" s="51"/>
      <c r="I76" s="52"/>
      <c r="J76" s="53">
        <v>581.230908</v>
      </c>
      <c r="K76" s="53">
        <v>589.56803200000002</v>
      </c>
      <c r="L76" s="53">
        <f t="shared" si="1"/>
        <v>8.3371240000000171</v>
      </c>
    </row>
    <row r="77" spans="1:12" ht="15" x14ac:dyDescent="0.2">
      <c r="A77" s="8"/>
      <c r="B77" s="28"/>
      <c r="C77" s="28"/>
      <c r="D77" s="13"/>
      <c r="E77" s="13"/>
      <c r="F77" s="13"/>
      <c r="G77" s="54"/>
      <c r="H77" s="55" t="s">
        <v>88</v>
      </c>
      <c r="I77" s="56" t="s">
        <v>165</v>
      </c>
      <c r="J77" s="57">
        <v>164.33510999999999</v>
      </c>
      <c r="K77" s="57">
        <v>166.99585999999999</v>
      </c>
      <c r="L77" s="57">
        <f t="shared" si="1"/>
        <v>2.6607500000000073</v>
      </c>
    </row>
    <row r="78" spans="1:12" ht="15" x14ac:dyDescent="0.2">
      <c r="A78" s="8"/>
      <c r="B78" s="28"/>
      <c r="C78" s="28"/>
      <c r="D78" s="13"/>
      <c r="E78" s="13"/>
      <c r="F78" s="13"/>
      <c r="G78" s="54"/>
      <c r="H78" s="55" t="s">
        <v>90</v>
      </c>
      <c r="I78" s="56" t="s">
        <v>1875</v>
      </c>
      <c r="J78" s="57">
        <v>104.090497</v>
      </c>
      <c r="K78" s="57">
        <v>104.090497</v>
      </c>
      <c r="L78" s="57">
        <f t="shared" si="1"/>
        <v>0</v>
      </c>
    </row>
    <row r="79" spans="1:12" ht="30" x14ac:dyDescent="0.2">
      <c r="A79" s="8"/>
      <c r="B79" s="28"/>
      <c r="C79" s="28"/>
      <c r="D79" s="13"/>
      <c r="E79" s="13"/>
      <c r="F79" s="13"/>
      <c r="G79" s="54"/>
      <c r="H79" s="55" t="s">
        <v>166</v>
      </c>
      <c r="I79" s="56" t="s">
        <v>167</v>
      </c>
      <c r="J79" s="57">
        <v>12.261107000000001</v>
      </c>
      <c r="K79" s="57">
        <v>14.026852</v>
      </c>
      <c r="L79" s="57">
        <f t="shared" ref="L79:L142" si="2">+K79-J79</f>
        <v>1.765744999999999</v>
      </c>
    </row>
    <row r="80" spans="1:12" ht="15" x14ac:dyDescent="0.2">
      <c r="A80" s="8"/>
      <c r="B80" s="28"/>
      <c r="C80" s="28"/>
      <c r="D80" s="13"/>
      <c r="E80" s="13"/>
      <c r="F80" s="13"/>
      <c r="G80" s="54"/>
      <c r="H80" s="55" t="s">
        <v>168</v>
      </c>
      <c r="I80" s="56" t="s">
        <v>169</v>
      </c>
      <c r="J80" s="57">
        <v>170.19410199999999</v>
      </c>
      <c r="K80" s="57">
        <v>174.117211</v>
      </c>
      <c r="L80" s="57">
        <f t="shared" si="2"/>
        <v>3.9231090000000108</v>
      </c>
    </row>
    <row r="81" spans="1:12" ht="15" x14ac:dyDescent="0.2">
      <c r="A81" s="8"/>
      <c r="B81" s="28"/>
      <c r="C81" s="28"/>
      <c r="D81" s="13"/>
      <c r="E81" s="13"/>
      <c r="F81" s="13"/>
      <c r="G81" s="54"/>
      <c r="H81" s="55" t="s">
        <v>170</v>
      </c>
      <c r="I81" s="56" t="s">
        <v>171</v>
      </c>
      <c r="J81" s="57">
        <v>130.35009199999999</v>
      </c>
      <c r="K81" s="57">
        <v>130.33761200000001</v>
      </c>
      <c r="L81" s="57">
        <f t="shared" si="2"/>
        <v>-1.2479999999982283E-2</v>
      </c>
    </row>
    <row r="82" spans="1:12" ht="15" x14ac:dyDescent="0.2">
      <c r="A82" s="8"/>
      <c r="B82" s="28"/>
      <c r="C82" s="28"/>
      <c r="D82" s="13"/>
      <c r="E82" s="62">
        <v>43</v>
      </c>
      <c r="F82" s="63" t="s">
        <v>28</v>
      </c>
      <c r="G82" s="64"/>
      <c r="H82" s="65"/>
      <c r="I82" s="66"/>
      <c r="J82" s="67">
        <v>1541.2440240000001</v>
      </c>
      <c r="K82" s="67">
        <v>1945.3347288</v>
      </c>
      <c r="L82" s="67">
        <f t="shared" si="2"/>
        <v>404.09070479999991</v>
      </c>
    </row>
    <row r="83" spans="1:12" ht="15" x14ac:dyDescent="0.2">
      <c r="A83" s="8"/>
      <c r="B83" s="28"/>
      <c r="C83" s="28"/>
      <c r="D83" s="13"/>
      <c r="E83" s="13"/>
      <c r="F83" s="13"/>
      <c r="G83" s="50" t="s">
        <v>2</v>
      </c>
      <c r="H83" s="51"/>
      <c r="I83" s="52"/>
      <c r="J83" s="53">
        <v>1541.2440240000001</v>
      </c>
      <c r="K83" s="53">
        <v>1945.3347288</v>
      </c>
      <c r="L83" s="53">
        <f t="shared" si="2"/>
        <v>404.09070479999991</v>
      </c>
    </row>
    <row r="84" spans="1:12" ht="15" x14ac:dyDescent="0.2">
      <c r="A84" s="8"/>
      <c r="B84" s="28"/>
      <c r="C84" s="28"/>
      <c r="D84" s="13"/>
      <c r="E84" s="13"/>
      <c r="F84" s="13"/>
      <c r="G84" s="54"/>
      <c r="H84" s="55" t="s">
        <v>88</v>
      </c>
      <c r="I84" s="56" t="s">
        <v>172</v>
      </c>
      <c r="J84" s="57">
        <v>112.585713</v>
      </c>
      <c r="K84" s="57">
        <v>112.585713</v>
      </c>
      <c r="L84" s="57">
        <f t="shared" si="2"/>
        <v>0</v>
      </c>
    </row>
    <row r="85" spans="1:12" ht="15" x14ac:dyDescent="0.2">
      <c r="A85" s="8"/>
      <c r="B85" s="28"/>
      <c r="C85" s="28"/>
      <c r="D85" s="13"/>
      <c r="E85" s="13"/>
      <c r="F85" s="13"/>
      <c r="G85" s="54"/>
      <c r="H85" s="55" t="s">
        <v>95</v>
      </c>
      <c r="I85" s="56" t="s">
        <v>169</v>
      </c>
      <c r="J85" s="57">
        <v>69.087215999999998</v>
      </c>
      <c r="K85" s="57">
        <v>69.087215999999998</v>
      </c>
      <c r="L85" s="57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54"/>
      <c r="H86" s="55" t="s">
        <v>90</v>
      </c>
      <c r="I86" s="56" t="s">
        <v>142</v>
      </c>
      <c r="J86" s="57">
        <v>22.214791000000002</v>
      </c>
      <c r="K86" s="57">
        <v>22.214791000000002</v>
      </c>
      <c r="L86" s="57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54"/>
      <c r="H87" s="55" t="s">
        <v>97</v>
      </c>
      <c r="I87" s="56" t="s">
        <v>173</v>
      </c>
      <c r="J87" s="57">
        <v>40.335756000000003</v>
      </c>
      <c r="K87" s="57">
        <v>40.335756000000003</v>
      </c>
      <c r="L87" s="57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54"/>
      <c r="H88" s="55" t="s">
        <v>99</v>
      </c>
      <c r="I88" s="56" t="s">
        <v>174</v>
      </c>
      <c r="J88" s="57">
        <v>24.590236999999998</v>
      </c>
      <c r="K88" s="57">
        <v>24.590236999999998</v>
      </c>
      <c r="L88" s="57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54"/>
      <c r="H89" s="55" t="s">
        <v>175</v>
      </c>
      <c r="I89" s="56" t="s">
        <v>176</v>
      </c>
      <c r="J89" s="57">
        <v>21.955777999999999</v>
      </c>
      <c r="K89" s="57">
        <v>21.955777999999999</v>
      </c>
      <c r="L89" s="57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54"/>
      <c r="H90" s="55" t="s">
        <v>177</v>
      </c>
      <c r="I90" s="56" t="s">
        <v>178</v>
      </c>
      <c r="J90" s="57">
        <v>79.180878000000007</v>
      </c>
      <c r="K90" s="57">
        <v>79.180878000000007</v>
      </c>
      <c r="L90" s="57">
        <f t="shared" si="2"/>
        <v>0</v>
      </c>
    </row>
    <row r="91" spans="1:12" ht="15" x14ac:dyDescent="0.2">
      <c r="A91" s="8"/>
      <c r="B91" s="28"/>
      <c r="C91" s="28"/>
      <c r="D91" s="13"/>
      <c r="E91" s="13"/>
      <c r="F91" s="13"/>
      <c r="G91" s="54"/>
      <c r="H91" s="55" t="s">
        <v>179</v>
      </c>
      <c r="I91" s="56" t="s">
        <v>180</v>
      </c>
      <c r="J91" s="57">
        <v>12.33873</v>
      </c>
      <c r="K91" s="57">
        <v>12.33873</v>
      </c>
      <c r="L91" s="57">
        <f t="shared" si="2"/>
        <v>0</v>
      </c>
    </row>
    <row r="92" spans="1:12" ht="15" x14ac:dyDescent="0.2">
      <c r="A92" s="8"/>
      <c r="B92" s="28"/>
      <c r="C92" s="28"/>
      <c r="D92" s="13"/>
      <c r="E92" s="13"/>
      <c r="F92" s="13"/>
      <c r="G92" s="54"/>
      <c r="H92" s="55" t="s">
        <v>181</v>
      </c>
      <c r="I92" s="56" t="s">
        <v>182</v>
      </c>
      <c r="J92" s="57">
        <v>107.389979</v>
      </c>
      <c r="K92" s="57">
        <v>107.389979</v>
      </c>
      <c r="L92" s="57">
        <f t="shared" si="2"/>
        <v>0</v>
      </c>
    </row>
    <row r="93" spans="1:12" ht="15" x14ac:dyDescent="0.2">
      <c r="A93" s="8"/>
      <c r="B93" s="28"/>
      <c r="C93" s="28"/>
      <c r="D93" s="13"/>
      <c r="E93" s="13"/>
      <c r="F93" s="13"/>
      <c r="G93" s="54"/>
      <c r="H93" s="55" t="s">
        <v>183</v>
      </c>
      <c r="I93" s="56" t="s">
        <v>184</v>
      </c>
      <c r="J93" s="57">
        <v>76.238118</v>
      </c>
      <c r="K93" s="57">
        <v>76.238118</v>
      </c>
      <c r="L93" s="57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54"/>
      <c r="H94" s="55" t="s">
        <v>185</v>
      </c>
      <c r="I94" s="56" t="s">
        <v>186</v>
      </c>
      <c r="J94" s="57">
        <v>116.831526</v>
      </c>
      <c r="K94" s="57">
        <v>116.831526</v>
      </c>
      <c r="L94" s="57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54"/>
      <c r="H95" s="55" t="s">
        <v>187</v>
      </c>
      <c r="I95" s="56" t="s">
        <v>188</v>
      </c>
      <c r="J95" s="57">
        <v>70.462314000000006</v>
      </c>
      <c r="K95" s="57">
        <v>70.462314000000006</v>
      </c>
      <c r="L95" s="57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54"/>
      <c r="H96" s="55" t="s">
        <v>189</v>
      </c>
      <c r="I96" s="56" t="s">
        <v>190</v>
      </c>
      <c r="J96" s="57">
        <v>205.613741</v>
      </c>
      <c r="K96" s="57">
        <v>205.613741</v>
      </c>
      <c r="L96" s="57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54"/>
      <c r="H97" s="55" t="s">
        <v>191</v>
      </c>
      <c r="I97" s="56" t="s">
        <v>192</v>
      </c>
      <c r="J97" s="57">
        <v>62.970607000000001</v>
      </c>
      <c r="K97" s="57">
        <v>62.970607000000001</v>
      </c>
      <c r="L97" s="57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54"/>
      <c r="H98" s="55" t="s">
        <v>193</v>
      </c>
      <c r="I98" s="56" t="s">
        <v>194</v>
      </c>
      <c r="J98" s="57">
        <v>63.007173999999999</v>
      </c>
      <c r="K98" s="57">
        <v>63.007173999999999</v>
      </c>
      <c r="L98" s="57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54"/>
      <c r="H99" s="55" t="s">
        <v>195</v>
      </c>
      <c r="I99" s="56" t="s">
        <v>196</v>
      </c>
      <c r="J99" s="57">
        <v>30.829281000000002</v>
      </c>
      <c r="K99" s="57">
        <v>30.829281000000002</v>
      </c>
      <c r="L99" s="57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54"/>
      <c r="H100" s="55" t="s">
        <v>197</v>
      </c>
      <c r="I100" s="56" t="s">
        <v>198</v>
      </c>
      <c r="J100" s="57">
        <v>35.856178999999997</v>
      </c>
      <c r="K100" s="57">
        <v>35.856178999999997</v>
      </c>
      <c r="L100" s="57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54"/>
      <c r="H101" s="55" t="s">
        <v>199</v>
      </c>
      <c r="I101" s="56" t="s">
        <v>200</v>
      </c>
      <c r="J101" s="57">
        <v>42.216968999999999</v>
      </c>
      <c r="K101" s="57">
        <v>42.216968999999999</v>
      </c>
      <c r="L101" s="57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54"/>
      <c r="H102" s="55" t="s">
        <v>201</v>
      </c>
      <c r="I102" s="56" t="s">
        <v>202</v>
      </c>
      <c r="J102" s="57">
        <v>307.14519000000001</v>
      </c>
      <c r="K102" s="57">
        <v>711.23589479999998</v>
      </c>
      <c r="L102" s="57">
        <f t="shared" si="2"/>
        <v>404.09070479999997</v>
      </c>
    </row>
    <row r="103" spans="1:12" ht="15" x14ac:dyDescent="0.2">
      <c r="A103" s="8"/>
      <c r="B103" s="28"/>
      <c r="C103" s="28"/>
      <c r="D103" s="13"/>
      <c r="E103" s="13"/>
      <c r="F103" s="13"/>
      <c r="G103" s="54"/>
      <c r="H103" s="55" t="s">
        <v>140</v>
      </c>
      <c r="I103" s="56" t="s">
        <v>153</v>
      </c>
      <c r="J103" s="57">
        <v>40.393847000000001</v>
      </c>
      <c r="K103" s="57">
        <v>40.393847000000001</v>
      </c>
      <c r="L103" s="57">
        <f t="shared" si="2"/>
        <v>0</v>
      </c>
    </row>
    <row r="104" spans="1:12" ht="30" customHeight="1" x14ac:dyDescent="0.2">
      <c r="A104" s="8"/>
      <c r="B104" s="28"/>
      <c r="C104" s="28"/>
      <c r="D104" s="13"/>
      <c r="E104" s="62">
        <v>44</v>
      </c>
      <c r="F104" s="77" t="s">
        <v>29</v>
      </c>
      <c r="G104" s="77"/>
      <c r="H104" s="77"/>
      <c r="I104" s="77"/>
      <c r="J104" s="67">
        <v>877.43500500000005</v>
      </c>
      <c r="K104" s="67">
        <v>877.43500500000005</v>
      </c>
      <c r="L104" s="67">
        <f t="shared" si="2"/>
        <v>0</v>
      </c>
    </row>
    <row r="105" spans="1:12" ht="15" x14ac:dyDescent="0.2">
      <c r="A105" s="8"/>
      <c r="B105" s="28"/>
      <c r="C105" s="28"/>
      <c r="D105" s="13"/>
      <c r="E105" s="13"/>
      <c r="F105" s="13"/>
      <c r="G105" s="50" t="s">
        <v>2</v>
      </c>
      <c r="H105" s="51"/>
      <c r="I105" s="52"/>
      <c r="J105" s="53">
        <v>877.43500500000005</v>
      </c>
      <c r="K105" s="53">
        <v>877.43500500000005</v>
      </c>
      <c r="L105" s="53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54"/>
      <c r="H106" s="55" t="s">
        <v>88</v>
      </c>
      <c r="I106" s="56" t="s">
        <v>142</v>
      </c>
      <c r="J106" s="57">
        <v>705.729918</v>
      </c>
      <c r="K106" s="57">
        <v>705.729918</v>
      </c>
      <c r="L106" s="57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54"/>
      <c r="H107" s="55" t="s">
        <v>97</v>
      </c>
      <c r="I107" s="56" t="s">
        <v>203</v>
      </c>
      <c r="J107" s="57">
        <v>152.45295899999999</v>
      </c>
      <c r="K107" s="57">
        <v>152.45295899999999</v>
      </c>
      <c r="L107" s="57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54"/>
      <c r="H108" s="55" t="s">
        <v>166</v>
      </c>
      <c r="I108" s="56" t="s">
        <v>204</v>
      </c>
      <c r="J108" s="57">
        <v>19.252127999999999</v>
      </c>
      <c r="K108" s="57">
        <v>19.252127999999999</v>
      </c>
      <c r="L108" s="57">
        <f t="shared" si="2"/>
        <v>0</v>
      </c>
    </row>
    <row r="109" spans="1:12" ht="15" x14ac:dyDescent="0.2">
      <c r="A109" s="8"/>
      <c r="B109" s="28"/>
      <c r="C109" s="28"/>
      <c r="D109" s="13"/>
      <c r="E109" s="62">
        <v>49</v>
      </c>
      <c r="F109" s="63" t="s">
        <v>87</v>
      </c>
      <c r="G109" s="64"/>
      <c r="H109" s="65"/>
      <c r="I109" s="66"/>
      <c r="J109" s="67">
        <v>16702.187473999998</v>
      </c>
      <c r="K109" s="67">
        <v>16701.908945700001</v>
      </c>
      <c r="L109" s="67">
        <f t="shared" si="2"/>
        <v>-0.27852829999756068</v>
      </c>
    </row>
    <row r="110" spans="1:12" ht="15" x14ac:dyDescent="0.2">
      <c r="A110" s="8"/>
      <c r="B110" s="28"/>
      <c r="C110" s="28"/>
      <c r="D110" s="13"/>
      <c r="E110" s="13"/>
      <c r="F110" s="13"/>
      <c r="G110" s="50" t="s">
        <v>2</v>
      </c>
      <c r="H110" s="51"/>
      <c r="I110" s="52"/>
      <c r="J110" s="53">
        <v>16069.935003000001</v>
      </c>
      <c r="K110" s="53">
        <v>16069.656474700001</v>
      </c>
      <c r="L110" s="53">
        <f t="shared" si="2"/>
        <v>-0.27852829999937967</v>
      </c>
    </row>
    <row r="111" spans="1:12" ht="15" x14ac:dyDescent="0.2">
      <c r="A111" s="8"/>
      <c r="B111" s="28"/>
      <c r="C111" s="28"/>
      <c r="D111" s="13"/>
      <c r="E111" s="13"/>
      <c r="F111" s="13"/>
      <c r="G111" s="54"/>
      <c r="H111" s="55" t="s">
        <v>88</v>
      </c>
      <c r="I111" s="56" t="s">
        <v>87</v>
      </c>
      <c r="J111" s="57">
        <v>211.523978</v>
      </c>
      <c r="K111" s="57">
        <v>211.523978</v>
      </c>
      <c r="L111" s="57">
        <f t="shared" si="2"/>
        <v>0</v>
      </c>
    </row>
    <row r="112" spans="1:12" ht="15" x14ac:dyDescent="0.2">
      <c r="A112" s="8"/>
      <c r="B112" s="28"/>
      <c r="C112" s="28"/>
      <c r="D112" s="13"/>
      <c r="E112" s="13"/>
      <c r="F112" s="13"/>
      <c r="G112" s="54"/>
      <c r="H112" s="55" t="s">
        <v>89</v>
      </c>
      <c r="I112" s="56" t="s">
        <v>221</v>
      </c>
      <c r="J112" s="57">
        <v>44.828467000000003</v>
      </c>
      <c r="K112" s="57">
        <v>44.828467000000003</v>
      </c>
      <c r="L112" s="57">
        <f t="shared" si="2"/>
        <v>0</v>
      </c>
    </row>
    <row r="113" spans="1:12" ht="30" x14ac:dyDescent="0.2">
      <c r="A113" s="8"/>
      <c r="B113" s="28"/>
      <c r="C113" s="28"/>
      <c r="D113" s="13"/>
      <c r="E113" s="13"/>
      <c r="F113" s="13"/>
      <c r="G113" s="54"/>
      <c r="H113" s="55" t="s">
        <v>104</v>
      </c>
      <c r="I113" s="56" t="s">
        <v>222</v>
      </c>
      <c r="J113" s="57">
        <v>54.756250999999999</v>
      </c>
      <c r="K113" s="57">
        <v>54.756250999999999</v>
      </c>
      <c r="L113" s="57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54"/>
      <c r="H114" s="55" t="s">
        <v>106</v>
      </c>
      <c r="I114" s="56" t="s">
        <v>223</v>
      </c>
      <c r="J114" s="57">
        <v>1.5</v>
      </c>
      <c r="K114" s="57">
        <v>1.5</v>
      </c>
      <c r="L114" s="57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54"/>
      <c r="H115" s="55" t="s">
        <v>95</v>
      </c>
      <c r="I115" s="56" t="s">
        <v>224</v>
      </c>
      <c r="J115" s="57">
        <v>71.101584000000003</v>
      </c>
      <c r="K115" s="57">
        <v>71.101584000000003</v>
      </c>
      <c r="L115" s="57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54"/>
      <c r="H116" s="55" t="s">
        <v>120</v>
      </c>
      <c r="I116" s="56" t="s">
        <v>153</v>
      </c>
      <c r="J116" s="57">
        <v>78.429559999999995</v>
      </c>
      <c r="K116" s="57">
        <v>78.429559999999995</v>
      </c>
      <c r="L116" s="57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54"/>
      <c r="H117" s="55" t="s">
        <v>132</v>
      </c>
      <c r="I117" s="56" t="s">
        <v>225</v>
      </c>
      <c r="J117" s="57">
        <v>2801.1321029999999</v>
      </c>
      <c r="K117" s="57">
        <v>2801.1321029999999</v>
      </c>
      <c r="L117" s="57">
        <f t="shared" si="2"/>
        <v>0</v>
      </c>
    </row>
    <row r="118" spans="1:12" ht="15" x14ac:dyDescent="0.2">
      <c r="A118" s="8"/>
      <c r="B118" s="28"/>
      <c r="C118" s="28"/>
      <c r="D118" s="13"/>
      <c r="E118" s="13"/>
      <c r="F118" s="13"/>
      <c r="G118" s="54"/>
      <c r="H118" s="55" t="s">
        <v>226</v>
      </c>
      <c r="I118" s="56" t="s">
        <v>227</v>
      </c>
      <c r="J118" s="57">
        <v>19.757238999999998</v>
      </c>
      <c r="K118" s="57">
        <v>19.757238999999998</v>
      </c>
      <c r="L118" s="57">
        <f t="shared" si="2"/>
        <v>0</v>
      </c>
    </row>
    <row r="119" spans="1:12" ht="30" x14ac:dyDescent="0.2">
      <c r="A119" s="8"/>
      <c r="B119" s="28"/>
      <c r="C119" s="28"/>
      <c r="D119" s="13"/>
      <c r="E119" s="13"/>
      <c r="F119" s="13"/>
      <c r="G119" s="54"/>
      <c r="H119" s="55" t="s">
        <v>134</v>
      </c>
      <c r="I119" s="56" t="s">
        <v>228</v>
      </c>
      <c r="J119" s="57">
        <v>24.177820000000001</v>
      </c>
      <c r="K119" s="57">
        <v>24.177820000000001</v>
      </c>
      <c r="L119" s="57">
        <f t="shared" si="2"/>
        <v>0</v>
      </c>
    </row>
    <row r="120" spans="1:12" ht="15" x14ac:dyDescent="0.2">
      <c r="A120" s="8"/>
      <c r="B120" s="28"/>
      <c r="C120" s="28"/>
      <c r="D120" s="13"/>
      <c r="E120" s="13"/>
      <c r="F120" s="13"/>
      <c r="G120" s="54"/>
      <c r="H120" s="55" t="s">
        <v>136</v>
      </c>
      <c r="I120" s="56" t="s">
        <v>229</v>
      </c>
      <c r="J120" s="57">
        <v>17.257984</v>
      </c>
      <c r="K120" s="57">
        <v>17.257984</v>
      </c>
      <c r="L120" s="57">
        <f t="shared" si="2"/>
        <v>0</v>
      </c>
    </row>
    <row r="121" spans="1:12" ht="15" x14ac:dyDescent="0.2">
      <c r="A121" s="8"/>
      <c r="B121" s="28"/>
      <c r="C121" s="28"/>
      <c r="D121" s="13"/>
      <c r="E121" s="13"/>
      <c r="F121" s="13"/>
      <c r="G121" s="54"/>
      <c r="H121" s="55" t="s">
        <v>138</v>
      </c>
      <c r="I121" s="56" t="s">
        <v>230</v>
      </c>
      <c r="J121" s="57">
        <v>71.446475000000007</v>
      </c>
      <c r="K121" s="57">
        <v>71.446475000000007</v>
      </c>
      <c r="L121" s="57">
        <f t="shared" si="2"/>
        <v>0</v>
      </c>
    </row>
    <row r="122" spans="1:12" ht="30" x14ac:dyDescent="0.2">
      <c r="A122" s="8"/>
      <c r="B122" s="28"/>
      <c r="C122" s="28"/>
      <c r="D122" s="13"/>
      <c r="E122" s="13"/>
      <c r="F122" s="13"/>
      <c r="G122" s="54"/>
      <c r="H122" s="55" t="s">
        <v>163</v>
      </c>
      <c r="I122" s="56" t="s">
        <v>231</v>
      </c>
      <c r="J122" s="57">
        <v>16.159624000000001</v>
      </c>
      <c r="K122" s="57">
        <v>16.159624000000001</v>
      </c>
      <c r="L122" s="57">
        <f t="shared" si="2"/>
        <v>0</v>
      </c>
    </row>
    <row r="123" spans="1:12" ht="30" x14ac:dyDescent="0.2">
      <c r="A123" s="8"/>
      <c r="B123" s="28"/>
      <c r="C123" s="28"/>
      <c r="D123" s="13"/>
      <c r="E123" s="13"/>
      <c r="F123" s="13"/>
      <c r="G123" s="54"/>
      <c r="H123" s="55" t="s">
        <v>232</v>
      </c>
      <c r="I123" s="56" t="s">
        <v>233</v>
      </c>
      <c r="J123" s="57">
        <v>9.3418939999999999</v>
      </c>
      <c r="K123" s="57">
        <v>9.3418939999999999</v>
      </c>
      <c r="L123" s="57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54"/>
      <c r="H124" s="55" t="s">
        <v>234</v>
      </c>
      <c r="I124" s="68" t="s">
        <v>235</v>
      </c>
      <c r="J124" s="57">
        <v>26.296059</v>
      </c>
      <c r="K124" s="57">
        <v>26.296059</v>
      </c>
      <c r="L124" s="57">
        <f t="shared" si="2"/>
        <v>0</v>
      </c>
    </row>
    <row r="125" spans="1:12" ht="15" x14ac:dyDescent="0.2">
      <c r="A125" s="8"/>
      <c r="B125" s="28"/>
      <c r="C125" s="28"/>
      <c r="D125" s="13"/>
      <c r="E125" s="13"/>
      <c r="F125" s="13"/>
      <c r="G125" s="54"/>
      <c r="H125" s="55" t="s">
        <v>236</v>
      </c>
      <c r="I125" s="56" t="s">
        <v>237</v>
      </c>
      <c r="J125" s="57">
        <v>18.833490999999999</v>
      </c>
      <c r="K125" s="57">
        <v>18.833490999999999</v>
      </c>
      <c r="L125" s="57">
        <f t="shared" si="2"/>
        <v>0</v>
      </c>
    </row>
    <row r="126" spans="1:12" ht="30" x14ac:dyDescent="0.2">
      <c r="A126" s="8"/>
      <c r="B126" s="28"/>
      <c r="C126" s="28"/>
      <c r="D126" s="13"/>
      <c r="E126" s="13"/>
      <c r="F126" s="13"/>
      <c r="G126" s="54"/>
      <c r="H126" s="55" t="s">
        <v>238</v>
      </c>
      <c r="I126" s="56" t="s">
        <v>239</v>
      </c>
      <c r="J126" s="57">
        <v>29.884332000000001</v>
      </c>
      <c r="K126" s="57">
        <v>29.884332000000001</v>
      </c>
      <c r="L126" s="57">
        <f t="shared" si="2"/>
        <v>0</v>
      </c>
    </row>
    <row r="127" spans="1:12" ht="15" x14ac:dyDescent="0.2">
      <c r="A127" s="8"/>
      <c r="B127" s="28"/>
      <c r="C127" s="28"/>
      <c r="D127" s="13"/>
      <c r="E127" s="13"/>
      <c r="F127" s="13"/>
      <c r="G127" s="54"/>
      <c r="H127" s="55" t="s">
        <v>240</v>
      </c>
      <c r="I127" s="56" t="s">
        <v>241</v>
      </c>
      <c r="J127" s="57">
        <v>28.207115999999999</v>
      </c>
      <c r="K127" s="57">
        <v>28.207115999999999</v>
      </c>
      <c r="L127" s="57">
        <f t="shared" si="2"/>
        <v>0</v>
      </c>
    </row>
    <row r="128" spans="1:12" ht="15" x14ac:dyDescent="0.2">
      <c r="A128" s="8"/>
      <c r="B128" s="28"/>
      <c r="C128" s="28"/>
      <c r="D128" s="13"/>
      <c r="E128" s="13"/>
      <c r="F128" s="13"/>
      <c r="G128" s="54"/>
      <c r="H128" s="55" t="s">
        <v>242</v>
      </c>
      <c r="I128" s="56" t="s">
        <v>243</v>
      </c>
      <c r="J128" s="57">
        <v>80.256883999999999</v>
      </c>
      <c r="K128" s="57">
        <v>80.256883999999999</v>
      </c>
      <c r="L128" s="57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54"/>
      <c r="H129" s="55" t="s">
        <v>244</v>
      </c>
      <c r="I129" s="56" t="s">
        <v>245</v>
      </c>
      <c r="J129" s="57">
        <v>1161.6934900000001</v>
      </c>
      <c r="K129" s="57">
        <v>1161.7144017000001</v>
      </c>
      <c r="L129" s="57">
        <f t="shared" si="2"/>
        <v>2.0911699999942357E-2</v>
      </c>
    </row>
    <row r="130" spans="1:12" ht="15" x14ac:dyDescent="0.2">
      <c r="A130" s="8"/>
      <c r="B130" s="28"/>
      <c r="C130" s="28"/>
      <c r="D130" s="13"/>
      <c r="E130" s="13"/>
      <c r="F130" s="13"/>
      <c r="G130" s="54"/>
      <c r="H130" s="55" t="s">
        <v>246</v>
      </c>
      <c r="I130" s="56" t="s">
        <v>247</v>
      </c>
      <c r="J130" s="57">
        <v>11.025045</v>
      </c>
      <c r="K130" s="57">
        <v>11.025045</v>
      </c>
      <c r="L130" s="57">
        <f t="shared" si="2"/>
        <v>0</v>
      </c>
    </row>
    <row r="131" spans="1:12" ht="15" x14ac:dyDescent="0.2">
      <c r="A131" s="8"/>
      <c r="B131" s="28"/>
      <c r="C131" s="28"/>
      <c r="D131" s="13"/>
      <c r="E131" s="13"/>
      <c r="F131" s="13"/>
      <c r="G131" s="54"/>
      <c r="H131" s="55" t="s">
        <v>248</v>
      </c>
      <c r="I131" s="56" t="s">
        <v>249</v>
      </c>
      <c r="J131" s="57">
        <v>10.417669</v>
      </c>
      <c r="K131" s="57">
        <v>10.417669</v>
      </c>
      <c r="L131" s="57">
        <f t="shared" si="2"/>
        <v>0</v>
      </c>
    </row>
    <row r="132" spans="1:12" ht="15" x14ac:dyDescent="0.2">
      <c r="A132" s="8"/>
      <c r="B132" s="28"/>
      <c r="C132" s="28"/>
      <c r="D132" s="13"/>
      <c r="E132" s="13"/>
      <c r="F132" s="13"/>
      <c r="G132" s="54"/>
      <c r="H132" s="55" t="s">
        <v>250</v>
      </c>
      <c r="I132" s="56" t="s">
        <v>251</v>
      </c>
      <c r="J132" s="57">
        <v>10.782926</v>
      </c>
      <c r="K132" s="57">
        <v>10.782926</v>
      </c>
      <c r="L132" s="57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54"/>
      <c r="H133" s="55" t="s">
        <v>252</v>
      </c>
      <c r="I133" s="56" t="s">
        <v>253</v>
      </c>
      <c r="J133" s="57">
        <v>107.62428199999999</v>
      </c>
      <c r="K133" s="57">
        <v>107.62428199999999</v>
      </c>
      <c r="L133" s="57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54"/>
      <c r="H134" s="55" t="s">
        <v>254</v>
      </c>
      <c r="I134" s="56" t="s">
        <v>255</v>
      </c>
      <c r="J134" s="57">
        <v>1.5</v>
      </c>
      <c r="K134" s="57">
        <v>1.5</v>
      </c>
      <c r="L134" s="57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54"/>
      <c r="H135" s="55" t="s">
        <v>256</v>
      </c>
      <c r="I135" s="56" t="s">
        <v>257</v>
      </c>
      <c r="J135" s="57">
        <v>110</v>
      </c>
      <c r="K135" s="57">
        <v>110</v>
      </c>
      <c r="L135" s="57">
        <f t="shared" si="2"/>
        <v>0</v>
      </c>
    </row>
    <row r="136" spans="1:12" ht="15" x14ac:dyDescent="0.2">
      <c r="A136" s="8"/>
      <c r="B136" s="28"/>
      <c r="C136" s="28"/>
      <c r="D136" s="13"/>
      <c r="E136" s="13"/>
      <c r="F136" s="13"/>
      <c r="G136" s="54"/>
      <c r="H136" s="55" t="s">
        <v>258</v>
      </c>
      <c r="I136" s="56" t="s">
        <v>259</v>
      </c>
      <c r="J136" s="57">
        <v>1.5</v>
      </c>
      <c r="K136" s="57">
        <v>1.5</v>
      </c>
      <c r="L136" s="57">
        <f t="shared" si="2"/>
        <v>0</v>
      </c>
    </row>
    <row r="137" spans="1:12" ht="15" x14ac:dyDescent="0.2">
      <c r="A137" s="8"/>
      <c r="B137" s="28"/>
      <c r="C137" s="28"/>
      <c r="D137" s="13"/>
      <c r="E137" s="13"/>
      <c r="F137" s="13"/>
      <c r="G137" s="54"/>
      <c r="H137" s="55" t="s">
        <v>90</v>
      </c>
      <c r="I137" s="56" t="s">
        <v>1876</v>
      </c>
      <c r="J137" s="57">
        <v>103.515355</v>
      </c>
      <c r="K137" s="57">
        <v>103.515355</v>
      </c>
      <c r="L137" s="57">
        <f t="shared" si="2"/>
        <v>0</v>
      </c>
    </row>
    <row r="138" spans="1:12" ht="15" x14ac:dyDescent="0.2">
      <c r="A138" s="8"/>
      <c r="B138" s="28"/>
      <c r="C138" s="28"/>
      <c r="D138" s="13"/>
      <c r="E138" s="13"/>
      <c r="F138" s="13"/>
      <c r="G138" s="54"/>
      <c r="H138" s="55" t="s">
        <v>97</v>
      </c>
      <c r="I138" s="56" t="s">
        <v>260</v>
      </c>
      <c r="J138" s="57">
        <v>61.286347999999997</v>
      </c>
      <c r="K138" s="57">
        <v>61.286347999999997</v>
      </c>
      <c r="L138" s="57">
        <f t="shared" si="2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54"/>
      <c r="H139" s="55" t="s">
        <v>99</v>
      </c>
      <c r="I139" s="56" t="s">
        <v>261</v>
      </c>
      <c r="J139" s="57">
        <v>27.694005000000001</v>
      </c>
      <c r="K139" s="57">
        <v>27.694005000000001</v>
      </c>
      <c r="L139" s="57">
        <f t="shared" si="2"/>
        <v>0</v>
      </c>
    </row>
    <row r="140" spans="1:12" ht="15" x14ac:dyDescent="0.2">
      <c r="A140" s="8"/>
      <c r="B140" s="28"/>
      <c r="C140" s="28"/>
      <c r="D140" s="13"/>
      <c r="E140" s="13"/>
      <c r="F140" s="13"/>
      <c r="G140" s="54"/>
      <c r="H140" s="55" t="s">
        <v>175</v>
      </c>
      <c r="I140" s="56" t="s">
        <v>262</v>
      </c>
      <c r="J140" s="57">
        <v>16.439409999999999</v>
      </c>
      <c r="K140" s="57">
        <v>16.439409999999999</v>
      </c>
      <c r="L140" s="57">
        <f t="shared" si="2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54"/>
      <c r="H141" s="55" t="s">
        <v>177</v>
      </c>
      <c r="I141" s="56" t="s">
        <v>263</v>
      </c>
      <c r="J141" s="57">
        <v>35.872740999999998</v>
      </c>
      <c r="K141" s="57">
        <v>35.872740999999998</v>
      </c>
      <c r="L141" s="57">
        <f t="shared" si="2"/>
        <v>0</v>
      </c>
    </row>
    <row r="142" spans="1:12" ht="15" x14ac:dyDescent="0.2">
      <c r="A142" s="8"/>
      <c r="B142" s="28"/>
      <c r="C142" s="28"/>
      <c r="D142" s="13"/>
      <c r="E142" s="13"/>
      <c r="F142" s="13"/>
      <c r="G142" s="54"/>
      <c r="H142" s="55" t="s">
        <v>264</v>
      </c>
      <c r="I142" s="56" t="s">
        <v>265</v>
      </c>
      <c r="J142" s="57">
        <v>47.177458999999999</v>
      </c>
      <c r="K142" s="57">
        <v>47.177458999999999</v>
      </c>
      <c r="L142" s="57">
        <f t="shared" si="2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54"/>
      <c r="H143" s="55" t="s">
        <v>266</v>
      </c>
      <c r="I143" s="56" t="s">
        <v>267</v>
      </c>
      <c r="J143" s="57">
        <v>99.447666999999996</v>
      </c>
      <c r="K143" s="57">
        <v>99.447666999999996</v>
      </c>
      <c r="L143" s="57">
        <f t="shared" ref="L143:L206" si="3">+K143-J143</f>
        <v>0</v>
      </c>
    </row>
    <row r="144" spans="1:12" ht="15" x14ac:dyDescent="0.2">
      <c r="A144" s="8"/>
      <c r="B144" s="28"/>
      <c r="C144" s="28"/>
      <c r="D144" s="13"/>
      <c r="E144" s="13"/>
      <c r="F144" s="13"/>
      <c r="G144" s="54"/>
      <c r="H144" s="55" t="s">
        <v>268</v>
      </c>
      <c r="I144" s="56" t="s">
        <v>269</v>
      </c>
      <c r="J144" s="57">
        <v>15.342186</v>
      </c>
      <c r="K144" s="57">
        <v>15.342186</v>
      </c>
      <c r="L144" s="57">
        <f t="shared" si="3"/>
        <v>0</v>
      </c>
    </row>
    <row r="145" spans="1:12" ht="30" x14ac:dyDescent="0.2">
      <c r="A145" s="8"/>
      <c r="B145" s="28"/>
      <c r="C145" s="28"/>
      <c r="D145" s="13"/>
      <c r="E145" s="13"/>
      <c r="F145" s="13"/>
      <c r="G145" s="54"/>
      <c r="H145" s="55" t="s">
        <v>140</v>
      </c>
      <c r="I145" s="56" t="s">
        <v>270</v>
      </c>
      <c r="J145" s="57">
        <v>1625.4304629999999</v>
      </c>
      <c r="K145" s="57">
        <v>1625.4304629999999</v>
      </c>
      <c r="L145" s="57">
        <f t="shared" si="3"/>
        <v>0</v>
      </c>
    </row>
    <row r="146" spans="1:12" ht="15" x14ac:dyDescent="0.2">
      <c r="A146" s="8"/>
      <c r="B146" s="28"/>
      <c r="C146" s="28"/>
      <c r="D146" s="13"/>
      <c r="E146" s="13"/>
      <c r="F146" s="13"/>
      <c r="G146" s="54"/>
      <c r="H146" s="55" t="s">
        <v>271</v>
      </c>
      <c r="I146" s="56" t="s">
        <v>272</v>
      </c>
      <c r="J146" s="57">
        <v>34.341735999999997</v>
      </c>
      <c r="K146" s="57">
        <v>34.341735999999997</v>
      </c>
      <c r="L146" s="57">
        <f t="shared" si="3"/>
        <v>0</v>
      </c>
    </row>
    <row r="147" spans="1:12" ht="15" x14ac:dyDescent="0.2">
      <c r="A147" s="8"/>
      <c r="B147" s="28"/>
      <c r="C147" s="28"/>
      <c r="D147" s="13"/>
      <c r="E147" s="13"/>
      <c r="F147" s="13"/>
      <c r="G147" s="54"/>
      <c r="H147" s="55" t="s">
        <v>273</v>
      </c>
      <c r="I147" s="56" t="s">
        <v>274</v>
      </c>
      <c r="J147" s="57">
        <v>26.334416999999998</v>
      </c>
      <c r="K147" s="57">
        <v>26.334416999999998</v>
      </c>
      <c r="L147" s="57">
        <f t="shared" si="3"/>
        <v>0</v>
      </c>
    </row>
    <row r="148" spans="1:12" ht="15" x14ac:dyDescent="0.2">
      <c r="A148" s="8"/>
      <c r="B148" s="28"/>
      <c r="C148" s="28"/>
      <c r="D148" s="13"/>
      <c r="E148" s="13"/>
      <c r="F148" s="13"/>
      <c r="G148" s="54"/>
      <c r="H148" s="55" t="s">
        <v>275</v>
      </c>
      <c r="I148" s="56" t="s">
        <v>276</v>
      </c>
      <c r="J148" s="57">
        <v>40.393287000000001</v>
      </c>
      <c r="K148" s="57">
        <v>40.393287000000001</v>
      </c>
      <c r="L148" s="57">
        <f t="shared" si="3"/>
        <v>0</v>
      </c>
    </row>
    <row r="149" spans="1:12" ht="15" x14ac:dyDescent="0.2">
      <c r="A149" s="8"/>
      <c r="B149" s="28"/>
      <c r="C149" s="28"/>
      <c r="D149" s="13"/>
      <c r="E149" s="13"/>
      <c r="F149" s="13"/>
      <c r="G149" s="54"/>
      <c r="H149" s="55" t="s">
        <v>277</v>
      </c>
      <c r="I149" s="56" t="s">
        <v>278</v>
      </c>
      <c r="J149" s="57">
        <v>25.69145</v>
      </c>
      <c r="K149" s="57">
        <v>25.69145</v>
      </c>
      <c r="L149" s="57">
        <f t="shared" si="3"/>
        <v>0</v>
      </c>
    </row>
    <row r="150" spans="1:12" ht="15" x14ac:dyDescent="0.2">
      <c r="A150" s="8"/>
      <c r="B150" s="28"/>
      <c r="C150" s="28"/>
      <c r="D150" s="13"/>
      <c r="E150" s="13"/>
      <c r="F150" s="13"/>
      <c r="G150" s="54"/>
      <c r="H150" s="55" t="s">
        <v>279</v>
      </c>
      <c r="I150" s="56" t="s">
        <v>280</v>
      </c>
      <c r="J150" s="57">
        <v>26.018605999999998</v>
      </c>
      <c r="K150" s="57">
        <v>26.018605999999998</v>
      </c>
      <c r="L150" s="57">
        <f t="shared" si="3"/>
        <v>0</v>
      </c>
    </row>
    <row r="151" spans="1:12" ht="15" x14ac:dyDescent="0.2">
      <c r="A151" s="8"/>
      <c r="B151" s="28"/>
      <c r="C151" s="28"/>
      <c r="D151" s="13"/>
      <c r="E151" s="13"/>
      <c r="F151" s="13"/>
      <c r="G151" s="54"/>
      <c r="H151" s="55" t="s">
        <v>281</v>
      </c>
      <c r="I151" s="56" t="s">
        <v>282</v>
      </c>
      <c r="J151" s="57">
        <v>73.371331999999995</v>
      </c>
      <c r="K151" s="57">
        <v>73.371331999999995</v>
      </c>
      <c r="L151" s="57">
        <f t="shared" si="3"/>
        <v>0</v>
      </c>
    </row>
    <row r="152" spans="1:12" ht="15" x14ac:dyDescent="0.2">
      <c r="A152" s="8"/>
      <c r="B152" s="28"/>
      <c r="C152" s="28"/>
      <c r="D152" s="13"/>
      <c r="E152" s="13"/>
      <c r="F152" s="13"/>
      <c r="G152" s="54"/>
      <c r="H152" s="55" t="s">
        <v>283</v>
      </c>
      <c r="I152" s="56" t="s">
        <v>284</v>
      </c>
      <c r="J152" s="57">
        <v>28.342193999999999</v>
      </c>
      <c r="K152" s="57">
        <v>28.342193999999999</v>
      </c>
      <c r="L152" s="57">
        <f t="shared" si="3"/>
        <v>0</v>
      </c>
    </row>
    <row r="153" spans="1:12" ht="15" x14ac:dyDescent="0.2">
      <c r="A153" s="8"/>
      <c r="B153" s="28"/>
      <c r="C153" s="28"/>
      <c r="D153" s="13"/>
      <c r="E153" s="13"/>
      <c r="F153" s="13"/>
      <c r="G153" s="54"/>
      <c r="H153" s="55" t="s">
        <v>285</v>
      </c>
      <c r="I153" s="56" t="s">
        <v>286</v>
      </c>
      <c r="J153" s="57">
        <v>29.648675999999998</v>
      </c>
      <c r="K153" s="57">
        <v>29.648675999999998</v>
      </c>
      <c r="L153" s="57">
        <f t="shared" si="3"/>
        <v>0</v>
      </c>
    </row>
    <row r="154" spans="1:12" ht="15" x14ac:dyDescent="0.2">
      <c r="A154" s="8"/>
      <c r="B154" s="28"/>
      <c r="C154" s="28"/>
      <c r="D154" s="13"/>
      <c r="E154" s="13"/>
      <c r="F154" s="13"/>
      <c r="G154" s="54"/>
      <c r="H154" s="55" t="s">
        <v>287</v>
      </c>
      <c r="I154" s="56" t="s">
        <v>288</v>
      </c>
      <c r="J154" s="57">
        <v>53.690508000000001</v>
      </c>
      <c r="K154" s="57">
        <v>53.690508000000001</v>
      </c>
      <c r="L154" s="57">
        <f t="shared" si="3"/>
        <v>0</v>
      </c>
    </row>
    <row r="155" spans="1:12" ht="15" x14ac:dyDescent="0.2">
      <c r="A155" s="8"/>
      <c r="B155" s="28"/>
      <c r="C155" s="28"/>
      <c r="D155" s="13"/>
      <c r="E155" s="13"/>
      <c r="F155" s="13"/>
      <c r="G155" s="54"/>
      <c r="H155" s="55" t="s">
        <v>289</v>
      </c>
      <c r="I155" s="56" t="s">
        <v>290</v>
      </c>
      <c r="J155" s="57">
        <v>28.800687</v>
      </c>
      <c r="K155" s="57">
        <v>28.800687</v>
      </c>
      <c r="L155" s="57">
        <f t="shared" si="3"/>
        <v>0</v>
      </c>
    </row>
    <row r="156" spans="1:12" ht="15" x14ac:dyDescent="0.2">
      <c r="A156" s="8"/>
      <c r="B156" s="28"/>
      <c r="C156" s="28"/>
      <c r="D156" s="13"/>
      <c r="E156" s="13"/>
      <c r="F156" s="13"/>
      <c r="G156" s="54"/>
      <c r="H156" s="55" t="s">
        <v>291</v>
      </c>
      <c r="I156" s="56" t="s">
        <v>292</v>
      </c>
      <c r="J156" s="57">
        <v>64.077370999999999</v>
      </c>
      <c r="K156" s="57">
        <v>64.077370999999999</v>
      </c>
      <c r="L156" s="57">
        <f t="shared" si="3"/>
        <v>0</v>
      </c>
    </row>
    <row r="157" spans="1:12" ht="15" x14ac:dyDescent="0.2">
      <c r="A157" s="8"/>
      <c r="B157" s="28"/>
      <c r="C157" s="28"/>
      <c r="D157" s="13"/>
      <c r="E157" s="13"/>
      <c r="F157" s="13"/>
      <c r="G157" s="54"/>
      <c r="H157" s="55" t="s">
        <v>293</v>
      </c>
      <c r="I157" s="56" t="s">
        <v>294</v>
      </c>
      <c r="J157" s="57">
        <v>63.709136999999998</v>
      </c>
      <c r="K157" s="57">
        <v>63.709136999999998</v>
      </c>
      <c r="L157" s="57">
        <f t="shared" si="3"/>
        <v>0</v>
      </c>
    </row>
    <row r="158" spans="1:12" ht="15" x14ac:dyDescent="0.2">
      <c r="A158" s="8"/>
      <c r="B158" s="28"/>
      <c r="C158" s="28"/>
      <c r="D158" s="13"/>
      <c r="E158" s="13"/>
      <c r="F158" s="13"/>
      <c r="G158" s="54"/>
      <c r="H158" s="55" t="s">
        <v>295</v>
      </c>
      <c r="I158" s="56" t="s">
        <v>296</v>
      </c>
      <c r="J158" s="57">
        <v>148.37335400000001</v>
      </c>
      <c r="K158" s="57">
        <v>148.37335400000001</v>
      </c>
      <c r="L158" s="57">
        <f t="shared" si="3"/>
        <v>0</v>
      </c>
    </row>
    <row r="159" spans="1:12" ht="15" x14ac:dyDescent="0.2">
      <c r="A159" s="8"/>
      <c r="B159" s="28"/>
      <c r="C159" s="28"/>
      <c r="D159" s="13"/>
      <c r="E159" s="13"/>
      <c r="F159" s="13"/>
      <c r="G159" s="54"/>
      <c r="H159" s="55" t="s">
        <v>297</v>
      </c>
      <c r="I159" s="56" t="s">
        <v>298</v>
      </c>
      <c r="J159" s="57">
        <v>42.579461999999999</v>
      </c>
      <c r="K159" s="57">
        <v>42.579461999999999</v>
      </c>
      <c r="L159" s="57">
        <f t="shared" si="3"/>
        <v>0</v>
      </c>
    </row>
    <row r="160" spans="1:12" ht="15" x14ac:dyDescent="0.2">
      <c r="A160" s="8"/>
      <c r="B160" s="28"/>
      <c r="C160" s="28"/>
      <c r="D160" s="13"/>
      <c r="E160" s="13"/>
      <c r="F160" s="13"/>
      <c r="G160" s="54"/>
      <c r="H160" s="55" t="s">
        <v>299</v>
      </c>
      <c r="I160" s="56" t="s">
        <v>300</v>
      </c>
      <c r="J160" s="57">
        <v>56.755133000000001</v>
      </c>
      <c r="K160" s="57">
        <v>56.755133000000001</v>
      </c>
      <c r="L160" s="57">
        <f t="shared" si="3"/>
        <v>0</v>
      </c>
    </row>
    <row r="161" spans="1:12" ht="15" x14ac:dyDescent="0.2">
      <c r="A161" s="8"/>
      <c r="B161" s="28"/>
      <c r="C161" s="28"/>
      <c r="D161" s="13"/>
      <c r="E161" s="13"/>
      <c r="F161" s="13"/>
      <c r="G161" s="54"/>
      <c r="H161" s="55" t="s">
        <v>301</v>
      </c>
      <c r="I161" s="56" t="s">
        <v>302</v>
      </c>
      <c r="J161" s="57">
        <v>42.834271000000001</v>
      </c>
      <c r="K161" s="57">
        <v>42.834271000000001</v>
      </c>
      <c r="L161" s="57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54"/>
      <c r="H162" s="55" t="s">
        <v>303</v>
      </c>
      <c r="I162" s="56" t="s">
        <v>304</v>
      </c>
      <c r="J162" s="57">
        <v>37.939743</v>
      </c>
      <c r="K162" s="57">
        <v>37.939743</v>
      </c>
      <c r="L162" s="57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54"/>
      <c r="H163" s="55" t="s">
        <v>305</v>
      </c>
      <c r="I163" s="56" t="s">
        <v>306</v>
      </c>
      <c r="J163" s="57">
        <v>88.187920000000005</v>
      </c>
      <c r="K163" s="57">
        <v>88.187920000000005</v>
      </c>
      <c r="L163" s="57">
        <f t="shared" si="3"/>
        <v>0</v>
      </c>
    </row>
    <row r="164" spans="1:12" ht="15" x14ac:dyDescent="0.2">
      <c r="A164" s="8"/>
      <c r="B164" s="28"/>
      <c r="C164" s="28"/>
      <c r="D164" s="13"/>
      <c r="E164" s="13"/>
      <c r="F164" s="13"/>
      <c r="G164" s="54"/>
      <c r="H164" s="55" t="s">
        <v>307</v>
      </c>
      <c r="I164" s="56" t="s">
        <v>308</v>
      </c>
      <c r="J164" s="57">
        <v>80.775051000000005</v>
      </c>
      <c r="K164" s="57">
        <v>80.775051000000005</v>
      </c>
      <c r="L164" s="57">
        <f t="shared" si="3"/>
        <v>0</v>
      </c>
    </row>
    <row r="165" spans="1:12" ht="15" x14ac:dyDescent="0.2">
      <c r="A165" s="8"/>
      <c r="B165" s="28"/>
      <c r="C165" s="28"/>
      <c r="D165" s="13"/>
      <c r="E165" s="13"/>
      <c r="F165" s="13"/>
      <c r="G165" s="54"/>
      <c r="H165" s="55" t="s">
        <v>309</v>
      </c>
      <c r="I165" s="56" t="s">
        <v>310</v>
      </c>
      <c r="J165" s="57">
        <v>55.895933999999997</v>
      </c>
      <c r="K165" s="57">
        <v>55.895933999999997</v>
      </c>
      <c r="L165" s="57">
        <f t="shared" si="3"/>
        <v>0</v>
      </c>
    </row>
    <row r="166" spans="1:12" ht="15" x14ac:dyDescent="0.2">
      <c r="A166" s="8"/>
      <c r="B166" s="28"/>
      <c r="C166" s="28"/>
      <c r="D166" s="13"/>
      <c r="E166" s="13"/>
      <c r="F166" s="13"/>
      <c r="G166" s="54"/>
      <c r="H166" s="55" t="s">
        <v>311</v>
      </c>
      <c r="I166" s="56" t="s">
        <v>312</v>
      </c>
      <c r="J166" s="57">
        <v>40.287751999999998</v>
      </c>
      <c r="K166" s="57">
        <v>40.287751999999998</v>
      </c>
      <c r="L166" s="57">
        <f t="shared" si="3"/>
        <v>0</v>
      </c>
    </row>
    <row r="167" spans="1:12" ht="15" x14ac:dyDescent="0.2">
      <c r="A167" s="8"/>
      <c r="B167" s="28"/>
      <c r="C167" s="28"/>
      <c r="D167" s="13"/>
      <c r="E167" s="13"/>
      <c r="F167" s="13"/>
      <c r="G167" s="54"/>
      <c r="H167" s="55" t="s">
        <v>313</v>
      </c>
      <c r="I167" s="56" t="s">
        <v>314</v>
      </c>
      <c r="J167" s="57">
        <v>29.656752000000001</v>
      </c>
      <c r="K167" s="57">
        <v>29.656752000000001</v>
      </c>
      <c r="L167" s="57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54"/>
      <c r="H168" s="55" t="s">
        <v>315</v>
      </c>
      <c r="I168" s="56" t="s">
        <v>316</v>
      </c>
      <c r="J168" s="57">
        <v>58.805844999999998</v>
      </c>
      <c r="K168" s="57">
        <v>58.805844999999998</v>
      </c>
      <c r="L168" s="57">
        <f t="shared" si="3"/>
        <v>0</v>
      </c>
    </row>
    <row r="169" spans="1:12" ht="15" x14ac:dyDescent="0.2">
      <c r="A169" s="8"/>
      <c r="B169" s="28"/>
      <c r="C169" s="28"/>
      <c r="D169" s="13"/>
      <c r="E169" s="13"/>
      <c r="F169" s="13"/>
      <c r="G169" s="54"/>
      <c r="H169" s="55" t="s">
        <v>317</v>
      </c>
      <c r="I169" s="56" t="s">
        <v>318</v>
      </c>
      <c r="J169" s="57">
        <v>47.395563000000003</v>
      </c>
      <c r="K169" s="57">
        <v>47.395563000000003</v>
      </c>
      <c r="L169" s="57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54"/>
      <c r="H170" s="55" t="s">
        <v>319</v>
      </c>
      <c r="I170" s="56" t="s">
        <v>320</v>
      </c>
      <c r="J170" s="57">
        <v>38.618879999999997</v>
      </c>
      <c r="K170" s="57">
        <v>38.618879999999997</v>
      </c>
      <c r="L170" s="57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54"/>
      <c r="H171" s="55" t="s">
        <v>321</v>
      </c>
      <c r="I171" s="56" t="s">
        <v>322</v>
      </c>
      <c r="J171" s="57">
        <v>33.290725000000002</v>
      </c>
      <c r="K171" s="57">
        <v>33.290725000000002</v>
      </c>
      <c r="L171" s="57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54"/>
      <c r="H172" s="55" t="s">
        <v>323</v>
      </c>
      <c r="I172" s="56" t="s">
        <v>324</v>
      </c>
      <c r="J172" s="57">
        <v>34.782018999999998</v>
      </c>
      <c r="K172" s="57">
        <v>34.782018999999998</v>
      </c>
      <c r="L172" s="57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54"/>
      <c r="H173" s="55" t="s">
        <v>325</v>
      </c>
      <c r="I173" s="56" t="s">
        <v>326</v>
      </c>
      <c r="J173" s="57">
        <v>33.900742999999999</v>
      </c>
      <c r="K173" s="57">
        <v>33.900742999999999</v>
      </c>
      <c r="L173" s="57">
        <f t="shared" si="3"/>
        <v>0</v>
      </c>
    </row>
    <row r="174" spans="1:12" ht="15" x14ac:dyDescent="0.2">
      <c r="A174" s="8"/>
      <c r="B174" s="28"/>
      <c r="C174" s="28"/>
      <c r="D174" s="13"/>
      <c r="E174" s="13"/>
      <c r="F174" s="13"/>
      <c r="G174" s="54"/>
      <c r="H174" s="55" t="s">
        <v>327</v>
      </c>
      <c r="I174" s="56" t="s">
        <v>328</v>
      </c>
      <c r="J174" s="57">
        <v>63.802140000000001</v>
      </c>
      <c r="K174" s="57">
        <v>63.802140000000001</v>
      </c>
      <c r="L174" s="57">
        <f t="shared" si="3"/>
        <v>0</v>
      </c>
    </row>
    <row r="175" spans="1:12" ht="15" x14ac:dyDescent="0.2">
      <c r="A175" s="8"/>
      <c r="B175" s="28"/>
      <c r="C175" s="28"/>
      <c r="D175" s="13"/>
      <c r="E175" s="13"/>
      <c r="F175" s="13"/>
      <c r="G175" s="54"/>
      <c r="H175" s="55" t="s">
        <v>329</v>
      </c>
      <c r="I175" s="56" t="s">
        <v>330</v>
      </c>
      <c r="J175" s="57">
        <v>56.917093999999999</v>
      </c>
      <c r="K175" s="57">
        <v>56.917093999999999</v>
      </c>
      <c r="L175" s="57">
        <f t="shared" si="3"/>
        <v>0</v>
      </c>
    </row>
    <row r="176" spans="1:12" ht="15" x14ac:dyDescent="0.2">
      <c r="A176" s="8"/>
      <c r="B176" s="28"/>
      <c r="C176" s="28"/>
      <c r="D176" s="13"/>
      <c r="E176" s="13"/>
      <c r="F176" s="13"/>
      <c r="G176" s="54"/>
      <c r="H176" s="55" t="s">
        <v>331</v>
      </c>
      <c r="I176" s="56" t="s">
        <v>332</v>
      </c>
      <c r="J176" s="57">
        <v>36.435645999999998</v>
      </c>
      <c r="K176" s="57">
        <v>36.435645999999998</v>
      </c>
      <c r="L176" s="57">
        <f t="shared" si="3"/>
        <v>0</v>
      </c>
    </row>
    <row r="177" spans="1:12" ht="15" x14ac:dyDescent="0.2">
      <c r="A177" s="8"/>
      <c r="B177" s="28"/>
      <c r="C177" s="28"/>
      <c r="D177" s="13"/>
      <c r="E177" s="13"/>
      <c r="F177" s="13"/>
      <c r="G177" s="54"/>
      <c r="H177" s="55" t="s">
        <v>333</v>
      </c>
      <c r="I177" s="56" t="s">
        <v>334</v>
      </c>
      <c r="J177" s="57">
        <v>61.491531999999999</v>
      </c>
      <c r="K177" s="57">
        <v>61.491531999999999</v>
      </c>
      <c r="L177" s="57">
        <f t="shared" si="3"/>
        <v>0</v>
      </c>
    </row>
    <row r="178" spans="1:12" ht="15" x14ac:dyDescent="0.2">
      <c r="A178" s="8"/>
      <c r="B178" s="28"/>
      <c r="C178" s="28"/>
      <c r="D178" s="13"/>
      <c r="E178" s="13"/>
      <c r="F178" s="13"/>
      <c r="G178" s="54"/>
      <c r="H178" s="55" t="s">
        <v>335</v>
      </c>
      <c r="I178" s="56" t="s">
        <v>336</v>
      </c>
      <c r="J178" s="57">
        <v>23.784765</v>
      </c>
      <c r="K178" s="57">
        <v>23.784765</v>
      </c>
      <c r="L178" s="57">
        <f t="shared" si="3"/>
        <v>0</v>
      </c>
    </row>
    <row r="179" spans="1:12" ht="15" x14ac:dyDescent="0.2">
      <c r="A179" s="8"/>
      <c r="B179" s="28"/>
      <c r="C179" s="28"/>
      <c r="D179" s="13"/>
      <c r="E179" s="13"/>
      <c r="F179" s="13"/>
      <c r="G179" s="54"/>
      <c r="H179" s="55" t="s">
        <v>337</v>
      </c>
      <c r="I179" s="56" t="s">
        <v>338</v>
      </c>
      <c r="J179" s="57">
        <v>75.177796999999998</v>
      </c>
      <c r="K179" s="57">
        <v>75.177796999999998</v>
      </c>
      <c r="L179" s="57">
        <f t="shared" si="3"/>
        <v>0</v>
      </c>
    </row>
    <row r="180" spans="1:12" ht="15" x14ac:dyDescent="0.2">
      <c r="A180" s="8"/>
      <c r="B180" s="28"/>
      <c r="C180" s="28"/>
      <c r="D180" s="13"/>
      <c r="E180" s="13"/>
      <c r="F180" s="13"/>
      <c r="G180" s="54"/>
      <c r="H180" s="55" t="s">
        <v>339</v>
      </c>
      <c r="I180" s="56" t="s">
        <v>340</v>
      </c>
      <c r="J180" s="57">
        <v>28.156426</v>
      </c>
      <c r="K180" s="57">
        <v>28.156426</v>
      </c>
      <c r="L180" s="57">
        <f t="shared" si="3"/>
        <v>0</v>
      </c>
    </row>
    <row r="181" spans="1:12" ht="15" x14ac:dyDescent="0.2">
      <c r="A181" s="8"/>
      <c r="B181" s="28"/>
      <c r="C181" s="28"/>
      <c r="D181" s="13"/>
      <c r="E181" s="13"/>
      <c r="F181" s="13"/>
      <c r="G181" s="54"/>
      <c r="H181" s="55" t="s">
        <v>341</v>
      </c>
      <c r="I181" s="56" t="s">
        <v>342</v>
      </c>
      <c r="J181" s="57">
        <v>25.231127000000001</v>
      </c>
      <c r="K181" s="57">
        <v>25.231127000000001</v>
      </c>
      <c r="L181" s="57">
        <f t="shared" si="3"/>
        <v>0</v>
      </c>
    </row>
    <row r="182" spans="1:12" ht="30" x14ac:dyDescent="0.2">
      <c r="A182" s="8"/>
      <c r="B182" s="28"/>
      <c r="C182" s="28"/>
      <c r="D182" s="13"/>
      <c r="E182" s="13"/>
      <c r="F182" s="13"/>
      <c r="G182" s="54"/>
      <c r="H182" s="55" t="s">
        <v>343</v>
      </c>
      <c r="I182" s="56" t="s">
        <v>344</v>
      </c>
      <c r="J182" s="57">
        <v>569.27022899999997</v>
      </c>
      <c r="K182" s="57">
        <v>569.27022899999997</v>
      </c>
      <c r="L182" s="57">
        <f t="shared" si="3"/>
        <v>0</v>
      </c>
    </row>
    <row r="183" spans="1:12" ht="30" x14ac:dyDescent="0.2">
      <c r="A183" s="8"/>
      <c r="B183" s="28"/>
      <c r="C183" s="28"/>
      <c r="D183" s="13"/>
      <c r="E183" s="13"/>
      <c r="F183" s="13"/>
      <c r="G183" s="54"/>
      <c r="H183" s="55" t="s">
        <v>345</v>
      </c>
      <c r="I183" s="56" t="s">
        <v>346</v>
      </c>
      <c r="J183" s="57">
        <v>18.610952999999999</v>
      </c>
      <c r="K183" s="57">
        <v>18.610952999999999</v>
      </c>
      <c r="L183" s="57">
        <f t="shared" si="3"/>
        <v>0</v>
      </c>
    </row>
    <row r="184" spans="1:12" ht="15" x14ac:dyDescent="0.2">
      <c r="A184" s="8"/>
      <c r="B184" s="28"/>
      <c r="C184" s="28"/>
      <c r="D184" s="13"/>
      <c r="E184" s="13"/>
      <c r="F184" s="13"/>
      <c r="G184" s="54"/>
      <c r="H184" s="55" t="s">
        <v>347</v>
      </c>
      <c r="I184" s="56" t="s">
        <v>348</v>
      </c>
      <c r="J184" s="57">
        <v>42.022939000000001</v>
      </c>
      <c r="K184" s="57">
        <v>42.022939000000001</v>
      </c>
      <c r="L184" s="57">
        <f t="shared" si="3"/>
        <v>0</v>
      </c>
    </row>
    <row r="185" spans="1:12" ht="45" x14ac:dyDescent="0.2">
      <c r="A185" s="8"/>
      <c r="B185" s="28"/>
      <c r="C185" s="28"/>
      <c r="D185" s="13"/>
      <c r="E185" s="13"/>
      <c r="F185" s="13"/>
      <c r="G185" s="54"/>
      <c r="H185" s="55" t="s">
        <v>349</v>
      </c>
      <c r="I185" s="56" t="s">
        <v>350</v>
      </c>
      <c r="J185" s="57">
        <v>59.876029000000003</v>
      </c>
      <c r="K185" s="57">
        <v>59.876029000000003</v>
      </c>
      <c r="L185" s="57">
        <f t="shared" si="3"/>
        <v>0</v>
      </c>
    </row>
    <row r="186" spans="1:12" ht="30" x14ac:dyDescent="0.2">
      <c r="A186" s="8"/>
      <c r="B186" s="28"/>
      <c r="C186" s="28"/>
      <c r="D186" s="13"/>
      <c r="E186" s="13"/>
      <c r="F186" s="13"/>
      <c r="G186" s="54"/>
      <c r="H186" s="55" t="s">
        <v>351</v>
      </c>
      <c r="I186" s="56" t="s">
        <v>352</v>
      </c>
      <c r="J186" s="57">
        <v>23.181208999999999</v>
      </c>
      <c r="K186" s="57">
        <v>23.181208999999999</v>
      </c>
      <c r="L186" s="57">
        <f t="shared" si="3"/>
        <v>0</v>
      </c>
    </row>
    <row r="187" spans="1:12" ht="30" x14ac:dyDescent="0.2">
      <c r="A187" s="8"/>
      <c r="B187" s="28"/>
      <c r="C187" s="28"/>
      <c r="D187" s="13"/>
      <c r="E187" s="13"/>
      <c r="F187" s="13"/>
      <c r="G187" s="54"/>
      <c r="H187" s="55" t="s">
        <v>353</v>
      </c>
      <c r="I187" s="56" t="s">
        <v>354</v>
      </c>
      <c r="J187" s="57">
        <v>16.570831999999999</v>
      </c>
      <c r="K187" s="57">
        <v>16.570831999999999</v>
      </c>
      <c r="L187" s="57">
        <f t="shared" si="3"/>
        <v>0</v>
      </c>
    </row>
    <row r="188" spans="1:12" ht="30" x14ac:dyDescent="0.2">
      <c r="A188" s="8"/>
      <c r="B188" s="28"/>
      <c r="C188" s="28"/>
      <c r="D188" s="13"/>
      <c r="E188" s="13"/>
      <c r="F188" s="13"/>
      <c r="G188" s="54"/>
      <c r="H188" s="55" t="s">
        <v>355</v>
      </c>
      <c r="I188" s="56" t="s">
        <v>356</v>
      </c>
      <c r="J188" s="57">
        <v>14.779339999999999</v>
      </c>
      <c r="K188" s="57">
        <v>14.779339999999999</v>
      </c>
      <c r="L188" s="57">
        <f t="shared" si="3"/>
        <v>0</v>
      </c>
    </row>
    <row r="189" spans="1:12" ht="30" x14ac:dyDescent="0.2">
      <c r="A189" s="8"/>
      <c r="B189" s="28"/>
      <c r="C189" s="28"/>
      <c r="D189" s="13"/>
      <c r="E189" s="13"/>
      <c r="F189" s="13"/>
      <c r="G189" s="54"/>
      <c r="H189" s="55" t="s">
        <v>357</v>
      </c>
      <c r="I189" s="56" t="s">
        <v>358</v>
      </c>
      <c r="J189" s="57">
        <v>9.5983309999999999</v>
      </c>
      <c r="K189" s="57">
        <v>9.5983309999999999</v>
      </c>
      <c r="L189" s="57">
        <f t="shared" si="3"/>
        <v>0</v>
      </c>
    </row>
    <row r="190" spans="1:12" ht="30" x14ac:dyDescent="0.2">
      <c r="A190" s="8"/>
      <c r="B190" s="28"/>
      <c r="C190" s="28"/>
      <c r="D190" s="13"/>
      <c r="E190" s="13"/>
      <c r="F190" s="13"/>
      <c r="G190" s="54"/>
      <c r="H190" s="55" t="s">
        <v>359</v>
      </c>
      <c r="I190" s="56" t="s">
        <v>360</v>
      </c>
      <c r="J190" s="57">
        <v>15.139628</v>
      </c>
      <c r="K190" s="57">
        <v>15.139628</v>
      </c>
      <c r="L190" s="57">
        <f t="shared" si="3"/>
        <v>0</v>
      </c>
    </row>
    <row r="191" spans="1:12" ht="15" x14ac:dyDescent="0.2">
      <c r="A191" s="8"/>
      <c r="B191" s="28"/>
      <c r="C191" s="28"/>
      <c r="D191" s="13"/>
      <c r="E191" s="13"/>
      <c r="F191" s="13"/>
      <c r="G191" s="54"/>
      <c r="H191" s="55" t="s">
        <v>361</v>
      </c>
      <c r="I191" s="56" t="s">
        <v>362</v>
      </c>
      <c r="J191" s="57">
        <v>154.061679</v>
      </c>
      <c r="K191" s="57">
        <v>154.061679</v>
      </c>
      <c r="L191" s="57">
        <f t="shared" si="3"/>
        <v>0</v>
      </c>
    </row>
    <row r="192" spans="1:12" ht="30" x14ac:dyDescent="0.2">
      <c r="A192" s="8"/>
      <c r="B192" s="28"/>
      <c r="C192" s="28"/>
      <c r="D192" s="13"/>
      <c r="E192" s="13"/>
      <c r="F192" s="13"/>
      <c r="G192" s="54"/>
      <c r="H192" s="55" t="s">
        <v>363</v>
      </c>
      <c r="I192" s="56" t="s">
        <v>364</v>
      </c>
      <c r="J192" s="57">
        <v>20.121948</v>
      </c>
      <c r="K192" s="57">
        <v>20.121948</v>
      </c>
      <c r="L192" s="57">
        <f t="shared" si="3"/>
        <v>0</v>
      </c>
    </row>
    <row r="193" spans="1:12" ht="30" x14ac:dyDescent="0.2">
      <c r="A193" s="8"/>
      <c r="B193" s="28"/>
      <c r="C193" s="28"/>
      <c r="D193" s="13"/>
      <c r="E193" s="13"/>
      <c r="F193" s="13"/>
      <c r="G193" s="54"/>
      <c r="H193" s="55" t="s">
        <v>166</v>
      </c>
      <c r="I193" s="56" t="s">
        <v>365</v>
      </c>
      <c r="J193" s="57">
        <v>272.13443799999999</v>
      </c>
      <c r="K193" s="57">
        <v>272.13443799999999</v>
      </c>
      <c r="L193" s="57">
        <f t="shared" si="3"/>
        <v>0</v>
      </c>
    </row>
    <row r="194" spans="1:12" ht="30" x14ac:dyDescent="0.2">
      <c r="A194" s="8"/>
      <c r="B194" s="28"/>
      <c r="C194" s="28"/>
      <c r="D194" s="13"/>
      <c r="E194" s="13"/>
      <c r="F194" s="13"/>
      <c r="G194" s="54"/>
      <c r="H194" s="55" t="s">
        <v>366</v>
      </c>
      <c r="I194" s="56" t="s">
        <v>367</v>
      </c>
      <c r="J194" s="57">
        <v>31.460493</v>
      </c>
      <c r="K194" s="57">
        <v>31.460493</v>
      </c>
      <c r="L194" s="57">
        <f t="shared" si="3"/>
        <v>0</v>
      </c>
    </row>
    <row r="195" spans="1:12" ht="30" x14ac:dyDescent="0.2">
      <c r="A195" s="8"/>
      <c r="B195" s="28"/>
      <c r="C195" s="28"/>
      <c r="D195" s="13"/>
      <c r="E195" s="13"/>
      <c r="F195" s="13"/>
      <c r="G195" s="54"/>
      <c r="H195" s="55" t="s">
        <v>368</v>
      </c>
      <c r="I195" s="56" t="s">
        <v>369</v>
      </c>
      <c r="J195" s="57">
        <v>24.511801999999999</v>
      </c>
      <c r="K195" s="57">
        <v>24.511801999999999</v>
      </c>
      <c r="L195" s="57">
        <f t="shared" si="3"/>
        <v>0</v>
      </c>
    </row>
    <row r="196" spans="1:12" ht="30" x14ac:dyDescent="0.2">
      <c r="A196" s="8"/>
      <c r="B196" s="28"/>
      <c r="C196" s="28"/>
      <c r="D196" s="13"/>
      <c r="E196" s="13"/>
      <c r="F196" s="13"/>
      <c r="G196" s="54"/>
      <c r="H196" s="55" t="s">
        <v>370</v>
      </c>
      <c r="I196" s="56" t="s">
        <v>371</v>
      </c>
      <c r="J196" s="57">
        <v>20.713034</v>
      </c>
      <c r="K196" s="57">
        <v>20.713034</v>
      </c>
      <c r="L196" s="57">
        <f t="shared" si="3"/>
        <v>0</v>
      </c>
    </row>
    <row r="197" spans="1:12" ht="30" x14ac:dyDescent="0.2">
      <c r="A197" s="8"/>
      <c r="B197" s="28"/>
      <c r="C197" s="28"/>
      <c r="D197" s="13"/>
      <c r="E197" s="13"/>
      <c r="F197" s="13"/>
      <c r="G197" s="54"/>
      <c r="H197" s="55" t="s">
        <v>372</v>
      </c>
      <c r="I197" s="56" t="s">
        <v>373</v>
      </c>
      <c r="J197" s="57">
        <v>0.19800000000000001</v>
      </c>
      <c r="K197" s="57">
        <v>0.19800000000000001</v>
      </c>
      <c r="L197" s="57">
        <f t="shared" si="3"/>
        <v>0</v>
      </c>
    </row>
    <row r="198" spans="1:12" ht="15" x14ac:dyDescent="0.2">
      <c r="A198" s="8"/>
      <c r="B198" s="28"/>
      <c r="C198" s="28"/>
      <c r="D198" s="13"/>
      <c r="E198" s="13"/>
      <c r="F198" s="13"/>
      <c r="G198" s="54"/>
      <c r="H198" s="55" t="s">
        <v>374</v>
      </c>
      <c r="I198" s="56" t="s">
        <v>375</v>
      </c>
      <c r="J198" s="57">
        <v>32.859552999999998</v>
      </c>
      <c r="K198" s="57">
        <v>32.859552999999998</v>
      </c>
      <c r="L198" s="57">
        <f t="shared" si="3"/>
        <v>0</v>
      </c>
    </row>
    <row r="199" spans="1:12" ht="30" x14ac:dyDescent="0.2">
      <c r="A199" s="8"/>
      <c r="B199" s="28"/>
      <c r="C199" s="28"/>
      <c r="D199" s="13"/>
      <c r="E199" s="13"/>
      <c r="F199" s="13"/>
      <c r="G199" s="54"/>
      <c r="H199" s="55" t="s">
        <v>376</v>
      </c>
      <c r="I199" s="56" t="s">
        <v>377</v>
      </c>
      <c r="J199" s="57">
        <v>14.28665</v>
      </c>
      <c r="K199" s="57">
        <v>14.28665</v>
      </c>
      <c r="L199" s="57">
        <f t="shared" si="3"/>
        <v>0</v>
      </c>
    </row>
    <row r="200" spans="1:12" ht="30" x14ac:dyDescent="0.2">
      <c r="A200" s="8"/>
      <c r="B200" s="28"/>
      <c r="C200" s="28"/>
      <c r="D200" s="13"/>
      <c r="E200" s="13"/>
      <c r="F200" s="13"/>
      <c r="G200" s="54"/>
      <c r="H200" s="55" t="s">
        <v>378</v>
      </c>
      <c r="I200" s="56" t="s">
        <v>379</v>
      </c>
      <c r="J200" s="57">
        <v>18.727405999999998</v>
      </c>
      <c r="K200" s="57">
        <v>18.727405999999998</v>
      </c>
      <c r="L200" s="57">
        <f t="shared" si="3"/>
        <v>0</v>
      </c>
    </row>
    <row r="201" spans="1:12" ht="15" x14ac:dyDescent="0.2">
      <c r="A201" s="8"/>
      <c r="B201" s="28"/>
      <c r="C201" s="28"/>
      <c r="D201" s="13"/>
      <c r="E201" s="13"/>
      <c r="F201" s="13"/>
      <c r="G201" s="54"/>
      <c r="H201" s="55" t="s">
        <v>168</v>
      </c>
      <c r="I201" s="56" t="s">
        <v>380</v>
      </c>
      <c r="J201" s="57">
        <v>209.35659200000001</v>
      </c>
      <c r="K201" s="57">
        <v>209.35659200000001</v>
      </c>
      <c r="L201" s="57">
        <f t="shared" si="3"/>
        <v>0</v>
      </c>
    </row>
    <row r="202" spans="1:12" ht="30" x14ac:dyDescent="0.2">
      <c r="A202" s="8"/>
      <c r="B202" s="28"/>
      <c r="C202" s="28"/>
      <c r="D202" s="13"/>
      <c r="E202" s="13"/>
      <c r="F202" s="13"/>
      <c r="G202" s="54"/>
      <c r="H202" s="55" t="s">
        <v>381</v>
      </c>
      <c r="I202" s="56" t="s">
        <v>382</v>
      </c>
      <c r="J202" s="57">
        <v>66.249397999999999</v>
      </c>
      <c r="K202" s="57">
        <v>66.249397999999999</v>
      </c>
      <c r="L202" s="57">
        <f t="shared" si="3"/>
        <v>0</v>
      </c>
    </row>
    <row r="203" spans="1:12" ht="30" x14ac:dyDescent="0.2">
      <c r="A203" s="8"/>
      <c r="B203" s="28"/>
      <c r="C203" s="28"/>
      <c r="D203" s="13"/>
      <c r="E203" s="13"/>
      <c r="F203" s="13"/>
      <c r="G203" s="54"/>
      <c r="H203" s="55" t="s">
        <v>383</v>
      </c>
      <c r="I203" s="56" t="s">
        <v>384</v>
      </c>
      <c r="J203" s="57">
        <v>14.491400000000001</v>
      </c>
      <c r="K203" s="57">
        <v>14.491400000000001</v>
      </c>
      <c r="L203" s="57">
        <f t="shared" si="3"/>
        <v>0</v>
      </c>
    </row>
    <row r="204" spans="1:12" ht="15" x14ac:dyDescent="0.2">
      <c r="A204" s="8"/>
      <c r="B204" s="28"/>
      <c r="C204" s="28"/>
      <c r="D204" s="13"/>
      <c r="E204" s="13"/>
      <c r="F204" s="13"/>
      <c r="G204" s="54"/>
      <c r="H204" s="55" t="s">
        <v>385</v>
      </c>
      <c r="I204" s="56" t="s">
        <v>386</v>
      </c>
      <c r="J204" s="57">
        <v>0.75</v>
      </c>
      <c r="K204" s="57">
        <v>0.75</v>
      </c>
      <c r="L204" s="57">
        <f t="shared" si="3"/>
        <v>0</v>
      </c>
    </row>
    <row r="205" spans="1:12" ht="30" x14ac:dyDescent="0.2">
      <c r="A205" s="8"/>
      <c r="B205" s="28"/>
      <c r="C205" s="28"/>
      <c r="D205" s="13"/>
      <c r="E205" s="13"/>
      <c r="F205" s="13"/>
      <c r="G205" s="54"/>
      <c r="H205" s="55" t="s">
        <v>387</v>
      </c>
      <c r="I205" s="56" t="s">
        <v>388</v>
      </c>
      <c r="J205" s="57">
        <v>5.8500290000000001</v>
      </c>
      <c r="K205" s="57">
        <v>5.8500290000000001</v>
      </c>
      <c r="L205" s="57">
        <f t="shared" si="3"/>
        <v>0</v>
      </c>
    </row>
    <row r="206" spans="1:12" ht="32.25" customHeight="1" x14ac:dyDescent="0.2">
      <c r="A206" s="8"/>
      <c r="B206" s="28"/>
      <c r="C206" s="28"/>
      <c r="D206" s="13"/>
      <c r="E206" s="13"/>
      <c r="F206" s="13"/>
      <c r="G206" s="54"/>
      <c r="H206" s="55" t="s">
        <v>389</v>
      </c>
      <c r="I206" s="56" t="s">
        <v>390</v>
      </c>
      <c r="J206" s="57">
        <v>4.4244979999999998</v>
      </c>
      <c r="K206" s="57">
        <v>4.4244979999999998</v>
      </c>
      <c r="L206" s="57">
        <f t="shared" si="3"/>
        <v>0</v>
      </c>
    </row>
    <row r="207" spans="1:12" ht="30" x14ac:dyDescent="0.2">
      <c r="A207" s="8"/>
      <c r="B207" s="28"/>
      <c r="C207" s="28"/>
      <c r="D207" s="13"/>
      <c r="E207" s="13"/>
      <c r="F207" s="13"/>
      <c r="G207" s="54"/>
      <c r="H207" s="55" t="s">
        <v>391</v>
      </c>
      <c r="I207" s="56" t="s">
        <v>392</v>
      </c>
      <c r="J207" s="57">
        <v>45.820647999999998</v>
      </c>
      <c r="K207" s="57">
        <v>45.820647999999998</v>
      </c>
      <c r="L207" s="57">
        <f t="shared" ref="L207:L270" si="4">+K207-J207</f>
        <v>0</v>
      </c>
    </row>
    <row r="208" spans="1:12" ht="30" x14ac:dyDescent="0.2">
      <c r="A208" s="8"/>
      <c r="B208" s="28"/>
      <c r="C208" s="28"/>
      <c r="D208" s="13"/>
      <c r="E208" s="13"/>
      <c r="F208" s="13"/>
      <c r="G208" s="54"/>
      <c r="H208" s="55" t="s">
        <v>393</v>
      </c>
      <c r="I208" s="56" t="s">
        <v>394</v>
      </c>
      <c r="J208" s="57">
        <v>22.078536</v>
      </c>
      <c r="K208" s="57">
        <v>22.078536</v>
      </c>
      <c r="L208" s="57">
        <f t="shared" si="4"/>
        <v>0</v>
      </c>
    </row>
    <row r="209" spans="1:12" ht="15" x14ac:dyDescent="0.2">
      <c r="A209" s="8"/>
      <c r="B209" s="28"/>
      <c r="C209" s="28"/>
      <c r="D209" s="13"/>
      <c r="E209" s="13"/>
      <c r="F209" s="13"/>
      <c r="G209" s="54"/>
      <c r="H209" s="55" t="s">
        <v>395</v>
      </c>
      <c r="I209" s="56" t="s">
        <v>396</v>
      </c>
      <c r="J209" s="57">
        <v>1.55</v>
      </c>
      <c r="K209" s="57">
        <v>1.55</v>
      </c>
      <c r="L209" s="57">
        <f t="shared" si="4"/>
        <v>0</v>
      </c>
    </row>
    <row r="210" spans="1:12" ht="15" x14ac:dyDescent="0.2">
      <c r="A210" s="8"/>
      <c r="B210" s="28"/>
      <c r="C210" s="28"/>
      <c r="D210" s="13"/>
      <c r="E210" s="13"/>
      <c r="F210" s="13"/>
      <c r="G210" s="54"/>
      <c r="H210" s="55" t="s">
        <v>170</v>
      </c>
      <c r="I210" s="56" t="s">
        <v>397</v>
      </c>
      <c r="J210" s="57">
        <v>178.086319</v>
      </c>
      <c r="K210" s="57">
        <v>178.086319</v>
      </c>
      <c r="L210" s="57">
        <f t="shared" si="4"/>
        <v>0</v>
      </c>
    </row>
    <row r="211" spans="1:12" ht="15" x14ac:dyDescent="0.2">
      <c r="A211" s="8"/>
      <c r="B211" s="28"/>
      <c r="C211" s="28"/>
      <c r="D211" s="13"/>
      <c r="E211" s="13"/>
      <c r="F211" s="13"/>
      <c r="G211" s="54"/>
      <c r="H211" s="55" t="s">
        <v>398</v>
      </c>
      <c r="I211" s="56" t="s">
        <v>399</v>
      </c>
      <c r="J211" s="57">
        <v>661.95013100000006</v>
      </c>
      <c r="K211" s="57">
        <v>661.95013100000006</v>
      </c>
      <c r="L211" s="57">
        <f t="shared" si="4"/>
        <v>0</v>
      </c>
    </row>
    <row r="212" spans="1:12" ht="15" x14ac:dyDescent="0.2">
      <c r="A212" s="8"/>
      <c r="B212" s="28"/>
      <c r="C212" s="28"/>
      <c r="D212" s="13"/>
      <c r="E212" s="13"/>
      <c r="F212" s="13"/>
      <c r="G212" s="54"/>
      <c r="H212" s="55" t="s">
        <v>400</v>
      </c>
      <c r="I212" s="56" t="s">
        <v>401</v>
      </c>
      <c r="J212" s="57">
        <v>74.903665000000004</v>
      </c>
      <c r="K212" s="57">
        <v>74.903665000000004</v>
      </c>
      <c r="L212" s="57">
        <f t="shared" si="4"/>
        <v>0</v>
      </c>
    </row>
    <row r="213" spans="1:12" ht="15" x14ac:dyDescent="0.2">
      <c r="A213" s="8"/>
      <c r="B213" s="28"/>
      <c r="C213" s="28"/>
      <c r="D213" s="13"/>
      <c r="E213" s="13"/>
      <c r="F213" s="13"/>
      <c r="G213" s="54"/>
      <c r="H213" s="55" t="s">
        <v>402</v>
      </c>
      <c r="I213" s="56" t="s">
        <v>403</v>
      </c>
      <c r="J213" s="57">
        <v>697.87653499999999</v>
      </c>
      <c r="K213" s="57">
        <v>697.57709499999999</v>
      </c>
      <c r="L213" s="57">
        <f t="shared" si="4"/>
        <v>-0.29944000000000415</v>
      </c>
    </row>
    <row r="214" spans="1:12" ht="15" x14ac:dyDescent="0.2">
      <c r="A214" s="8"/>
      <c r="B214" s="28"/>
      <c r="C214" s="28"/>
      <c r="D214" s="13"/>
      <c r="E214" s="13"/>
      <c r="F214" s="13"/>
      <c r="G214" s="54"/>
      <c r="H214" s="55" t="s">
        <v>404</v>
      </c>
      <c r="I214" s="56" t="s">
        <v>164</v>
      </c>
      <c r="J214" s="57">
        <v>1903.613243</v>
      </c>
      <c r="K214" s="57">
        <v>1903.613243</v>
      </c>
      <c r="L214" s="57">
        <f t="shared" si="4"/>
        <v>0</v>
      </c>
    </row>
    <row r="215" spans="1:12" ht="30" x14ac:dyDescent="0.2">
      <c r="A215" s="8"/>
      <c r="B215" s="28"/>
      <c r="C215" s="28"/>
      <c r="D215" s="13"/>
      <c r="E215" s="13"/>
      <c r="F215" s="13"/>
      <c r="G215" s="54"/>
      <c r="H215" s="55" t="s">
        <v>405</v>
      </c>
      <c r="I215" s="56" t="s">
        <v>406</v>
      </c>
      <c r="J215" s="57">
        <v>1082.6231270000001</v>
      </c>
      <c r="K215" s="57">
        <v>1082.6231270000001</v>
      </c>
      <c r="L215" s="57">
        <f t="shared" si="4"/>
        <v>0</v>
      </c>
    </row>
    <row r="216" spans="1:12" ht="30" x14ac:dyDescent="0.2">
      <c r="A216" s="8"/>
      <c r="B216" s="28"/>
      <c r="C216" s="28"/>
      <c r="D216" s="13"/>
      <c r="E216" s="13"/>
      <c r="F216" s="13"/>
      <c r="G216" s="54"/>
      <c r="H216" s="55" t="s">
        <v>407</v>
      </c>
      <c r="I216" s="56" t="s">
        <v>408</v>
      </c>
      <c r="J216" s="57">
        <v>38.456226000000001</v>
      </c>
      <c r="K216" s="57">
        <v>38.456226000000001</v>
      </c>
      <c r="L216" s="57">
        <f t="shared" si="4"/>
        <v>0</v>
      </c>
    </row>
    <row r="217" spans="1:12" ht="15" x14ac:dyDescent="0.2">
      <c r="A217" s="8"/>
      <c r="B217" s="28"/>
      <c r="C217" s="28"/>
      <c r="D217" s="13"/>
      <c r="E217" s="13"/>
      <c r="F217" s="13"/>
      <c r="G217" s="54"/>
      <c r="H217" s="55" t="s">
        <v>409</v>
      </c>
      <c r="I217" s="56" t="s">
        <v>410</v>
      </c>
      <c r="J217" s="57">
        <v>458.01493699999997</v>
      </c>
      <c r="K217" s="57">
        <v>458.01493699999997</v>
      </c>
      <c r="L217" s="57">
        <f t="shared" si="4"/>
        <v>0</v>
      </c>
    </row>
    <row r="218" spans="1:12" ht="15" x14ac:dyDescent="0.2">
      <c r="A218" s="8"/>
      <c r="B218" s="28"/>
      <c r="C218" s="28"/>
      <c r="D218" s="13"/>
      <c r="E218" s="13"/>
      <c r="F218" s="13"/>
      <c r="G218" s="54"/>
      <c r="H218" s="55" t="s">
        <v>411</v>
      </c>
      <c r="I218" s="56" t="s">
        <v>412</v>
      </c>
      <c r="J218" s="57">
        <v>224.29503</v>
      </c>
      <c r="K218" s="57">
        <v>224.29503</v>
      </c>
      <c r="L218" s="57">
        <f t="shared" si="4"/>
        <v>0</v>
      </c>
    </row>
    <row r="219" spans="1:12" ht="15" x14ac:dyDescent="0.2">
      <c r="A219" s="8"/>
      <c r="B219" s="28"/>
      <c r="C219" s="28"/>
      <c r="D219" s="13"/>
      <c r="E219" s="13"/>
      <c r="F219" s="13"/>
      <c r="G219" s="54"/>
      <c r="H219" s="55" t="s">
        <v>413</v>
      </c>
      <c r="I219" s="56" t="s">
        <v>414</v>
      </c>
      <c r="J219" s="57">
        <v>165.418386</v>
      </c>
      <c r="K219" s="57">
        <v>165.418386</v>
      </c>
      <c r="L219" s="57">
        <f t="shared" si="4"/>
        <v>0</v>
      </c>
    </row>
    <row r="220" spans="1:12" ht="15" x14ac:dyDescent="0.2">
      <c r="A220" s="8"/>
      <c r="B220" s="28"/>
      <c r="C220" s="28"/>
      <c r="D220" s="13"/>
      <c r="E220" s="13"/>
      <c r="F220" s="13"/>
      <c r="G220" s="54"/>
      <c r="H220" s="55" t="s">
        <v>415</v>
      </c>
      <c r="I220" s="56" t="s">
        <v>416</v>
      </c>
      <c r="J220" s="57">
        <v>11.829261000000001</v>
      </c>
      <c r="K220" s="57">
        <v>11.829261000000001</v>
      </c>
      <c r="L220" s="57">
        <f t="shared" si="4"/>
        <v>0</v>
      </c>
    </row>
    <row r="221" spans="1:12" ht="15" x14ac:dyDescent="0.2">
      <c r="A221" s="8"/>
      <c r="B221" s="28"/>
      <c r="C221" s="28"/>
      <c r="D221" s="13"/>
      <c r="E221" s="13"/>
      <c r="F221" s="13"/>
      <c r="G221" s="54"/>
      <c r="H221" s="55" t="s">
        <v>417</v>
      </c>
      <c r="I221" s="56" t="s">
        <v>418</v>
      </c>
      <c r="J221" s="57">
        <v>28.262888</v>
      </c>
      <c r="K221" s="57">
        <v>28.262888</v>
      </c>
      <c r="L221" s="57">
        <f t="shared" si="4"/>
        <v>0</v>
      </c>
    </row>
    <row r="222" spans="1:12" ht="30" x14ac:dyDescent="0.2">
      <c r="A222" s="8"/>
      <c r="B222" s="28"/>
      <c r="C222" s="28"/>
      <c r="D222" s="13"/>
      <c r="E222" s="13"/>
      <c r="F222" s="13"/>
      <c r="G222" s="54"/>
      <c r="H222" s="55" t="s">
        <v>419</v>
      </c>
      <c r="I222" s="56" t="s">
        <v>420</v>
      </c>
      <c r="J222" s="57">
        <v>20.824069999999999</v>
      </c>
      <c r="K222" s="57">
        <v>20.824069999999999</v>
      </c>
      <c r="L222" s="57">
        <f t="shared" si="4"/>
        <v>0</v>
      </c>
    </row>
    <row r="223" spans="1:12" ht="15" x14ac:dyDescent="0.2">
      <c r="A223" s="8"/>
      <c r="B223" s="28"/>
      <c r="C223" s="28"/>
      <c r="D223" s="13"/>
      <c r="E223" s="13"/>
      <c r="F223" s="13"/>
      <c r="G223" s="54"/>
      <c r="H223" s="55" t="s">
        <v>421</v>
      </c>
      <c r="I223" s="56" t="s">
        <v>422</v>
      </c>
      <c r="J223" s="57">
        <v>7.950609</v>
      </c>
      <c r="K223" s="57">
        <v>7.950609</v>
      </c>
      <c r="L223" s="57">
        <f t="shared" si="4"/>
        <v>0</v>
      </c>
    </row>
    <row r="224" spans="1:12" ht="15" x14ac:dyDescent="0.2">
      <c r="A224" s="8"/>
      <c r="B224" s="28"/>
      <c r="C224" s="28"/>
      <c r="D224" s="13"/>
      <c r="E224" s="13"/>
      <c r="F224" s="13"/>
      <c r="G224" s="50" t="s">
        <v>208</v>
      </c>
      <c r="H224" s="51"/>
      <c r="I224" s="52"/>
      <c r="J224" s="53">
        <v>518.51599299999998</v>
      </c>
      <c r="K224" s="53">
        <v>518.51599299999998</v>
      </c>
      <c r="L224" s="53">
        <f t="shared" si="4"/>
        <v>0</v>
      </c>
    </row>
    <row r="225" spans="1:12" ht="30" x14ac:dyDescent="0.2">
      <c r="A225" s="8"/>
      <c r="B225" s="28"/>
      <c r="C225" s="28"/>
      <c r="D225" s="13"/>
      <c r="E225" s="13"/>
      <c r="F225" s="13"/>
      <c r="G225" s="54"/>
      <c r="H225" s="55" t="s">
        <v>209</v>
      </c>
      <c r="I225" s="56" t="s">
        <v>210</v>
      </c>
      <c r="J225" s="57">
        <v>280.93632600000001</v>
      </c>
      <c r="K225" s="57">
        <v>280.93632600000001</v>
      </c>
      <c r="L225" s="57">
        <f t="shared" si="4"/>
        <v>0</v>
      </c>
    </row>
    <row r="226" spans="1:12" ht="15" x14ac:dyDescent="0.2">
      <c r="A226" s="8"/>
      <c r="B226" s="28"/>
      <c r="C226" s="28"/>
      <c r="D226" s="13"/>
      <c r="E226" s="13"/>
      <c r="F226" s="13"/>
      <c r="G226" s="54"/>
      <c r="H226" s="55" t="s">
        <v>211</v>
      </c>
      <c r="I226" s="56" t="s">
        <v>212</v>
      </c>
      <c r="J226" s="57">
        <v>50.486173999999998</v>
      </c>
      <c r="K226" s="57">
        <v>50.486173999999998</v>
      </c>
      <c r="L226" s="57">
        <f t="shared" si="4"/>
        <v>0</v>
      </c>
    </row>
    <row r="227" spans="1:12" ht="15" x14ac:dyDescent="0.2">
      <c r="A227" s="8"/>
      <c r="B227" s="28"/>
      <c r="C227" s="28"/>
      <c r="D227" s="13"/>
      <c r="E227" s="13"/>
      <c r="F227" s="13"/>
      <c r="G227" s="54"/>
      <c r="H227" s="55" t="s">
        <v>213</v>
      </c>
      <c r="I227" s="56" t="s">
        <v>214</v>
      </c>
      <c r="J227" s="57">
        <v>110.675747</v>
      </c>
      <c r="K227" s="57">
        <v>110.675747</v>
      </c>
      <c r="L227" s="57">
        <f t="shared" si="4"/>
        <v>0</v>
      </c>
    </row>
    <row r="228" spans="1:12" ht="15" x14ac:dyDescent="0.2">
      <c r="A228" s="8"/>
      <c r="B228" s="28"/>
      <c r="C228" s="28"/>
      <c r="D228" s="13"/>
      <c r="E228" s="13"/>
      <c r="F228" s="13"/>
      <c r="G228" s="54"/>
      <c r="H228" s="55" t="s">
        <v>215</v>
      </c>
      <c r="I228" s="56" t="s">
        <v>216</v>
      </c>
      <c r="J228" s="57">
        <v>9.0835480000000004</v>
      </c>
      <c r="K228" s="57">
        <v>9.0835480000000004</v>
      </c>
      <c r="L228" s="57">
        <f t="shared" si="4"/>
        <v>0</v>
      </c>
    </row>
    <row r="229" spans="1:12" ht="15" x14ac:dyDescent="0.2">
      <c r="A229" s="8"/>
      <c r="B229" s="28"/>
      <c r="C229" s="28"/>
      <c r="D229" s="13"/>
      <c r="E229" s="13"/>
      <c r="F229" s="13"/>
      <c r="G229" s="54"/>
      <c r="H229" s="55" t="s">
        <v>217</v>
      </c>
      <c r="I229" s="56" t="s">
        <v>218</v>
      </c>
      <c r="J229" s="57">
        <v>66.953935000000001</v>
      </c>
      <c r="K229" s="57">
        <v>66.953935000000001</v>
      </c>
      <c r="L229" s="57">
        <f t="shared" si="4"/>
        <v>0</v>
      </c>
    </row>
    <row r="230" spans="1:12" ht="15" x14ac:dyDescent="0.2">
      <c r="A230" s="8"/>
      <c r="B230" s="28"/>
      <c r="C230" s="28"/>
      <c r="D230" s="13"/>
      <c r="E230" s="13"/>
      <c r="F230" s="13"/>
      <c r="G230" s="54"/>
      <c r="H230" s="55" t="s">
        <v>219</v>
      </c>
      <c r="I230" s="56" t="s">
        <v>220</v>
      </c>
      <c r="J230" s="57">
        <v>0.38026300000000002</v>
      </c>
      <c r="K230" s="57">
        <v>0.38026300000000002</v>
      </c>
      <c r="L230" s="57">
        <f t="shared" si="4"/>
        <v>0</v>
      </c>
    </row>
    <row r="231" spans="1:12" ht="15" x14ac:dyDescent="0.2">
      <c r="A231" s="8"/>
      <c r="B231" s="28"/>
      <c r="C231" s="28"/>
      <c r="D231" s="13"/>
      <c r="E231" s="13"/>
      <c r="F231" s="13"/>
      <c r="G231" s="50" t="s">
        <v>205</v>
      </c>
      <c r="H231" s="51"/>
      <c r="I231" s="52"/>
      <c r="J231" s="53">
        <v>113.73647800000001</v>
      </c>
      <c r="K231" s="53">
        <v>113.73647800000001</v>
      </c>
      <c r="L231" s="53">
        <f t="shared" si="4"/>
        <v>0</v>
      </c>
    </row>
    <row r="232" spans="1:12" ht="15" x14ac:dyDescent="0.2">
      <c r="A232" s="8"/>
      <c r="B232" s="28"/>
      <c r="C232" s="28"/>
      <c r="D232" s="13"/>
      <c r="E232" s="13"/>
      <c r="F232" s="13"/>
      <c r="G232" s="54"/>
      <c r="H232" s="55" t="s">
        <v>206</v>
      </c>
      <c r="I232" s="56" t="s">
        <v>207</v>
      </c>
      <c r="J232" s="57">
        <v>113.73647800000001</v>
      </c>
      <c r="K232" s="57">
        <v>113.73647800000001</v>
      </c>
      <c r="L232" s="57">
        <f t="shared" si="4"/>
        <v>0</v>
      </c>
    </row>
    <row r="233" spans="1:12" ht="15" x14ac:dyDescent="0.2">
      <c r="A233" s="8"/>
      <c r="B233" s="28"/>
      <c r="C233" s="28"/>
      <c r="D233" s="24" t="s">
        <v>30</v>
      </c>
      <c r="E233" s="24"/>
      <c r="F233" s="24"/>
      <c r="G233" s="50"/>
      <c r="H233" s="51"/>
      <c r="I233" s="52"/>
      <c r="J233" s="53">
        <v>16572.899986</v>
      </c>
      <c r="K233" s="53">
        <v>16201.503631649999</v>
      </c>
      <c r="L233" s="53">
        <f t="shared" si="4"/>
        <v>-371.39635435000127</v>
      </c>
    </row>
    <row r="234" spans="1:12" ht="15" x14ac:dyDescent="0.2">
      <c r="A234" s="8"/>
      <c r="B234" s="28"/>
      <c r="C234" s="28"/>
      <c r="D234" s="13"/>
      <c r="E234" s="62">
        <v>40</v>
      </c>
      <c r="F234" s="63" t="s">
        <v>31</v>
      </c>
      <c r="G234" s="64"/>
      <c r="H234" s="65"/>
      <c r="I234" s="66"/>
      <c r="J234" s="67">
        <v>16572.899986</v>
      </c>
      <c r="K234" s="67">
        <v>16201.503631649999</v>
      </c>
      <c r="L234" s="67">
        <f t="shared" si="4"/>
        <v>-371.39635435000127</v>
      </c>
    </row>
    <row r="235" spans="1:12" ht="15" x14ac:dyDescent="0.2">
      <c r="A235" s="8"/>
      <c r="B235" s="28"/>
      <c r="C235" s="28"/>
      <c r="D235" s="13"/>
      <c r="E235" s="13"/>
      <c r="F235" s="13"/>
      <c r="G235" s="50" t="s">
        <v>2</v>
      </c>
      <c r="H235" s="51"/>
      <c r="I235" s="52"/>
      <c r="J235" s="53">
        <v>16572.899986</v>
      </c>
      <c r="K235" s="53">
        <v>16201.503631649999</v>
      </c>
      <c r="L235" s="53">
        <f t="shared" si="4"/>
        <v>-371.39635435000127</v>
      </c>
    </row>
    <row r="236" spans="1:12" ht="15" x14ac:dyDescent="0.2">
      <c r="A236" s="8"/>
      <c r="B236" s="28"/>
      <c r="C236" s="28"/>
      <c r="D236" s="13"/>
      <c r="E236" s="13"/>
      <c r="F236" s="13"/>
      <c r="G236" s="54"/>
      <c r="H236" s="55" t="s">
        <v>88</v>
      </c>
      <c r="I236" s="56" t="s">
        <v>423</v>
      </c>
      <c r="J236" s="57">
        <v>16572.899986</v>
      </c>
      <c r="K236" s="57">
        <v>16201.503631649999</v>
      </c>
      <c r="L236" s="57">
        <f t="shared" si="4"/>
        <v>-371.39635435000127</v>
      </c>
    </row>
    <row r="237" spans="1:12" ht="15" x14ac:dyDescent="0.2">
      <c r="A237" s="8"/>
      <c r="B237" s="28"/>
      <c r="C237" s="28"/>
      <c r="D237" s="24" t="s">
        <v>32</v>
      </c>
      <c r="E237" s="24"/>
      <c r="F237" s="24"/>
      <c r="G237" s="50"/>
      <c r="H237" s="51"/>
      <c r="I237" s="52"/>
      <c r="J237" s="53">
        <v>2792.2333709999998</v>
      </c>
      <c r="K237" s="53">
        <v>2792.2333709999998</v>
      </c>
      <c r="L237" s="53">
        <f t="shared" si="4"/>
        <v>0</v>
      </c>
    </row>
    <row r="238" spans="1:12" ht="15" x14ac:dyDescent="0.2">
      <c r="A238" s="8"/>
      <c r="B238" s="28"/>
      <c r="C238" s="28"/>
      <c r="D238" s="13"/>
      <c r="E238" s="62">
        <v>32</v>
      </c>
      <c r="F238" s="63" t="s">
        <v>33</v>
      </c>
      <c r="G238" s="64"/>
      <c r="H238" s="65"/>
      <c r="I238" s="66"/>
      <c r="J238" s="67">
        <v>2792.2333709999998</v>
      </c>
      <c r="K238" s="67">
        <v>2792.2333709999998</v>
      </c>
      <c r="L238" s="67">
        <f t="shared" si="4"/>
        <v>0</v>
      </c>
    </row>
    <row r="239" spans="1:12" ht="15" x14ac:dyDescent="0.2">
      <c r="A239" s="8"/>
      <c r="B239" s="28"/>
      <c r="C239" s="28"/>
      <c r="D239" s="13"/>
      <c r="E239" s="13"/>
      <c r="F239" s="13"/>
      <c r="G239" s="50" t="s">
        <v>2</v>
      </c>
      <c r="H239" s="51"/>
      <c r="I239" s="52"/>
      <c r="J239" s="53">
        <v>2792.2333709999998</v>
      </c>
      <c r="K239" s="53">
        <v>2792.2333709999998</v>
      </c>
      <c r="L239" s="53">
        <f t="shared" si="4"/>
        <v>0</v>
      </c>
    </row>
    <row r="240" spans="1:12" ht="30" x14ac:dyDescent="0.2">
      <c r="A240" s="8"/>
      <c r="B240" s="28"/>
      <c r="C240" s="28"/>
      <c r="D240" s="13"/>
      <c r="E240" s="13"/>
      <c r="F240" s="13"/>
      <c r="G240" s="54"/>
      <c r="H240" s="55" t="s">
        <v>95</v>
      </c>
      <c r="I240" s="56" t="s">
        <v>424</v>
      </c>
      <c r="J240" s="57">
        <v>1605.0031710000001</v>
      </c>
      <c r="K240" s="57">
        <v>1605.0031710000001</v>
      </c>
      <c r="L240" s="57">
        <f t="shared" si="4"/>
        <v>0</v>
      </c>
    </row>
    <row r="241" spans="1:12" ht="15" x14ac:dyDescent="0.2">
      <c r="A241" s="8"/>
      <c r="B241" s="28"/>
      <c r="C241" s="28"/>
      <c r="D241" s="13"/>
      <c r="E241" s="13"/>
      <c r="F241" s="13"/>
      <c r="G241" s="54"/>
      <c r="H241" s="55" t="s">
        <v>118</v>
      </c>
      <c r="I241" s="56" t="s">
        <v>425</v>
      </c>
      <c r="J241" s="57">
        <v>27.888829999999999</v>
      </c>
      <c r="K241" s="57">
        <v>27.888829999999999</v>
      </c>
      <c r="L241" s="57">
        <f t="shared" si="4"/>
        <v>0</v>
      </c>
    </row>
    <row r="242" spans="1:12" ht="30" x14ac:dyDescent="0.2">
      <c r="A242" s="8"/>
      <c r="B242" s="28"/>
      <c r="C242" s="28"/>
      <c r="D242" s="13"/>
      <c r="E242" s="13"/>
      <c r="F242" s="13"/>
      <c r="G242" s="54"/>
      <c r="H242" s="55" t="s">
        <v>120</v>
      </c>
      <c r="I242" s="56" t="s">
        <v>426</v>
      </c>
      <c r="J242" s="57">
        <v>27.241354000000001</v>
      </c>
      <c r="K242" s="57">
        <v>27.241354000000001</v>
      </c>
      <c r="L242" s="57">
        <f t="shared" si="4"/>
        <v>0</v>
      </c>
    </row>
    <row r="243" spans="1:12" ht="30" x14ac:dyDescent="0.2">
      <c r="A243" s="8"/>
      <c r="B243" s="28"/>
      <c r="C243" s="28"/>
      <c r="D243" s="13"/>
      <c r="E243" s="13"/>
      <c r="F243" s="13"/>
      <c r="G243" s="54"/>
      <c r="H243" s="55" t="s">
        <v>122</v>
      </c>
      <c r="I243" s="56" t="s">
        <v>427</v>
      </c>
      <c r="J243" s="57">
        <v>35.709757000000003</v>
      </c>
      <c r="K243" s="57">
        <v>35.709757000000003</v>
      </c>
      <c r="L243" s="57">
        <f t="shared" si="4"/>
        <v>0</v>
      </c>
    </row>
    <row r="244" spans="1:12" ht="15" x14ac:dyDescent="0.2">
      <c r="A244" s="8"/>
      <c r="B244" s="28"/>
      <c r="C244" s="28"/>
      <c r="D244" s="13"/>
      <c r="E244" s="13"/>
      <c r="F244" s="13"/>
      <c r="G244" s="54"/>
      <c r="H244" s="55" t="s">
        <v>124</v>
      </c>
      <c r="I244" s="68" t="s">
        <v>428</v>
      </c>
      <c r="J244" s="57">
        <v>29.8017</v>
      </c>
      <c r="K244" s="57">
        <v>29.8017</v>
      </c>
      <c r="L244" s="57">
        <f t="shared" si="4"/>
        <v>0</v>
      </c>
    </row>
    <row r="245" spans="1:12" ht="15" x14ac:dyDescent="0.2">
      <c r="A245" s="8"/>
      <c r="B245" s="28"/>
      <c r="C245" s="28"/>
      <c r="D245" s="13"/>
      <c r="E245" s="13"/>
      <c r="F245" s="13"/>
      <c r="G245" s="54"/>
      <c r="H245" s="55" t="s">
        <v>126</v>
      </c>
      <c r="I245" s="56" t="s">
        <v>429</v>
      </c>
      <c r="J245" s="57">
        <v>28.262374000000001</v>
      </c>
      <c r="K245" s="57">
        <v>28.262374000000001</v>
      </c>
      <c r="L245" s="57">
        <f t="shared" si="4"/>
        <v>0</v>
      </c>
    </row>
    <row r="246" spans="1:12" ht="30" x14ac:dyDescent="0.2">
      <c r="A246" s="8"/>
      <c r="B246" s="28"/>
      <c r="C246" s="28"/>
      <c r="D246" s="13"/>
      <c r="E246" s="13"/>
      <c r="F246" s="13"/>
      <c r="G246" s="54"/>
      <c r="H246" s="55" t="s">
        <v>128</v>
      </c>
      <c r="I246" s="56" t="s">
        <v>430</v>
      </c>
      <c r="J246" s="57">
        <v>28.925460000000001</v>
      </c>
      <c r="K246" s="57">
        <v>28.925460000000001</v>
      </c>
      <c r="L246" s="57">
        <f t="shared" si="4"/>
        <v>0</v>
      </c>
    </row>
    <row r="247" spans="1:12" ht="30" x14ac:dyDescent="0.2">
      <c r="A247" s="8"/>
      <c r="B247" s="28"/>
      <c r="C247" s="28"/>
      <c r="D247" s="13"/>
      <c r="E247" s="13"/>
      <c r="F247" s="13"/>
      <c r="G247" s="54"/>
      <c r="H247" s="55" t="s">
        <v>156</v>
      </c>
      <c r="I247" s="56" t="s">
        <v>431</v>
      </c>
      <c r="J247" s="57">
        <v>30.054940999999999</v>
      </c>
      <c r="K247" s="57">
        <v>30.054940999999999</v>
      </c>
      <c r="L247" s="57">
        <f t="shared" si="4"/>
        <v>0</v>
      </c>
    </row>
    <row r="248" spans="1:12" ht="15" x14ac:dyDescent="0.2">
      <c r="A248" s="8"/>
      <c r="B248" s="28"/>
      <c r="C248" s="28"/>
      <c r="D248" s="13"/>
      <c r="E248" s="13"/>
      <c r="F248" s="13"/>
      <c r="G248" s="54"/>
      <c r="H248" s="55" t="s">
        <v>130</v>
      </c>
      <c r="I248" s="56" t="s">
        <v>432</v>
      </c>
      <c r="J248" s="57">
        <v>30.796256</v>
      </c>
      <c r="K248" s="57">
        <v>30.796256</v>
      </c>
      <c r="L248" s="57">
        <f t="shared" si="4"/>
        <v>0</v>
      </c>
    </row>
    <row r="249" spans="1:12" ht="15" x14ac:dyDescent="0.2">
      <c r="A249" s="8"/>
      <c r="B249" s="28"/>
      <c r="C249" s="28"/>
      <c r="D249" s="13"/>
      <c r="E249" s="13"/>
      <c r="F249" s="13"/>
      <c r="G249" s="54"/>
      <c r="H249" s="55" t="s">
        <v>158</v>
      </c>
      <c r="I249" s="56" t="s">
        <v>433</v>
      </c>
      <c r="J249" s="57">
        <v>28.818518999999998</v>
      </c>
      <c r="K249" s="57">
        <v>28.818518999999998</v>
      </c>
      <c r="L249" s="57">
        <f t="shared" si="4"/>
        <v>0</v>
      </c>
    </row>
    <row r="250" spans="1:12" ht="15" x14ac:dyDescent="0.2">
      <c r="A250" s="8"/>
      <c r="B250" s="28"/>
      <c r="C250" s="28"/>
      <c r="D250" s="13"/>
      <c r="E250" s="13"/>
      <c r="F250" s="13"/>
      <c r="G250" s="54"/>
      <c r="H250" s="55" t="s">
        <v>132</v>
      </c>
      <c r="I250" s="56" t="s">
        <v>434</v>
      </c>
      <c r="J250" s="57">
        <v>32.019506</v>
      </c>
      <c r="K250" s="57">
        <v>32.019506</v>
      </c>
      <c r="L250" s="57">
        <f t="shared" si="4"/>
        <v>0</v>
      </c>
    </row>
    <row r="251" spans="1:12" ht="30" x14ac:dyDescent="0.2">
      <c r="A251" s="8"/>
      <c r="B251" s="28"/>
      <c r="C251" s="28"/>
      <c r="D251" s="13"/>
      <c r="E251" s="13"/>
      <c r="F251" s="13"/>
      <c r="G251" s="54"/>
      <c r="H251" s="55" t="s">
        <v>226</v>
      </c>
      <c r="I251" s="56" t="s">
        <v>435</v>
      </c>
      <c r="J251" s="57">
        <v>37.564726999999998</v>
      </c>
      <c r="K251" s="57">
        <v>37.564726999999998</v>
      </c>
      <c r="L251" s="57">
        <f t="shared" si="4"/>
        <v>0</v>
      </c>
    </row>
    <row r="252" spans="1:12" ht="30" x14ac:dyDescent="0.2">
      <c r="A252" s="8"/>
      <c r="B252" s="28"/>
      <c r="C252" s="28"/>
      <c r="D252" s="13"/>
      <c r="E252" s="13"/>
      <c r="F252" s="13"/>
      <c r="G252" s="54"/>
      <c r="H252" s="55" t="s">
        <v>134</v>
      </c>
      <c r="I252" s="56" t="s">
        <v>436</v>
      </c>
      <c r="J252" s="57">
        <v>28.312778000000002</v>
      </c>
      <c r="K252" s="57">
        <v>28.312778000000002</v>
      </c>
      <c r="L252" s="57">
        <f t="shared" si="4"/>
        <v>0</v>
      </c>
    </row>
    <row r="253" spans="1:12" ht="30" x14ac:dyDescent="0.2">
      <c r="A253" s="8"/>
      <c r="B253" s="28"/>
      <c r="C253" s="28"/>
      <c r="D253" s="13"/>
      <c r="E253" s="13"/>
      <c r="F253" s="13"/>
      <c r="G253" s="54"/>
      <c r="H253" s="55" t="s">
        <v>437</v>
      </c>
      <c r="I253" s="56" t="s">
        <v>438</v>
      </c>
      <c r="J253" s="57">
        <v>31.356636000000002</v>
      </c>
      <c r="K253" s="57">
        <v>31.356636000000002</v>
      </c>
      <c r="L253" s="57">
        <f t="shared" si="4"/>
        <v>0</v>
      </c>
    </row>
    <row r="254" spans="1:12" ht="15" x14ac:dyDescent="0.2">
      <c r="A254" s="8"/>
      <c r="B254" s="28"/>
      <c r="C254" s="28"/>
      <c r="D254" s="13"/>
      <c r="E254" s="13"/>
      <c r="F254" s="13"/>
      <c r="G254" s="54"/>
      <c r="H254" s="55" t="s">
        <v>439</v>
      </c>
      <c r="I254" s="56" t="s">
        <v>440</v>
      </c>
      <c r="J254" s="57">
        <v>29.290046</v>
      </c>
      <c r="K254" s="57">
        <v>29.290046</v>
      </c>
      <c r="L254" s="57">
        <f t="shared" si="4"/>
        <v>0</v>
      </c>
    </row>
    <row r="255" spans="1:12" ht="30" x14ac:dyDescent="0.2">
      <c r="A255" s="8"/>
      <c r="B255" s="28"/>
      <c r="C255" s="28"/>
      <c r="D255" s="13"/>
      <c r="E255" s="13"/>
      <c r="F255" s="13"/>
      <c r="G255" s="54"/>
      <c r="H255" s="55" t="s">
        <v>441</v>
      </c>
      <c r="I255" s="56" t="s">
        <v>442</v>
      </c>
      <c r="J255" s="57">
        <v>29.983978</v>
      </c>
      <c r="K255" s="57">
        <v>29.983978</v>
      </c>
      <c r="L255" s="57">
        <f t="shared" si="4"/>
        <v>0</v>
      </c>
    </row>
    <row r="256" spans="1:12" ht="15" x14ac:dyDescent="0.2">
      <c r="A256" s="8"/>
      <c r="B256" s="28"/>
      <c r="C256" s="28"/>
      <c r="D256" s="13"/>
      <c r="E256" s="13"/>
      <c r="F256" s="13"/>
      <c r="G256" s="54"/>
      <c r="H256" s="55" t="s">
        <v>443</v>
      </c>
      <c r="I256" s="56" t="s">
        <v>444</v>
      </c>
      <c r="J256" s="57">
        <v>34.970467999999997</v>
      </c>
      <c r="K256" s="57">
        <v>34.970467999999997</v>
      </c>
      <c r="L256" s="57">
        <f t="shared" si="4"/>
        <v>0</v>
      </c>
    </row>
    <row r="257" spans="1:12" ht="30" x14ac:dyDescent="0.2">
      <c r="A257" s="8"/>
      <c r="B257" s="28"/>
      <c r="C257" s="28"/>
      <c r="D257" s="13"/>
      <c r="E257" s="13"/>
      <c r="F257" s="13"/>
      <c r="G257" s="54"/>
      <c r="H257" s="55" t="s">
        <v>445</v>
      </c>
      <c r="I257" s="56" t="s">
        <v>446</v>
      </c>
      <c r="J257" s="57">
        <v>24.912936999999999</v>
      </c>
      <c r="K257" s="57">
        <v>24.912936999999999</v>
      </c>
      <c r="L257" s="57">
        <f t="shared" si="4"/>
        <v>0</v>
      </c>
    </row>
    <row r="258" spans="1:12" ht="15" x14ac:dyDescent="0.2">
      <c r="A258" s="8"/>
      <c r="B258" s="28"/>
      <c r="C258" s="28"/>
      <c r="D258" s="13"/>
      <c r="E258" s="13"/>
      <c r="F258" s="13"/>
      <c r="G258" s="54"/>
      <c r="H258" s="55" t="s">
        <v>447</v>
      </c>
      <c r="I258" s="56" t="s">
        <v>448</v>
      </c>
      <c r="J258" s="57">
        <v>26.137810000000002</v>
      </c>
      <c r="K258" s="57">
        <v>26.137810000000002</v>
      </c>
      <c r="L258" s="57">
        <f t="shared" si="4"/>
        <v>0</v>
      </c>
    </row>
    <row r="259" spans="1:12" ht="30" x14ac:dyDescent="0.2">
      <c r="A259" s="8"/>
      <c r="B259" s="28"/>
      <c r="C259" s="28"/>
      <c r="D259" s="13"/>
      <c r="E259" s="13"/>
      <c r="F259" s="13"/>
      <c r="G259" s="54"/>
      <c r="H259" s="55" t="s">
        <v>449</v>
      </c>
      <c r="I259" s="56" t="s">
        <v>450</v>
      </c>
      <c r="J259" s="57">
        <v>25.471214</v>
      </c>
      <c r="K259" s="57">
        <v>25.471214</v>
      </c>
      <c r="L259" s="57">
        <f t="shared" si="4"/>
        <v>0</v>
      </c>
    </row>
    <row r="260" spans="1:12" ht="45" x14ac:dyDescent="0.2">
      <c r="A260" s="8"/>
      <c r="B260" s="28"/>
      <c r="C260" s="28"/>
      <c r="D260" s="13"/>
      <c r="E260" s="13"/>
      <c r="F260" s="13"/>
      <c r="G260" s="54"/>
      <c r="H260" s="55" t="s">
        <v>451</v>
      </c>
      <c r="I260" s="56" t="s">
        <v>452</v>
      </c>
      <c r="J260" s="57">
        <v>25.571539999999999</v>
      </c>
      <c r="K260" s="57">
        <v>25.571539999999999</v>
      </c>
      <c r="L260" s="57">
        <f t="shared" si="4"/>
        <v>0</v>
      </c>
    </row>
    <row r="261" spans="1:12" ht="30" x14ac:dyDescent="0.2">
      <c r="A261" s="8"/>
      <c r="B261" s="28"/>
      <c r="C261" s="28"/>
      <c r="D261" s="13"/>
      <c r="E261" s="13"/>
      <c r="F261" s="13"/>
      <c r="G261" s="54"/>
      <c r="H261" s="55" t="s">
        <v>453</v>
      </c>
      <c r="I261" s="56" t="s">
        <v>454</v>
      </c>
      <c r="J261" s="57">
        <v>29.231898999999999</v>
      </c>
      <c r="K261" s="57">
        <v>29.231898999999999</v>
      </c>
      <c r="L261" s="57">
        <f t="shared" si="4"/>
        <v>0</v>
      </c>
    </row>
    <row r="262" spans="1:12" ht="30" x14ac:dyDescent="0.2">
      <c r="A262" s="8"/>
      <c r="B262" s="28"/>
      <c r="C262" s="28"/>
      <c r="D262" s="13"/>
      <c r="E262" s="13"/>
      <c r="F262" s="13"/>
      <c r="G262" s="54"/>
      <c r="H262" s="55" t="s">
        <v>97</v>
      </c>
      <c r="I262" s="56" t="s">
        <v>455</v>
      </c>
      <c r="J262" s="57">
        <v>35.076453000000001</v>
      </c>
      <c r="K262" s="57">
        <v>35.076453000000001</v>
      </c>
      <c r="L262" s="57">
        <f t="shared" si="4"/>
        <v>0</v>
      </c>
    </row>
    <row r="263" spans="1:12" ht="30" x14ac:dyDescent="0.2">
      <c r="A263" s="8"/>
      <c r="B263" s="28"/>
      <c r="C263" s="28"/>
      <c r="D263" s="13"/>
      <c r="E263" s="13"/>
      <c r="F263" s="13"/>
      <c r="G263" s="54"/>
      <c r="H263" s="55" t="s">
        <v>99</v>
      </c>
      <c r="I263" s="56" t="s">
        <v>456</v>
      </c>
      <c r="J263" s="57">
        <v>21.52253</v>
      </c>
      <c r="K263" s="57">
        <v>21.52253</v>
      </c>
      <c r="L263" s="57">
        <f t="shared" si="4"/>
        <v>0</v>
      </c>
    </row>
    <row r="264" spans="1:12" ht="30" x14ac:dyDescent="0.2">
      <c r="A264" s="8"/>
      <c r="B264" s="28"/>
      <c r="C264" s="28"/>
      <c r="D264" s="13"/>
      <c r="E264" s="13"/>
      <c r="F264" s="13"/>
      <c r="G264" s="54"/>
      <c r="H264" s="55" t="s">
        <v>175</v>
      </c>
      <c r="I264" s="56" t="s">
        <v>457</v>
      </c>
      <c r="J264" s="57">
        <v>22.08493</v>
      </c>
      <c r="K264" s="57">
        <v>22.08493</v>
      </c>
      <c r="L264" s="57">
        <f t="shared" si="4"/>
        <v>0</v>
      </c>
    </row>
    <row r="265" spans="1:12" ht="30" x14ac:dyDescent="0.2">
      <c r="A265" s="8"/>
      <c r="B265" s="28"/>
      <c r="C265" s="28"/>
      <c r="D265" s="13"/>
      <c r="E265" s="13"/>
      <c r="F265" s="13"/>
      <c r="G265" s="54"/>
      <c r="H265" s="55" t="s">
        <v>177</v>
      </c>
      <c r="I265" s="56" t="s">
        <v>458</v>
      </c>
      <c r="J265" s="57">
        <v>22.855782000000001</v>
      </c>
      <c r="K265" s="57">
        <v>22.855782000000001</v>
      </c>
      <c r="L265" s="57">
        <f t="shared" si="4"/>
        <v>0</v>
      </c>
    </row>
    <row r="266" spans="1:12" ht="30" x14ac:dyDescent="0.2">
      <c r="A266" s="8"/>
      <c r="B266" s="28"/>
      <c r="C266" s="28"/>
      <c r="D266" s="13"/>
      <c r="E266" s="13"/>
      <c r="F266" s="13"/>
      <c r="G266" s="54"/>
      <c r="H266" s="55" t="s">
        <v>264</v>
      </c>
      <c r="I266" s="56" t="s">
        <v>459</v>
      </c>
      <c r="J266" s="57">
        <v>23.728418000000001</v>
      </c>
      <c r="K266" s="57">
        <v>23.728418000000001</v>
      </c>
      <c r="L266" s="57">
        <f t="shared" si="4"/>
        <v>0</v>
      </c>
    </row>
    <row r="267" spans="1:12" ht="30" x14ac:dyDescent="0.2">
      <c r="A267" s="8"/>
      <c r="B267" s="28"/>
      <c r="C267" s="28"/>
      <c r="D267" s="13"/>
      <c r="E267" s="13"/>
      <c r="F267" s="13"/>
      <c r="G267" s="54"/>
      <c r="H267" s="55" t="s">
        <v>460</v>
      </c>
      <c r="I267" s="56" t="s">
        <v>461</v>
      </c>
      <c r="J267" s="57">
        <v>25.631018000000001</v>
      </c>
      <c r="K267" s="57">
        <v>25.631018000000001</v>
      </c>
      <c r="L267" s="57">
        <f t="shared" si="4"/>
        <v>0</v>
      </c>
    </row>
    <row r="268" spans="1:12" ht="30" x14ac:dyDescent="0.2">
      <c r="A268" s="8"/>
      <c r="B268" s="28"/>
      <c r="C268" s="28"/>
      <c r="D268" s="13"/>
      <c r="E268" s="13"/>
      <c r="F268" s="13"/>
      <c r="G268" s="54"/>
      <c r="H268" s="55" t="s">
        <v>266</v>
      </c>
      <c r="I268" s="56" t="s">
        <v>462</v>
      </c>
      <c r="J268" s="57">
        <v>17.127058999999999</v>
      </c>
      <c r="K268" s="57">
        <v>17.127058999999999</v>
      </c>
      <c r="L268" s="57">
        <f t="shared" si="4"/>
        <v>0</v>
      </c>
    </row>
    <row r="269" spans="1:12" ht="30" x14ac:dyDescent="0.2">
      <c r="A269" s="8"/>
      <c r="B269" s="28"/>
      <c r="C269" s="28"/>
      <c r="D269" s="13"/>
      <c r="E269" s="13"/>
      <c r="F269" s="13"/>
      <c r="G269" s="54"/>
      <c r="H269" s="55" t="s">
        <v>268</v>
      </c>
      <c r="I269" s="56" t="s">
        <v>463</v>
      </c>
      <c r="J269" s="57">
        <v>24.277660999999998</v>
      </c>
      <c r="K269" s="57">
        <v>24.277660999999998</v>
      </c>
      <c r="L269" s="57">
        <f t="shared" si="4"/>
        <v>0</v>
      </c>
    </row>
    <row r="270" spans="1:12" ht="45" x14ac:dyDescent="0.2">
      <c r="A270" s="8"/>
      <c r="B270" s="28"/>
      <c r="C270" s="28"/>
      <c r="D270" s="13"/>
      <c r="E270" s="13"/>
      <c r="F270" s="13"/>
      <c r="G270" s="54"/>
      <c r="H270" s="55" t="s">
        <v>464</v>
      </c>
      <c r="I270" s="56" t="s">
        <v>465</v>
      </c>
      <c r="J270" s="57">
        <v>27.259025999999999</v>
      </c>
      <c r="K270" s="57">
        <v>27.259025999999999</v>
      </c>
      <c r="L270" s="57">
        <f t="shared" si="4"/>
        <v>0</v>
      </c>
    </row>
    <row r="271" spans="1:12" ht="30" x14ac:dyDescent="0.2">
      <c r="A271" s="8"/>
      <c r="B271" s="28"/>
      <c r="C271" s="28"/>
      <c r="D271" s="13"/>
      <c r="E271" s="13"/>
      <c r="F271" s="13"/>
      <c r="G271" s="54"/>
      <c r="H271" s="55" t="s">
        <v>466</v>
      </c>
      <c r="I271" s="56" t="s">
        <v>467</v>
      </c>
      <c r="J271" s="57">
        <v>27.028357</v>
      </c>
      <c r="K271" s="57">
        <v>27.028357</v>
      </c>
      <c r="L271" s="57">
        <f t="shared" ref="L271:L334" si="5">+K271-J271</f>
        <v>0</v>
      </c>
    </row>
    <row r="272" spans="1:12" ht="15" x14ac:dyDescent="0.2">
      <c r="A272" s="8"/>
      <c r="B272" s="28"/>
      <c r="C272" s="28"/>
      <c r="D272" s="13"/>
      <c r="E272" s="13"/>
      <c r="F272" s="13"/>
      <c r="G272" s="54"/>
      <c r="H272" s="55" t="s">
        <v>468</v>
      </c>
      <c r="I272" s="56" t="s">
        <v>469</v>
      </c>
      <c r="J272" s="57">
        <v>29.748462</v>
      </c>
      <c r="K272" s="57">
        <v>29.748462</v>
      </c>
      <c r="L272" s="57">
        <f t="shared" si="5"/>
        <v>0</v>
      </c>
    </row>
    <row r="273" spans="1:12" ht="15" x14ac:dyDescent="0.2">
      <c r="A273" s="8"/>
      <c r="B273" s="28"/>
      <c r="C273" s="28"/>
      <c r="D273" s="13"/>
      <c r="E273" s="13"/>
      <c r="F273" s="13"/>
      <c r="G273" s="54"/>
      <c r="H273" s="55" t="s">
        <v>470</v>
      </c>
      <c r="I273" s="56" t="s">
        <v>471</v>
      </c>
      <c r="J273" s="57">
        <v>26.725653000000001</v>
      </c>
      <c r="K273" s="57">
        <v>26.725653000000001</v>
      </c>
      <c r="L273" s="57">
        <f t="shared" si="5"/>
        <v>0</v>
      </c>
    </row>
    <row r="274" spans="1:12" ht="30" x14ac:dyDescent="0.2">
      <c r="A274" s="8"/>
      <c r="B274" s="28"/>
      <c r="C274" s="28"/>
      <c r="D274" s="13"/>
      <c r="E274" s="13"/>
      <c r="F274" s="13"/>
      <c r="G274" s="54"/>
      <c r="H274" s="55" t="s">
        <v>472</v>
      </c>
      <c r="I274" s="56" t="s">
        <v>473</v>
      </c>
      <c r="J274" s="57">
        <v>29.747841000000001</v>
      </c>
      <c r="K274" s="57">
        <v>29.747841000000001</v>
      </c>
      <c r="L274" s="57">
        <f t="shared" si="5"/>
        <v>0</v>
      </c>
    </row>
    <row r="275" spans="1:12" ht="30" x14ac:dyDescent="0.2">
      <c r="A275" s="8"/>
      <c r="B275" s="28"/>
      <c r="C275" s="28"/>
      <c r="D275" s="13"/>
      <c r="E275" s="13"/>
      <c r="F275" s="13"/>
      <c r="G275" s="54"/>
      <c r="H275" s="55" t="s">
        <v>474</v>
      </c>
      <c r="I275" s="56" t="s">
        <v>475</v>
      </c>
      <c r="J275" s="57">
        <v>24.641756000000001</v>
      </c>
      <c r="K275" s="57">
        <v>24.641756000000001</v>
      </c>
      <c r="L275" s="57">
        <f t="shared" si="5"/>
        <v>0</v>
      </c>
    </row>
    <row r="276" spans="1:12" ht="30" x14ac:dyDescent="0.2">
      <c r="A276" s="8"/>
      <c r="B276" s="28"/>
      <c r="C276" s="28"/>
      <c r="D276" s="13"/>
      <c r="E276" s="13"/>
      <c r="F276" s="13"/>
      <c r="G276" s="54"/>
      <c r="H276" s="55" t="s">
        <v>476</v>
      </c>
      <c r="I276" s="56" t="s">
        <v>477</v>
      </c>
      <c r="J276" s="57">
        <v>28.073326000000002</v>
      </c>
      <c r="K276" s="57">
        <v>28.073326000000002</v>
      </c>
      <c r="L276" s="57">
        <f t="shared" si="5"/>
        <v>0</v>
      </c>
    </row>
    <row r="277" spans="1:12" ht="30" x14ac:dyDescent="0.2">
      <c r="A277" s="8"/>
      <c r="B277" s="28"/>
      <c r="C277" s="28"/>
      <c r="D277" s="13"/>
      <c r="E277" s="13"/>
      <c r="F277" s="13"/>
      <c r="G277" s="54"/>
      <c r="H277" s="55" t="s">
        <v>478</v>
      </c>
      <c r="I277" s="56" t="s">
        <v>479</v>
      </c>
      <c r="J277" s="57">
        <v>25.767178999999999</v>
      </c>
      <c r="K277" s="57">
        <v>25.767178999999999</v>
      </c>
      <c r="L277" s="57">
        <f t="shared" si="5"/>
        <v>0</v>
      </c>
    </row>
    <row r="278" spans="1:12" ht="15" x14ac:dyDescent="0.2">
      <c r="A278" s="8"/>
      <c r="B278" s="28"/>
      <c r="C278" s="28"/>
      <c r="D278" s="13"/>
      <c r="E278" s="13"/>
      <c r="F278" s="13"/>
      <c r="G278" s="54"/>
      <c r="H278" s="55" t="s">
        <v>480</v>
      </c>
      <c r="I278" s="56" t="s">
        <v>481</v>
      </c>
      <c r="J278" s="57">
        <v>28.76042</v>
      </c>
      <c r="K278" s="57">
        <v>28.76042</v>
      </c>
      <c r="L278" s="57">
        <f t="shared" si="5"/>
        <v>0</v>
      </c>
    </row>
    <row r="279" spans="1:12" ht="30" x14ac:dyDescent="0.2">
      <c r="A279" s="8"/>
      <c r="B279" s="28"/>
      <c r="C279" s="28"/>
      <c r="D279" s="13"/>
      <c r="E279" s="13"/>
      <c r="F279" s="13"/>
      <c r="G279" s="54"/>
      <c r="H279" s="55" t="s">
        <v>271</v>
      </c>
      <c r="I279" s="56" t="s">
        <v>482</v>
      </c>
      <c r="J279" s="57">
        <v>25.049916</v>
      </c>
      <c r="K279" s="57">
        <v>25.049916</v>
      </c>
      <c r="L279" s="57">
        <f t="shared" si="5"/>
        <v>0</v>
      </c>
    </row>
    <row r="280" spans="1:12" ht="15" x14ac:dyDescent="0.2">
      <c r="A280" s="8"/>
      <c r="B280" s="28"/>
      <c r="C280" s="28"/>
      <c r="D280" s="13"/>
      <c r="E280" s="13"/>
      <c r="F280" s="13"/>
      <c r="G280" s="54"/>
      <c r="H280" s="55" t="s">
        <v>343</v>
      </c>
      <c r="I280" s="56" t="s">
        <v>483</v>
      </c>
      <c r="J280" s="57">
        <v>15.390198</v>
      </c>
      <c r="K280" s="57">
        <v>15.390198</v>
      </c>
      <c r="L280" s="57">
        <f t="shared" si="5"/>
        <v>0</v>
      </c>
    </row>
    <row r="281" spans="1:12" ht="15" x14ac:dyDescent="0.2">
      <c r="A281" s="8"/>
      <c r="B281" s="28"/>
      <c r="C281" s="28"/>
      <c r="D281" s="13"/>
      <c r="E281" s="13"/>
      <c r="F281" s="13"/>
      <c r="G281" s="54"/>
      <c r="H281" s="55" t="s">
        <v>345</v>
      </c>
      <c r="I281" s="56" t="s">
        <v>162</v>
      </c>
      <c r="J281" s="57">
        <v>36.434258</v>
      </c>
      <c r="K281" s="57">
        <v>36.434258</v>
      </c>
      <c r="L281" s="57">
        <f t="shared" si="5"/>
        <v>0</v>
      </c>
    </row>
    <row r="282" spans="1:12" ht="15" x14ac:dyDescent="0.2">
      <c r="A282" s="8"/>
      <c r="B282" s="28"/>
      <c r="C282" s="28"/>
      <c r="D282" s="13"/>
      <c r="E282" s="13"/>
      <c r="F282" s="13"/>
      <c r="G282" s="54"/>
      <c r="H282" s="55" t="s">
        <v>347</v>
      </c>
      <c r="I282" s="56" t="s">
        <v>484</v>
      </c>
      <c r="J282" s="57">
        <v>17.999487999999999</v>
      </c>
      <c r="K282" s="57">
        <v>17.999487999999999</v>
      </c>
      <c r="L282" s="57">
        <f t="shared" si="5"/>
        <v>0</v>
      </c>
    </row>
    <row r="283" spans="1:12" ht="15" x14ac:dyDescent="0.2">
      <c r="A283" s="8"/>
      <c r="B283" s="28"/>
      <c r="C283" s="28"/>
      <c r="D283" s="13"/>
      <c r="E283" s="13"/>
      <c r="F283" s="13"/>
      <c r="G283" s="54"/>
      <c r="H283" s="55" t="s">
        <v>349</v>
      </c>
      <c r="I283" s="56" t="s">
        <v>164</v>
      </c>
      <c r="J283" s="57">
        <v>29.977739</v>
      </c>
      <c r="K283" s="57">
        <v>29.977739</v>
      </c>
      <c r="L283" s="57">
        <f t="shared" si="5"/>
        <v>0</v>
      </c>
    </row>
    <row r="284" spans="1:12" ht="15" x14ac:dyDescent="0.2">
      <c r="A284" s="8"/>
      <c r="B284" s="28"/>
      <c r="C284" s="28"/>
      <c r="D284" s="24" t="s">
        <v>34</v>
      </c>
      <c r="E284" s="24"/>
      <c r="F284" s="24"/>
      <c r="G284" s="50"/>
      <c r="H284" s="51"/>
      <c r="I284" s="52"/>
      <c r="J284" s="53">
        <v>1148400.1505549999</v>
      </c>
      <c r="K284" s="53">
        <v>1354283.7715724586</v>
      </c>
      <c r="L284" s="53">
        <f t="shared" si="5"/>
        <v>205883.62101745862</v>
      </c>
    </row>
    <row r="285" spans="1:12" ht="15" x14ac:dyDescent="0.2">
      <c r="A285" s="8"/>
      <c r="B285" s="28"/>
      <c r="C285" s="28"/>
      <c r="D285" s="13"/>
      <c r="E285" s="62">
        <v>2</v>
      </c>
      <c r="F285" s="63" t="s">
        <v>35</v>
      </c>
      <c r="G285" s="64"/>
      <c r="H285" s="65"/>
      <c r="I285" s="66"/>
      <c r="J285" s="67">
        <v>918.57784200000003</v>
      </c>
      <c r="K285" s="67">
        <v>533.38115098000014</v>
      </c>
      <c r="L285" s="67">
        <f t="shared" si="5"/>
        <v>-385.19669101999989</v>
      </c>
    </row>
    <row r="286" spans="1:12" ht="15" x14ac:dyDescent="0.2">
      <c r="A286" s="8"/>
      <c r="B286" s="28"/>
      <c r="C286" s="28"/>
      <c r="D286" s="13"/>
      <c r="E286" s="13"/>
      <c r="F286" s="13"/>
      <c r="G286" s="50" t="s">
        <v>2</v>
      </c>
      <c r="H286" s="51"/>
      <c r="I286" s="52"/>
      <c r="J286" s="53">
        <v>918.57784200000003</v>
      </c>
      <c r="K286" s="53">
        <v>533.38115098000014</v>
      </c>
      <c r="L286" s="53">
        <f t="shared" si="5"/>
        <v>-385.19669101999989</v>
      </c>
    </row>
    <row r="287" spans="1:12" ht="15" x14ac:dyDescent="0.2">
      <c r="A287" s="8"/>
      <c r="B287" s="28"/>
      <c r="C287" s="28"/>
      <c r="D287" s="13"/>
      <c r="E287" s="13"/>
      <c r="F287" s="13"/>
      <c r="G287" s="54"/>
      <c r="H287" s="55" t="s">
        <v>120</v>
      </c>
      <c r="I287" s="56" t="s">
        <v>485</v>
      </c>
      <c r="J287" s="57">
        <v>88.258488</v>
      </c>
      <c r="K287" s="57">
        <v>36.131854089999997</v>
      </c>
      <c r="L287" s="57">
        <f t="shared" si="5"/>
        <v>-52.126633910000002</v>
      </c>
    </row>
    <row r="288" spans="1:12" ht="15" x14ac:dyDescent="0.2">
      <c r="A288" s="8"/>
      <c r="B288" s="28"/>
      <c r="C288" s="28"/>
      <c r="D288" s="13"/>
      <c r="E288" s="13"/>
      <c r="F288" s="13"/>
      <c r="G288" s="54"/>
      <c r="H288" s="55" t="s">
        <v>122</v>
      </c>
      <c r="I288" s="56" t="s">
        <v>486</v>
      </c>
      <c r="J288" s="57">
        <v>573.826685</v>
      </c>
      <c r="K288" s="57">
        <v>263.84381048000006</v>
      </c>
      <c r="L288" s="57">
        <f t="shared" si="5"/>
        <v>-309.98287451999994</v>
      </c>
    </row>
    <row r="289" spans="1:12" ht="15" x14ac:dyDescent="0.2">
      <c r="A289" s="8"/>
      <c r="B289" s="28"/>
      <c r="C289" s="28"/>
      <c r="D289" s="13"/>
      <c r="E289" s="13"/>
      <c r="F289" s="13"/>
      <c r="G289" s="54"/>
      <c r="H289" s="55" t="s">
        <v>124</v>
      </c>
      <c r="I289" s="56" t="s">
        <v>487</v>
      </c>
      <c r="J289" s="57">
        <v>13.301823000000001</v>
      </c>
      <c r="K289" s="57">
        <v>11.820561779999998</v>
      </c>
      <c r="L289" s="57">
        <f t="shared" si="5"/>
        <v>-1.4812612200000022</v>
      </c>
    </row>
    <row r="290" spans="1:12" ht="30" x14ac:dyDescent="0.2">
      <c r="A290" s="8"/>
      <c r="B290" s="28"/>
      <c r="C290" s="28"/>
      <c r="D290" s="13"/>
      <c r="E290" s="13"/>
      <c r="F290" s="13"/>
      <c r="G290" s="54"/>
      <c r="H290" s="55" t="s">
        <v>126</v>
      </c>
      <c r="I290" s="56" t="s">
        <v>488</v>
      </c>
      <c r="J290" s="57">
        <v>47.784789000000004</v>
      </c>
      <c r="K290" s="57">
        <v>49.362631540000002</v>
      </c>
      <c r="L290" s="57">
        <f t="shared" si="5"/>
        <v>1.5778425399999989</v>
      </c>
    </row>
    <row r="291" spans="1:12" ht="15" x14ac:dyDescent="0.2">
      <c r="A291" s="8"/>
      <c r="B291" s="28"/>
      <c r="C291" s="28"/>
      <c r="D291" s="13"/>
      <c r="E291" s="13"/>
      <c r="F291" s="13"/>
      <c r="G291" s="54"/>
      <c r="H291" s="55" t="s">
        <v>489</v>
      </c>
      <c r="I291" s="56" t="s">
        <v>490</v>
      </c>
      <c r="J291" s="57">
        <v>21.626456999999998</v>
      </c>
      <c r="K291" s="57">
        <v>25.832746409999999</v>
      </c>
      <c r="L291" s="57">
        <f t="shared" si="5"/>
        <v>4.2062894100000001</v>
      </c>
    </row>
    <row r="292" spans="1:12" ht="15" x14ac:dyDescent="0.2">
      <c r="A292" s="8"/>
      <c r="B292" s="28"/>
      <c r="C292" s="28"/>
      <c r="D292" s="13"/>
      <c r="E292" s="13"/>
      <c r="F292" s="13"/>
      <c r="G292" s="54"/>
      <c r="H292" s="55" t="s">
        <v>491</v>
      </c>
      <c r="I292" s="56" t="s">
        <v>492</v>
      </c>
      <c r="J292" s="57">
        <v>22.500160999999999</v>
      </c>
      <c r="K292" s="57">
        <v>14.99231945</v>
      </c>
      <c r="L292" s="57">
        <f t="shared" si="5"/>
        <v>-7.5078415499999984</v>
      </c>
    </row>
    <row r="293" spans="1:12" ht="15" x14ac:dyDescent="0.2">
      <c r="A293" s="8"/>
      <c r="B293" s="28"/>
      <c r="C293" s="28"/>
      <c r="D293" s="13"/>
      <c r="E293" s="13"/>
      <c r="F293" s="13"/>
      <c r="G293" s="54"/>
      <c r="H293" s="55" t="s">
        <v>232</v>
      </c>
      <c r="I293" s="56" t="s">
        <v>493</v>
      </c>
      <c r="J293" s="57">
        <v>37.172657999999998</v>
      </c>
      <c r="K293" s="57">
        <v>20.774779409999997</v>
      </c>
      <c r="L293" s="57">
        <f t="shared" si="5"/>
        <v>-16.397878590000001</v>
      </c>
    </row>
    <row r="294" spans="1:12" ht="15" x14ac:dyDescent="0.2">
      <c r="A294" s="8"/>
      <c r="B294" s="28"/>
      <c r="C294" s="28"/>
      <c r="D294" s="13"/>
      <c r="E294" s="13"/>
      <c r="F294" s="13"/>
      <c r="G294" s="54"/>
      <c r="H294" s="55" t="s">
        <v>240</v>
      </c>
      <c r="I294" s="56" t="s">
        <v>494</v>
      </c>
      <c r="J294" s="57">
        <v>9.8662980000000005</v>
      </c>
      <c r="K294" s="57">
        <v>8.4577610100000005</v>
      </c>
      <c r="L294" s="57">
        <f t="shared" si="5"/>
        <v>-1.40853699</v>
      </c>
    </row>
    <row r="295" spans="1:12" ht="15" x14ac:dyDescent="0.2">
      <c r="A295" s="8"/>
      <c r="B295" s="28"/>
      <c r="C295" s="28"/>
      <c r="D295" s="13"/>
      <c r="E295" s="13"/>
      <c r="F295" s="13"/>
      <c r="G295" s="54"/>
      <c r="H295" s="55" t="s">
        <v>495</v>
      </c>
      <c r="I295" s="56" t="s">
        <v>496</v>
      </c>
      <c r="J295" s="57">
        <v>12.334362</v>
      </c>
      <c r="K295" s="57">
        <v>26.76413968</v>
      </c>
      <c r="L295" s="57">
        <f t="shared" si="5"/>
        <v>14.429777679999999</v>
      </c>
    </row>
    <row r="296" spans="1:12" ht="15" x14ac:dyDescent="0.2">
      <c r="A296" s="8"/>
      <c r="B296" s="28"/>
      <c r="C296" s="28"/>
      <c r="D296" s="13"/>
      <c r="E296" s="13"/>
      <c r="F296" s="13"/>
      <c r="G296" s="54"/>
      <c r="H296" s="55" t="s">
        <v>497</v>
      </c>
      <c r="I296" s="56" t="s">
        <v>498</v>
      </c>
      <c r="J296" s="57">
        <v>4.2136449999999996</v>
      </c>
      <c r="K296" s="57">
        <v>0</v>
      </c>
      <c r="L296" s="57">
        <f t="shared" si="5"/>
        <v>-4.2136449999999996</v>
      </c>
    </row>
    <row r="297" spans="1:12" ht="15" x14ac:dyDescent="0.2">
      <c r="A297" s="8"/>
      <c r="B297" s="28"/>
      <c r="C297" s="28"/>
      <c r="D297" s="13"/>
      <c r="E297" s="13"/>
      <c r="F297" s="13"/>
      <c r="G297" s="54"/>
      <c r="H297" s="55" t="s">
        <v>499</v>
      </c>
      <c r="I297" s="56" t="s">
        <v>500</v>
      </c>
      <c r="J297" s="57">
        <v>4.4265319999999999</v>
      </c>
      <c r="K297" s="57">
        <v>1.00676484</v>
      </c>
      <c r="L297" s="57">
        <f t="shared" si="5"/>
        <v>-3.4197671600000001</v>
      </c>
    </row>
    <row r="298" spans="1:12" ht="15" x14ac:dyDescent="0.2">
      <c r="A298" s="8"/>
      <c r="B298" s="28"/>
      <c r="C298" s="28"/>
      <c r="D298" s="13"/>
      <c r="E298" s="13"/>
      <c r="F298" s="13"/>
      <c r="G298" s="54"/>
      <c r="H298" s="55" t="s">
        <v>501</v>
      </c>
      <c r="I298" s="56" t="s">
        <v>502</v>
      </c>
      <c r="J298" s="57">
        <v>5.4178459999999999</v>
      </c>
      <c r="K298" s="57">
        <v>3.9674584800000003</v>
      </c>
      <c r="L298" s="57">
        <f t="shared" si="5"/>
        <v>-1.4503875199999996</v>
      </c>
    </row>
    <row r="299" spans="1:12" ht="30" x14ac:dyDescent="0.2">
      <c r="A299" s="8"/>
      <c r="B299" s="28"/>
      <c r="C299" s="28"/>
      <c r="D299" s="13"/>
      <c r="E299" s="13"/>
      <c r="F299" s="13"/>
      <c r="G299" s="54"/>
      <c r="H299" s="55" t="s">
        <v>503</v>
      </c>
      <c r="I299" s="56" t="s">
        <v>504</v>
      </c>
      <c r="J299" s="57">
        <v>7.6244649999999998</v>
      </c>
      <c r="K299" s="57">
        <v>8.2513854299999991</v>
      </c>
      <c r="L299" s="57">
        <f t="shared" si="5"/>
        <v>0.62692042999999931</v>
      </c>
    </row>
    <row r="300" spans="1:12" ht="15" x14ac:dyDescent="0.2">
      <c r="A300" s="8"/>
      <c r="B300" s="28"/>
      <c r="C300" s="28"/>
      <c r="D300" s="13"/>
      <c r="E300" s="13"/>
      <c r="F300" s="13"/>
      <c r="G300" s="54"/>
      <c r="H300" s="55" t="s">
        <v>244</v>
      </c>
      <c r="I300" s="56" t="s">
        <v>505</v>
      </c>
      <c r="J300" s="57">
        <v>10.258915</v>
      </c>
      <c r="K300" s="57">
        <v>49.09339253000001</v>
      </c>
      <c r="L300" s="57">
        <f t="shared" si="5"/>
        <v>38.834477530000008</v>
      </c>
    </row>
    <row r="301" spans="1:12" ht="15" x14ac:dyDescent="0.2">
      <c r="A301" s="8"/>
      <c r="B301" s="28"/>
      <c r="C301" s="28"/>
      <c r="D301" s="13"/>
      <c r="E301" s="13"/>
      <c r="F301" s="13"/>
      <c r="G301" s="54"/>
      <c r="H301" s="55" t="s">
        <v>246</v>
      </c>
      <c r="I301" s="56" t="s">
        <v>506</v>
      </c>
      <c r="J301" s="57">
        <v>3.7399260000000001</v>
      </c>
      <c r="K301" s="57">
        <v>0</v>
      </c>
      <c r="L301" s="57">
        <f t="shared" si="5"/>
        <v>-3.7399260000000001</v>
      </c>
    </row>
    <row r="302" spans="1:12" ht="15" x14ac:dyDescent="0.2">
      <c r="A302" s="8"/>
      <c r="B302" s="28"/>
      <c r="C302" s="28"/>
      <c r="D302" s="13"/>
      <c r="E302" s="13"/>
      <c r="F302" s="13"/>
      <c r="G302" s="54"/>
      <c r="H302" s="55" t="s">
        <v>248</v>
      </c>
      <c r="I302" s="56" t="s">
        <v>507</v>
      </c>
      <c r="J302" s="57">
        <v>0</v>
      </c>
      <c r="K302" s="57">
        <v>1.5534354399999997</v>
      </c>
      <c r="L302" s="57">
        <f t="shared" si="5"/>
        <v>1.5534354399999997</v>
      </c>
    </row>
    <row r="303" spans="1:12" ht="15" x14ac:dyDescent="0.2">
      <c r="A303" s="8"/>
      <c r="B303" s="28"/>
      <c r="C303" s="28"/>
      <c r="D303" s="13"/>
      <c r="E303" s="13"/>
      <c r="F303" s="13"/>
      <c r="G303" s="54"/>
      <c r="H303" s="55" t="s">
        <v>250</v>
      </c>
      <c r="I303" s="56" t="s">
        <v>508</v>
      </c>
      <c r="J303" s="57">
        <v>0</v>
      </c>
      <c r="K303" s="57">
        <v>11.52811041</v>
      </c>
      <c r="L303" s="57">
        <f t="shared" si="5"/>
        <v>11.52811041</v>
      </c>
    </row>
    <row r="304" spans="1:12" ht="15" x14ac:dyDescent="0.2">
      <c r="A304" s="8"/>
      <c r="B304" s="28"/>
      <c r="C304" s="28"/>
      <c r="D304" s="13"/>
      <c r="E304" s="13"/>
      <c r="F304" s="13"/>
      <c r="G304" s="54"/>
      <c r="H304" s="55" t="s">
        <v>97</v>
      </c>
      <c r="I304" s="56" t="s">
        <v>509</v>
      </c>
      <c r="J304" s="57">
        <v>36.746816000000003</v>
      </c>
      <c r="K304" s="57">
        <v>0</v>
      </c>
      <c r="L304" s="57">
        <f t="shared" si="5"/>
        <v>-36.746816000000003</v>
      </c>
    </row>
    <row r="305" spans="1:12" ht="15" x14ac:dyDescent="0.2">
      <c r="A305" s="8"/>
      <c r="B305" s="28"/>
      <c r="C305" s="28"/>
      <c r="D305" s="13"/>
      <c r="E305" s="13"/>
      <c r="F305" s="13"/>
      <c r="G305" s="54"/>
      <c r="H305" s="55" t="s">
        <v>99</v>
      </c>
      <c r="I305" s="56" t="s">
        <v>510</v>
      </c>
      <c r="J305" s="57">
        <v>19.477976000000002</v>
      </c>
      <c r="K305" s="57">
        <v>0</v>
      </c>
      <c r="L305" s="57">
        <f t="shared" si="5"/>
        <v>-19.477976000000002</v>
      </c>
    </row>
    <row r="306" spans="1:12" ht="15" x14ac:dyDescent="0.2">
      <c r="A306" s="8"/>
      <c r="B306" s="28"/>
      <c r="C306" s="28"/>
      <c r="D306" s="13"/>
      <c r="E306" s="62">
        <v>4</v>
      </c>
      <c r="F306" s="63" t="s">
        <v>36</v>
      </c>
      <c r="G306" s="64"/>
      <c r="H306" s="65"/>
      <c r="I306" s="66"/>
      <c r="J306" s="67">
        <v>5891.9302289999996</v>
      </c>
      <c r="K306" s="67">
        <v>9907.1495882499985</v>
      </c>
      <c r="L306" s="67">
        <f t="shared" si="5"/>
        <v>4015.2193592499989</v>
      </c>
    </row>
    <row r="307" spans="1:12" ht="15" x14ac:dyDescent="0.2">
      <c r="A307" s="8"/>
      <c r="B307" s="28"/>
      <c r="C307" s="28"/>
      <c r="D307" s="13"/>
      <c r="E307" s="13"/>
      <c r="F307" s="13"/>
      <c r="G307" s="50" t="s">
        <v>2</v>
      </c>
      <c r="H307" s="51"/>
      <c r="I307" s="52"/>
      <c r="J307" s="53">
        <v>2584.9095659999998</v>
      </c>
      <c r="K307" s="53">
        <v>3920.6515964799996</v>
      </c>
      <c r="L307" s="53">
        <f t="shared" si="5"/>
        <v>1335.7420304799998</v>
      </c>
    </row>
    <row r="308" spans="1:12" ht="15" x14ac:dyDescent="0.2">
      <c r="A308" s="8"/>
      <c r="B308" s="28"/>
      <c r="C308" s="28"/>
      <c r="D308" s="13"/>
      <c r="E308" s="13"/>
      <c r="F308" s="13"/>
      <c r="G308" s="54"/>
      <c r="H308" s="55" t="s">
        <v>88</v>
      </c>
      <c r="I308" s="56" t="s">
        <v>533</v>
      </c>
      <c r="J308" s="57">
        <v>72.571584999999999</v>
      </c>
      <c r="K308" s="57">
        <v>86.663954730000029</v>
      </c>
      <c r="L308" s="57">
        <f t="shared" si="5"/>
        <v>14.09236973000003</v>
      </c>
    </row>
    <row r="309" spans="1:12" ht="15" x14ac:dyDescent="0.2">
      <c r="A309" s="8"/>
      <c r="B309" s="28"/>
      <c r="C309" s="28"/>
      <c r="D309" s="13"/>
      <c r="E309" s="13"/>
      <c r="F309" s="13"/>
      <c r="G309" s="54"/>
      <c r="H309" s="55" t="s">
        <v>234</v>
      </c>
      <c r="I309" s="56" t="s">
        <v>534</v>
      </c>
      <c r="J309" s="57">
        <v>52.897286999999999</v>
      </c>
      <c r="K309" s="57">
        <v>22.620817809999998</v>
      </c>
      <c r="L309" s="57">
        <f t="shared" si="5"/>
        <v>-30.27646919</v>
      </c>
    </row>
    <row r="310" spans="1:12" ht="15" x14ac:dyDescent="0.2">
      <c r="A310" s="8"/>
      <c r="B310" s="28"/>
      <c r="C310" s="28"/>
      <c r="D310" s="13"/>
      <c r="E310" s="13"/>
      <c r="F310" s="13"/>
      <c r="G310" s="54"/>
      <c r="H310" s="55" t="s">
        <v>236</v>
      </c>
      <c r="I310" s="56" t="s">
        <v>535</v>
      </c>
      <c r="J310" s="57">
        <v>20.197680999999999</v>
      </c>
      <c r="K310" s="57">
        <v>34.784244799999996</v>
      </c>
      <c r="L310" s="57">
        <f t="shared" si="5"/>
        <v>14.586563799999997</v>
      </c>
    </row>
    <row r="311" spans="1:12" ht="15" x14ac:dyDescent="0.2">
      <c r="A311" s="8"/>
      <c r="B311" s="28"/>
      <c r="C311" s="28"/>
      <c r="D311" s="13"/>
      <c r="E311" s="13"/>
      <c r="F311" s="13"/>
      <c r="G311" s="54"/>
      <c r="H311" s="55" t="s">
        <v>238</v>
      </c>
      <c r="I311" s="56" t="s">
        <v>536</v>
      </c>
      <c r="J311" s="57">
        <v>9.6991519999999998</v>
      </c>
      <c r="K311" s="57">
        <v>20.301484089999995</v>
      </c>
      <c r="L311" s="57">
        <f t="shared" si="5"/>
        <v>10.602332089999996</v>
      </c>
    </row>
    <row r="312" spans="1:12" ht="15" x14ac:dyDescent="0.2">
      <c r="A312" s="8"/>
      <c r="B312" s="28"/>
      <c r="C312" s="28"/>
      <c r="D312" s="13"/>
      <c r="E312" s="13"/>
      <c r="F312" s="13"/>
      <c r="G312" s="54"/>
      <c r="H312" s="55" t="s">
        <v>240</v>
      </c>
      <c r="I312" s="56" t="s">
        <v>537</v>
      </c>
      <c r="J312" s="57">
        <v>6.4888620000000001</v>
      </c>
      <c r="K312" s="57">
        <v>13.995978399999997</v>
      </c>
      <c r="L312" s="57">
        <f t="shared" si="5"/>
        <v>7.5071163999999966</v>
      </c>
    </row>
    <row r="313" spans="1:12" ht="15" x14ac:dyDescent="0.2">
      <c r="A313" s="8"/>
      <c r="B313" s="28"/>
      <c r="C313" s="28"/>
      <c r="D313" s="13"/>
      <c r="E313" s="13"/>
      <c r="F313" s="13"/>
      <c r="G313" s="54"/>
      <c r="H313" s="55" t="s">
        <v>90</v>
      </c>
      <c r="I313" s="56" t="s">
        <v>1877</v>
      </c>
      <c r="J313" s="57">
        <v>61.730153000000001</v>
      </c>
      <c r="K313" s="57">
        <v>25.009566719999995</v>
      </c>
      <c r="L313" s="57">
        <f t="shared" si="5"/>
        <v>-36.720586280000006</v>
      </c>
    </row>
    <row r="314" spans="1:12" ht="15" x14ac:dyDescent="0.2">
      <c r="A314" s="8"/>
      <c r="B314" s="28"/>
      <c r="C314" s="28"/>
      <c r="D314" s="13"/>
      <c r="E314" s="13"/>
      <c r="F314" s="13"/>
      <c r="G314" s="54"/>
      <c r="H314" s="55" t="s">
        <v>99</v>
      </c>
      <c r="I314" s="56" t="s">
        <v>538</v>
      </c>
      <c r="J314" s="57">
        <v>63.222011999999999</v>
      </c>
      <c r="K314" s="57">
        <v>330.81790537999984</v>
      </c>
      <c r="L314" s="57">
        <f t="shared" si="5"/>
        <v>267.59589337999984</v>
      </c>
    </row>
    <row r="315" spans="1:12" ht="15" x14ac:dyDescent="0.2">
      <c r="A315" s="8"/>
      <c r="B315" s="28"/>
      <c r="C315" s="28"/>
      <c r="D315" s="13"/>
      <c r="E315" s="13"/>
      <c r="F315" s="13"/>
      <c r="G315" s="54"/>
      <c r="H315" s="55" t="s">
        <v>175</v>
      </c>
      <c r="I315" s="56" t="s">
        <v>539</v>
      </c>
      <c r="J315" s="57">
        <v>13.076406</v>
      </c>
      <c r="K315" s="57">
        <v>15.99028438</v>
      </c>
      <c r="L315" s="57">
        <f t="shared" si="5"/>
        <v>2.9138783799999999</v>
      </c>
    </row>
    <row r="316" spans="1:12" ht="15" x14ac:dyDescent="0.2">
      <c r="A316" s="8"/>
      <c r="B316" s="28"/>
      <c r="C316" s="28"/>
      <c r="D316" s="13"/>
      <c r="E316" s="13"/>
      <c r="F316" s="13"/>
      <c r="G316" s="54"/>
      <c r="H316" s="55" t="s">
        <v>460</v>
      </c>
      <c r="I316" s="56" t="s">
        <v>540</v>
      </c>
      <c r="J316" s="57">
        <v>63.157282000000002</v>
      </c>
      <c r="K316" s="57">
        <v>58.932317500000003</v>
      </c>
      <c r="L316" s="57">
        <f t="shared" si="5"/>
        <v>-4.2249644999999987</v>
      </c>
    </row>
    <row r="317" spans="1:12" ht="15" x14ac:dyDescent="0.2">
      <c r="A317" s="8"/>
      <c r="B317" s="28"/>
      <c r="C317" s="28"/>
      <c r="D317" s="13"/>
      <c r="E317" s="13"/>
      <c r="F317" s="13"/>
      <c r="G317" s="54"/>
      <c r="H317" s="55" t="s">
        <v>266</v>
      </c>
      <c r="I317" s="56" t="s">
        <v>541</v>
      </c>
      <c r="J317" s="57">
        <v>5.3234209999999997</v>
      </c>
      <c r="K317" s="57">
        <v>2.6717800100000004</v>
      </c>
      <c r="L317" s="57">
        <f t="shared" si="5"/>
        <v>-2.6516409899999993</v>
      </c>
    </row>
    <row r="318" spans="1:12" ht="15" x14ac:dyDescent="0.2">
      <c r="A318" s="8"/>
      <c r="B318" s="28"/>
      <c r="C318" s="28"/>
      <c r="D318" s="13"/>
      <c r="E318" s="13"/>
      <c r="F318" s="13"/>
      <c r="G318" s="54"/>
      <c r="H318" s="55" t="s">
        <v>268</v>
      </c>
      <c r="I318" s="68" t="s">
        <v>542</v>
      </c>
      <c r="J318" s="57">
        <v>12.41845</v>
      </c>
      <c r="K318" s="57">
        <v>9.8652931899999992</v>
      </c>
      <c r="L318" s="57">
        <f t="shared" si="5"/>
        <v>-2.5531568100000008</v>
      </c>
    </row>
    <row r="319" spans="1:12" ht="15" x14ac:dyDescent="0.2">
      <c r="A319" s="8"/>
      <c r="B319" s="28"/>
      <c r="C319" s="28"/>
      <c r="D319" s="13"/>
      <c r="E319" s="13"/>
      <c r="F319" s="13"/>
      <c r="G319" s="54"/>
      <c r="H319" s="55" t="s">
        <v>466</v>
      </c>
      <c r="I319" s="68" t="s">
        <v>543</v>
      </c>
      <c r="J319" s="57">
        <v>40.757292999999997</v>
      </c>
      <c r="K319" s="57">
        <v>6.0148824300000001</v>
      </c>
      <c r="L319" s="57">
        <f t="shared" si="5"/>
        <v>-34.742410569999997</v>
      </c>
    </row>
    <row r="320" spans="1:12" ht="15" x14ac:dyDescent="0.2">
      <c r="A320" s="8"/>
      <c r="B320" s="28"/>
      <c r="C320" s="28"/>
      <c r="D320" s="13"/>
      <c r="E320" s="13"/>
      <c r="F320" s="13"/>
      <c r="G320" s="54"/>
      <c r="H320" s="55" t="s">
        <v>179</v>
      </c>
      <c r="I320" s="56" t="s">
        <v>544</v>
      </c>
      <c r="J320" s="57">
        <v>25.821261</v>
      </c>
      <c r="K320" s="57">
        <v>27.298653650000002</v>
      </c>
      <c r="L320" s="57">
        <f t="shared" si="5"/>
        <v>1.4773926500000023</v>
      </c>
    </row>
    <row r="321" spans="1:12" ht="15" x14ac:dyDescent="0.2">
      <c r="A321" s="8"/>
      <c r="B321" s="28"/>
      <c r="C321" s="28"/>
      <c r="D321" s="13"/>
      <c r="E321" s="13"/>
      <c r="F321" s="13"/>
      <c r="G321" s="54"/>
      <c r="H321" s="55" t="s">
        <v>181</v>
      </c>
      <c r="I321" s="56" t="s">
        <v>545</v>
      </c>
      <c r="J321" s="57">
        <v>25.409838000000001</v>
      </c>
      <c r="K321" s="57">
        <v>44.716116579999998</v>
      </c>
      <c r="L321" s="57">
        <f t="shared" si="5"/>
        <v>19.306278579999997</v>
      </c>
    </row>
    <row r="322" spans="1:12" ht="15" x14ac:dyDescent="0.2">
      <c r="A322" s="8"/>
      <c r="B322" s="28"/>
      <c r="C322" s="28"/>
      <c r="D322" s="13"/>
      <c r="E322" s="13"/>
      <c r="F322" s="13"/>
      <c r="G322" s="54"/>
      <c r="H322" s="55" t="s">
        <v>183</v>
      </c>
      <c r="I322" s="56" t="s">
        <v>546</v>
      </c>
      <c r="J322" s="57">
        <v>25.409838000000001</v>
      </c>
      <c r="K322" s="57">
        <v>45.76845861000001</v>
      </c>
      <c r="L322" s="57">
        <f t="shared" si="5"/>
        <v>20.35862061000001</v>
      </c>
    </row>
    <row r="323" spans="1:12" ht="15" x14ac:dyDescent="0.2">
      <c r="A323" s="8"/>
      <c r="B323" s="28"/>
      <c r="C323" s="28"/>
      <c r="D323" s="13"/>
      <c r="E323" s="13"/>
      <c r="F323" s="13"/>
      <c r="G323" s="54"/>
      <c r="H323" s="55" t="s">
        <v>185</v>
      </c>
      <c r="I323" s="56" t="s">
        <v>547</v>
      </c>
      <c r="J323" s="57">
        <v>24.976344999999998</v>
      </c>
      <c r="K323" s="57">
        <v>32.88475098</v>
      </c>
      <c r="L323" s="57">
        <f t="shared" si="5"/>
        <v>7.9084059800000013</v>
      </c>
    </row>
    <row r="324" spans="1:12" ht="15" x14ac:dyDescent="0.2">
      <c r="A324" s="8"/>
      <c r="B324" s="28"/>
      <c r="C324" s="28"/>
      <c r="D324" s="13"/>
      <c r="E324" s="13"/>
      <c r="F324" s="13"/>
      <c r="G324" s="54"/>
      <c r="H324" s="55" t="s">
        <v>199</v>
      </c>
      <c r="I324" s="56" t="s">
        <v>548</v>
      </c>
      <c r="J324" s="57">
        <v>28.336506</v>
      </c>
      <c r="K324" s="57">
        <v>37.483022820000009</v>
      </c>
      <c r="L324" s="57">
        <f t="shared" si="5"/>
        <v>9.1465168200000093</v>
      </c>
    </row>
    <row r="325" spans="1:12" ht="15" x14ac:dyDescent="0.2">
      <c r="A325" s="8"/>
      <c r="B325" s="28"/>
      <c r="C325" s="28"/>
      <c r="D325" s="13"/>
      <c r="E325" s="13"/>
      <c r="F325" s="13"/>
      <c r="G325" s="54"/>
      <c r="H325" s="55" t="s">
        <v>549</v>
      </c>
      <c r="I325" s="56" t="s">
        <v>550</v>
      </c>
      <c r="J325" s="57">
        <v>19.480588999999998</v>
      </c>
      <c r="K325" s="57">
        <v>15.163511679999997</v>
      </c>
      <c r="L325" s="57">
        <f t="shared" si="5"/>
        <v>-4.317077320000001</v>
      </c>
    </row>
    <row r="326" spans="1:12" ht="15" x14ac:dyDescent="0.2">
      <c r="A326" s="8"/>
      <c r="B326" s="28"/>
      <c r="C326" s="28"/>
      <c r="D326" s="13"/>
      <c r="E326" s="13"/>
      <c r="F326" s="13"/>
      <c r="G326" s="54"/>
      <c r="H326" s="55" t="s">
        <v>551</v>
      </c>
      <c r="I326" s="56" t="s">
        <v>552</v>
      </c>
      <c r="J326" s="57">
        <v>2.2638150000000001</v>
      </c>
      <c r="K326" s="57">
        <v>8.8534856899999994</v>
      </c>
      <c r="L326" s="57">
        <f t="shared" si="5"/>
        <v>6.5896706899999993</v>
      </c>
    </row>
    <row r="327" spans="1:12" ht="15" x14ac:dyDescent="0.2">
      <c r="A327" s="8"/>
      <c r="B327" s="28"/>
      <c r="C327" s="28"/>
      <c r="D327" s="13"/>
      <c r="E327" s="13"/>
      <c r="F327" s="13"/>
      <c r="G327" s="54"/>
      <c r="H327" s="55" t="s">
        <v>553</v>
      </c>
      <c r="I327" s="56" t="s">
        <v>554</v>
      </c>
      <c r="J327" s="57">
        <v>258.36732999999998</v>
      </c>
      <c r="K327" s="57">
        <v>93.528588439999993</v>
      </c>
      <c r="L327" s="57">
        <f t="shared" si="5"/>
        <v>-164.83874155999999</v>
      </c>
    </row>
    <row r="328" spans="1:12" ht="15" x14ac:dyDescent="0.2">
      <c r="A328" s="8"/>
      <c r="B328" s="28"/>
      <c r="C328" s="28"/>
      <c r="D328" s="13"/>
      <c r="E328" s="13"/>
      <c r="F328" s="13"/>
      <c r="G328" s="54"/>
      <c r="H328" s="55" t="s">
        <v>555</v>
      </c>
      <c r="I328" s="56" t="s">
        <v>556</v>
      </c>
      <c r="J328" s="57">
        <v>181.92453800000001</v>
      </c>
      <c r="K328" s="57">
        <v>585.90974807999987</v>
      </c>
      <c r="L328" s="57">
        <f t="shared" si="5"/>
        <v>403.98521007999989</v>
      </c>
    </row>
    <row r="329" spans="1:12" ht="15" x14ac:dyDescent="0.2">
      <c r="A329" s="8"/>
      <c r="B329" s="28"/>
      <c r="C329" s="28"/>
      <c r="D329" s="13"/>
      <c r="E329" s="13"/>
      <c r="F329" s="13"/>
      <c r="G329" s="54"/>
      <c r="H329" s="55" t="s">
        <v>557</v>
      </c>
      <c r="I329" s="56" t="s">
        <v>558</v>
      </c>
      <c r="J329" s="57">
        <v>12.598686000000001</v>
      </c>
      <c r="K329" s="57">
        <v>12.27086682</v>
      </c>
      <c r="L329" s="57">
        <f t="shared" si="5"/>
        <v>-0.32781918000000054</v>
      </c>
    </row>
    <row r="330" spans="1:12" ht="15" x14ac:dyDescent="0.2">
      <c r="A330" s="8"/>
      <c r="B330" s="28"/>
      <c r="C330" s="28"/>
      <c r="D330" s="13"/>
      <c r="E330" s="13"/>
      <c r="F330" s="13"/>
      <c r="G330" s="54"/>
      <c r="H330" s="55" t="s">
        <v>559</v>
      </c>
      <c r="I330" s="56" t="s">
        <v>560</v>
      </c>
      <c r="J330" s="57">
        <v>16.113911000000002</v>
      </c>
      <c r="K330" s="57">
        <v>16.86757278</v>
      </c>
      <c r="L330" s="57">
        <f t="shared" si="5"/>
        <v>0.75366177999999806</v>
      </c>
    </row>
    <row r="331" spans="1:12" ht="30" x14ac:dyDescent="0.2">
      <c r="A331" s="8"/>
      <c r="B331" s="28"/>
      <c r="C331" s="28"/>
      <c r="D331" s="13"/>
      <c r="E331" s="13"/>
      <c r="F331" s="13"/>
      <c r="G331" s="54"/>
      <c r="H331" s="55" t="s">
        <v>166</v>
      </c>
      <c r="I331" s="56" t="s">
        <v>561</v>
      </c>
      <c r="J331" s="57">
        <v>2.75</v>
      </c>
      <c r="K331" s="57">
        <v>10.913541780000001</v>
      </c>
      <c r="L331" s="57">
        <f t="shared" si="5"/>
        <v>8.163541780000001</v>
      </c>
    </row>
    <row r="332" spans="1:12" ht="15" x14ac:dyDescent="0.2">
      <c r="A332" s="8"/>
      <c r="B332" s="28"/>
      <c r="C332" s="28"/>
      <c r="D332" s="13"/>
      <c r="E332" s="13"/>
      <c r="F332" s="13"/>
      <c r="G332" s="54"/>
      <c r="H332" s="55" t="s">
        <v>366</v>
      </c>
      <c r="I332" s="56" t="s">
        <v>562</v>
      </c>
      <c r="J332" s="57">
        <v>34.649740999999999</v>
      </c>
      <c r="K332" s="57">
        <v>5.3521077200000002</v>
      </c>
      <c r="L332" s="57">
        <f t="shared" si="5"/>
        <v>-29.297633279999999</v>
      </c>
    </row>
    <row r="333" spans="1:12" ht="15" x14ac:dyDescent="0.2">
      <c r="A333" s="8"/>
      <c r="B333" s="28"/>
      <c r="C333" s="28"/>
      <c r="D333" s="13"/>
      <c r="E333" s="13"/>
      <c r="F333" s="13"/>
      <c r="G333" s="54"/>
      <c r="H333" s="55" t="s">
        <v>376</v>
      </c>
      <c r="I333" s="56" t="s">
        <v>563</v>
      </c>
      <c r="J333" s="57">
        <v>8.7754820000000002</v>
      </c>
      <c r="K333" s="57">
        <v>75.149133489999997</v>
      </c>
      <c r="L333" s="57">
        <f t="shared" si="5"/>
        <v>66.37365149</v>
      </c>
    </row>
    <row r="334" spans="1:12" ht="30" x14ac:dyDescent="0.2">
      <c r="A334" s="8"/>
      <c r="B334" s="28"/>
      <c r="C334" s="28"/>
      <c r="D334" s="13"/>
      <c r="E334" s="13"/>
      <c r="F334" s="13"/>
      <c r="G334" s="54"/>
      <c r="H334" s="55" t="s">
        <v>378</v>
      </c>
      <c r="I334" s="56" t="s">
        <v>564</v>
      </c>
      <c r="J334" s="57">
        <v>9.0306870000000004</v>
      </c>
      <c r="K334" s="57">
        <v>17.993093259999998</v>
      </c>
      <c r="L334" s="57">
        <f t="shared" si="5"/>
        <v>8.9624062599999981</v>
      </c>
    </row>
    <row r="335" spans="1:12" ht="15" x14ac:dyDescent="0.2">
      <c r="A335" s="8"/>
      <c r="B335" s="28"/>
      <c r="C335" s="28"/>
      <c r="D335" s="13"/>
      <c r="E335" s="13"/>
      <c r="F335" s="13"/>
      <c r="G335" s="54"/>
      <c r="H335" s="55" t="s">
        <v>565</v>
      </c>
      <c r="I335" s="56" t="s">
        <v>566</v>
      </c>
      <c r="J335" s="57">
        <v>10.648258999999999</v>
      </c>
      <c r="K335" s="57">
        <v>2.47001742</v>
      </c>
      <c r="L335" s="57">
        <f t="shared" ref="L335:L398" si="6">+K335-J335</f>
        <v>-8.1782415799999999</v>
      </c>
    </row>
    <row r="336" spans="1:12" ht="30" x14ac:dyDescent="0.2">
      <c r="A336" s="8"/>
      <c r="B336" s="28"/>
      <c r="C336" s="28"/>
      <c r="D336" s="13"/>
      <c r="E336" s="13"/>
      <c r="F336" s="13"/>
      <c r="G336" s="54"/>
      <c r="H336" s="55" t="s">
        <v>567</v>
      </c>
      <c r="I336" s="56" t="s">
        <v>568</v>
      </c>
      <c r="J336" s="57">
        <v>8.5508000000000006</v>
      </c>
      <c r="K336" s="57">
        <v>25.566524740000002</v>
      </c>
      <c r="L336" s="57">
        <f t="shared" si="6"/>
        <v>17.015724740000003</v>
      </c>
    </row>
    <row r="337" spans="1:12" ht="15" x14ac:dyDescent="0.2">
      <c r="A337" s="8"/>
      <c r="B337" s="28"/>
      <c r="C337" s="28"/>
      <c r="D337" s="13"/>
      <c r="E337" s="13"/>
      <c r="F337" s="13"/>
      <c r="G337" s="54"/>
      <c r="H337" s="55" t="s">
        <v>569</v>
      </c>
      <c r="I337" s="56" t="s">
        <v>570</v>
      </c>
      <c r="J337" s="57">
        <v>8.580667</v>
      </c>
      <c r="K337" s="57">
        <v>24.760477260000002</v>
      </c>
      <c r="L337" s="57">
        <f t="shared" si="6"/>
        <v>16.179810260000004</v>
      </c>
    </row>
    <row r="338" spans="1:12" ht="30" x14ac:dyDescent="0.2">
      <c r="A338" s="8"/>
      <c r="B338" s="28"/>
      <c r="C338" s="28"/>
      <c r="D338" s="13"/>
      <c r="E338" s="13"/>
      <c r="F338" s="13"/>
      <c r="G338" s="54"/>
      <c r="H338" s="55" t="s">
        <v>571</v>
      </c>
      <c r="I338" s="56" t="s">
        <v>572</v>
      </c>
      <c r="J338" s="57">
        <v>10.554378</v>
      </c>
      <c r="K338" s="57">
        <v>1.6541640800000001</v>
      </c>
      <c r="L338" s="57">
        <f t="shared" si="6"/>
        <v>-8.9002139199999988</v>
      </c>
    </row>
    <row r="339" spans="1:12" ht="15" x14ac:dyDescent="0.2">
      <c r="A339" s="8"/>
      <c r="B339" s="28"/>
      <c r="C339" s="28"/>
      <c r="D339" s="13"/>
      <c r="E339" s="13"/>
      <c r="F339" s="13"/>
      <c r="G339" s="54"/>
      <c r="H339" s="55" t="s">
        <v>573</v>
      </c>
      <c r="I339" s="56" t="s">
        <v>574</v>
      </c>
      <c r="J339" s="57">
        <v>19.114421</v>
      </c>
      <c r="K339" s="57">
        <v>24.166753460000002</v>
      </c>
      <c r="L339" s="57">
        <f t="shared" si="6"/>
        <v>5.0523324600000024</v>
      </c>
    </row>
    <row r="340" spans="1:12" ht="30" x14ac:dyDescent="0.2">
      <c r="A340" s="8"/>
      <c r="B340" s="28"/>
      <c r="C340" s="28"/>
      <c r="D340" s="13"/>
      <c r="E340" s="13"/>
      <c r="F340" s="13"/>
      <c r="G340" s="54"/>
      <c r="H340" s="55" t="s">
        <v>575</v>
      </c>
      <c r="I340" s="56" t="s">
        <v>576</v>
      </c>
      <c r="J340" s="57">
        <v>8.2643649999999997</v>
      </c>
      <c r="K340" s="57">
        <v>17.375312810000004</v>
      </c>
      <c r="L340" s="57">
        <f t="shared" si="6"/>
        <v>9.1109478100000043</v>
      </c>
    </row>
    <row r="341" spans="1:12" ht="15" x14ac:dyDescent="0.2">
      <c r="A341" s="8"/>
      <c r="B341" s="28"/>
      <c r="C341" s="28"/>
      <c r="D341" s="13"/>
      <c r="E341" s="13"/>
      <c r="F341" s="13"/>
      <c r="G341" s="54"/>
      <c r="H341" s="55" t="s">
        <v>398</v>
      </c>
      <c r="I341" s="56" t="s">
        <v>486</v>
      </c>
      <c r="J341" s="57">
        <v>83.021379999999994</v>
      </c>
      <c r="K341" s="57">
        <v>7.9928421199999988</v>
      </c>
      <c r="L341" s="57">
        <f t="shared" si="6"/>
        <v>-75.028537879999988</v>
      </c>
    </row>
    <row r="342" spans="1:12" ht="15" x14ac:dyDescent="0.2">
      <c r="A342" s="8"/>
      <c r="B342" s="28"/>
      <c r="C342" s="28"/>
      <c r="D342" s="13"/>
      <c r="E342" s="13"/>
      <c r="F342" s="13"/>
      <c r="G342" s="54"/>
      <c r="H342" s="55" t="s">
        <v>400</v>
      </c>
      <c r="I342" s="56" t="s">
        <v>162</v>
      </c>
      <c r="J342" s="57">
        <v>169.34796800000001</v>
      </c>
      <c r="K342" s="57">
        <v>152.47545726000007</v>
      </c>
      <c r="L342" s="57">
        <f t="shared" si="6"/>
        <v>-16.872510739999939</v>
      </c>
    </row>
    <row r="343" spans="1:12" ht="15" x14ac:dyDescent="0.2">
      <c r="A343" s="8"/>
      <c r="B343" s="28"/>
      <c r="C343" s="28"/>
      <c r="D343" s="13"/>
      <c r="E343" s="13"/>
      <c r="F343" s="13"/>
      <c r="G343" s="54"/>
      <c r="H343" s="55" t="s">
        <v>402</v>
      </c>
      <c r="I343" s="56" t="s">
        <v>484</v>
      </c>
      <c r="J343" s="57">
        <v>100.344786</v>
      </c>
      <c r="K343" s="57">
        <v>61.068414400000009</v>
      </c>
      <c r="L343" s="57">
        <f t="shared" si="6"/>
        <v>-39.27637159999999</v>
      </c>
    </row>
    <row r="344" spans="1:12" ht="15" x14ac:dyDescent="0.2">
      <c r="A344" s="8"/>
      <c r="B344" s="28"/>
      <c r="C344" s="28"/>
      <c r="D344" s="13"/>
      <c r="E344" s="13"/>
      <c r="F344" s="13"/>
      <c r="G344" s="54"/>
      <c r="H344" s="55" t="s">
        <v>404</v>
      </c>
      <c r="I344" s="56" t="s">
        <v>164</v>
      </c>
      <c r="J344" s="57">
        <v>190.22977399999999</v>
      </c>
      <c r="K344" s="57">
        <v>439.26286718</v>
      </c>
      <c r="L344" s="57">
        <f t="shared" si="6"/>
        <v>249.03309318000001</v>
      </c>
    </row>
    <row r="345" spans="1:12" ht="30" x14ac:dyDescent="0.2">
      <c r="A345" s="8"/>
      <c r="B345" s="28"/>
      <c r="C345" s="28"/>
      <c r="D345" s="13"/>
      <c r="E345" s="13"/>
      <c r="F345" s="13"/>
      <c r="G345" s="54"/>
      <c r="H345" s="55" t="s">
        <v>405</v>
      </c>
      <c r="I345" s="56" t="s">
        <v>161</v>
      </c>
      <c r="J345" s="57">
        <v>100.75324500000001</v>
      </c>
      <c r="K345" s="57">
        <v>392.81328390000004</v>
      </c>
      <c r="L345" s="57">
        <f t="shared" si="6"/>
        <v>292.06003890000005</v>
      </c>
    </row>
    <row r="346" spans="1:12" ht="15" x14ac:dyDescent="0.2">
      <c r="A346" s="8"/>
      <c r="B346" s="28"/>
      <c r="C346" s="28"/>
      <c r="D346" s="13"/>
      <c r="E346" s="13"/>
      <c r="F346" s="13"/>
      <c r="G346" s="54"/>
      <c r="H346" s="55" t="s">
        <v>413</v>
      </c>
      <c r="I346" s="56" t="s">
        <v>577</v>
      </c>
      <c r="J346" s="57">
        <v>35.899352999999998</v>
      </c>
      <c r="K346" s="57">
        <v>26.868414769999998</v>
      </c>
      <c r="L346" s="57">
        <f t="shared" si="6"/>
        <v>-9.0309382300000003</v>
      </c>
    </row>
    <row r="347" spans="1:12" ht="15" x14ac:dyDescent="0.2">
      <c r="A347" s="8"/>
      <c r="B347" s="28"/>
      <c r="C347" s="28"/>
      <c r="D347" s="13"/>
      <c r="E347" s="13"/>
      <c r="F347" s="13"/>
      <c r="G347" s="54"/>
      <c r="H347" s="55" t="s">
        <v>578</v>
      </c>
      <c r="I347" s="56" t="s">
        <v>579</v>
      </c>
      <c r="J347" s="57">
        <v>15.314114</v>
      </c>
      <c r="K347" s="57">
        <v>18.268283239999999</v>
      </c>
      <c r="L347" s="57">
        <f t="shared" si="6"/>
        <v>2.9541692399999988</v>
      </c>
    </row>
    <row r="348" spans="1:12" ht="15" x14ac:dyDescent="0.2">
      <c r="A348" s="8"/>
      <c r="B348" s="28"/>
      <c r="C348" s="28"/>
      <c r="D348" s="13"/>
      <c r="E348" s="13"/>
      <c r="F348" s="13"/>
      <c r="G348" s="54"/>
      <c r="H348" s="55" t="s">
        <v>417</v>
      </c>
      <c r="I348" s="56" t="s">
        <v>580</v>
      </c>
      <c r="J348" s="57">
        <v>24.123463999999998</v>
      </c>
      <c r="K348" s="57">
        <v>329.81468849999999</v>
      </c>
      <c r="L348" s="57">
        <f t="shared" si="6"/>
        <v>305.69122449999998</v>
      </c>
    </row>
    <row r="349" spans="1:12" ht="15" x14ac:dyDescent="0.2">
      <c r="A349" s="8"/>
      <c r="B349" s="28"/>
      <c r="C349" s="28"/>
      <c r="D349" s="13"/>
      <c r="E349" s="13"/>
      <c r="F349" s="13"/>
      <c r="G349" s="54"/>
      <c r="H349" s="55" t="s">
        <v>419</v>
      </c>
      <c r="I349" s="56" t="s">
        <v>581</v>
      </c>
      <c r="J349" s="57">
        <v>30.484624</v>
      </c>
      <c r="K349" s="57">
        <v>27.323963599999999</v>
      </c>
      <c r="L349" s="57">
        <f t="shared" si="6"/>
        <v>-3.1606604000000011</v>
      </c>
    </row>
    <row r="350" spans="1:12" ht="30" x14ac:dyDescent="0.2">
      <c r="A350" s="8"/>
      <c r="B350" s="28"/>
      <c r="C350" s="28"/>
      <c r="D350" s="13"/>
      <c r="E350" s="13"/>
      <c r="F350" s="13"/>
      <c r="G350" s="54"/>
      <c r="H350" s="55" t="s">
        <v>421</v>
      </c>
      <c r="I350" s="56" t="s">
        <v>582</v>
      </c>
      <c r="J350" s="57">
        <v>114.770815</v>
      </c>
      <c r="K350" s="57">
        <v>33.442726889999996</v>
      </c>
      <c r="L350" s="57">
        <f t="shared" si="6"/>
        <v>-81.32808811000001</v>
      </c>
    </row>
    <row r="351" spans="1:12" ht="30" x14ac:dyDescent="0.2">
      <c r="A351" s="8"/>
      <c r="B351" s="28"/>
      <c r="C351" s="28"/>
      <c r="D351" s="13"/>
      <c r="E351" s="13"/>
      <c r="F351" s="13"/>
      <c r="G351" s="54"/>
      <c r="H351" s="55" t="s">
        <v>583</v>
      </c>
      <c r="I351" s="56" t="s">
        <v>584</v>
      </c>
      <c r="J351" s="57">
        <v>234.45600099999999</v>
      </c>
      <c r="K351" s="57">
        <v>380.80924451999999</v>
      </c>
      <c r="L351" s="57">
        <f t="shared" si="6"/>
        <v>146.35324352000001</v>
      </c>
    </row>
    <row r="352" spans="1:12" ht="15" x14ac:dyDescent="0.2">
      <c r="A352" s="8"/>
      <c r="B352" s="28"/>
      <c r="C352" s="28"/>
      <c r="D352" s="13"/>
      <c r="E352" s="13"/>
      <c r="F352" s="13"/>
      <c r="G352" s="54"/>
      <c r="H352" s="55" t="s">
        <v>585</v>
      </c>
      <c r="I352" s="56" t="s">
        <v>586</v>
      </c>
      <c r="J352" s="57">
        <v>12.083069999999999</v>
      </c>
      <c r="K352" s="57">
        <v>24.250963300000009</v>
      </c>
      <c r="L352" s="57">
        <f t="shared" si="6"/>
        <v>12.16789330000001</v>
      </c>
    </row>
    <row r="353" spans="1:12" ht="30" x14ac:dyDescent="0.2">
      <c r="A353" s="8"/>
      <c r="B353" s="28"/>
      <c r="C353" s="28"/>
      <c r="D353" s="13"/>
      <c r="E353" s="13"/>
      <c r="F353" s="13"/>
      <c r="G353" s="54"/>
      <c r="H353" s="55" t="s">
        <v>587</v>
      </c>
      <c r="I353" s="56" t="s">
        <v>588</v>
      </c>
      <c r="J353" s="57">
        <v>7.1572690000000003</v>
      </c>
      <c r="K353" s="57">
        <v>2.8737525099999992</v>
      </c>
      <c r="L353" s="57">
        <f t="shared" si="6"/>
        <v>-4.2835164900000011</v>
      </c>
    </row>
    <row r="354" spans="1:12" ht="15" x14ac:dyDescent="0.2">
      <c r="A354" s="8"/>
      <c r="B354" s="28"/>
      <c r="C354" s="28"/>
      <c r="D354" s="13"/>
      <c r="E354" s="13"/>
      <c r="F354" s="13"/>
      <c r="G354" s="54"/>
      <c r="H354" s="55" t="s">
        <v>589</v>
      </c>
      <c r="I354" s="56" t="s">
        <v>590</v>
      </c>
      <c r="J354" s="57">
        <v>7.1574869999999997</v>
      </c>
      <c r="K354" s="57">
        <v>1.3660495499999998</v>
      </c>
      <c r="L354" s="57">
        <f t="shared" si="6"/>
        <v>-5.7914374500000001</v>
      </c>
    </row>
    <row r="355" spans="1:12" ht="15" x14ac:dyDescent="0.2">
      <c r="A355" s="8"/>
      <c r="B355" s="28"/>
      <c r="C355" s="28"/>
      <c r="D355" s="13"/>
      <c r="E355" s="13"/>
      <c r="F355" s="13"/>
      <c r="G355" s="54"/>
      <c r="H355" s="55" t="s">
        <v>591</v>
      </c>
      <c r="I355" s="56" t="s">
        <v>592</v>
      </c>
      <c r="J355" s="57">
        <v>41.510053999999997</v>
      </c>
      <c r="K355" s="57">
        <v>50.099746969999998</v>
      </c>
      <c r="L355" s="57">
        <f t="shared" si="6"/>
        <v>8.5896929700000015</v>
      </c>
    </row>
    <row r="356" spans="1:12" ht="15" x14ac:dyDescent="0.2">
      <c r="A356" s="8"/>
      <c r="B356" s="28"/>
      <c r="C356" s="28"/>
      <c r="D356" s="13"/>
      <c r="E356" s="13"/>
      <c r="F356" s="13"/>
      <c r="G356" s="54"/>
      <c r="H356" s="55" t="s">
        <v>593</v>
      </c>
      <c r="I356" s="68" t="s">
        <v>594</v>
      </c>
      <c r="J356" s="57">
        <v>255.09512100000001</v>
      </c>
      <c r="K356" s="57">
        <v>218.10648618000002</v>
      </c>
      <c r="L356" s="57">
        <f t="shared" si="6"/>
        <v>-36.988634819999987</v>
      </c>
    </row>
    <row r="357" spans="1:12" ht="15" x14ac:dyDescent="0.2">
      <c r="A357" s="8"/>
      <c r="B357" s="28"/>
      <c r="C357" s="28"/>
      <c r="D357" s="13"/>
      <c r="E357" s="13"/>
      <c r="F357" s="13"/>
      <c r="G357" s="50" t="s">
        <v>208</v>
      </c>
      <c r="H357" s="51"/>
      <c r="I357" s="52"/>
      <c r="J357" s="53">
        <v>3145.0773549999999</v>
      </c>
      <c r="K357" s="53">
        <v>5811.9111958999993</v>
      </c>
      <c r="L357" s="53">
        <f t="shared" si="6"/>
        <v>2666.8338408999994</v>
      </c>
    </row>
    <row r="358" spans="1:12" ht="15" x14ac:dyDescent="0.2">
      <c r="A358" s="8"/>
      <c r="B358" s="28"/>
      <c r="C358" s="28"/>
      <c r="D358" s="13"/>
      <c r="E358" s="13"/>
      <c r="F358" s="13"/>
      <c r="G358" s="54"/>
      <c r="H358" s="55" t="s">
        <v>209</v>
      </c>
      <c r="I358" s="56" t="s">
        <v>515</v>
      </c>
      <c r="J358" s="57">
        <v>29.405017000000001</v>
      </c>
      <c r="K358" s="57">
        <v>25.03566592</v>
      </c>
      <c r="L358" s="57">
        <f t="shared" si="6"/>
        <v>-4.3693510800000013</v>
      </c>
    </row>
    <row r="359" spans="1:12" ht="15" x14ac:dyDescent="0.2">
      <c r="A359" s="8"/>
      <c r="B359" s="28"/>
      <c r="C359" s="28"/>
      <c r="D359" s="13"/>
      <c r="E359" s="13"/>
      <c r="F359" s="13"/>
      <c r="G359" s="54"/>
      <c r="H359" s="55" t="s">
        <v>219</v>
      </c>
      <c r="I359" s="56" t="s">
        <v>516</v>
      </c>
      <c r="J359" s="57">
        <v>340.36850099999998</v>
      </c>
      <c r="K359" s="57">
        <v>330.20284565999992</v>
      </c>
      <c r="L359" s="57">
        <f t="shared" si="6"/>
        <v>-10.165655340000058</v>
      </c>
    </row>
    <row r="360" spans="1:12" ht="15" x14ac:dyDescent="0.2">
      <c r="A360" s="8"/>
      <c r="B360" s="28"/>
      <c r="C360" s="28"/>
      <c r="D360" s="13"/>
      <c r="E360" s="13"/>
      <c r="F360" s="13"/>
      <c r="G360" s="54"/>
      <c r="H360" s="55" t="s">
        <v>517</v>
      </c>
      <c r="I360" s="56" t="s">
        <v>518</v>
      </c>
      <c r="J360" s="57">
        <v>64.154501999999994</v>
      </c>
      <c r="K360" s="57">
        <v>55.077686749999998</v>
      </c>
      <c r="L360" s="57">
        <f t="shared" si="6"/>
        <v>-9.0768152499999957</v>
      </c>
    </row>
    <row r="361" spans="1:12" ht="15" x14ac:dyDescent="0.2">
      <c r="A361" s="8"/>
      <c r="B361" s="28"/>
      <c r="C361" s="28"/>
      <c r="D361" s="13"/>
      <c r="E361" s="13"/>
      <c r="F361" s="13"/>
      <c r="G361" s="54"/>
      <c r="H361" s="55" t="s">
        <v>519</v>
      </c>
      <c r="I361" s="56" t="s">
        <v>520</v>
      </c>
      <c r="J361" s="57">
        <v>1487.0314350000001</v>
      </c>
      <c r="K361" s="57">
        <v>4436.2870520500001</v>
      </c>
      <c r="L361" s="57">
        <f t="shared" si="6"/>
        <v>2949.2556170500002</v>
      </c>
    </row>
    <row r="362" spans="1:12" ht="30" x14ac:dyDescent="0.2">
      <c r="A362" s="8"/>
      <c r="B362" s="28"/>
      <c r="C362" s="28"/>
      <c r="D362" s="13"/>
      <c r="E362" s="13"/>
      <c r="F362" s="13"/>
      <c r="G362" s="54"/>
      <c r="H362" s="55" t="s">
        <v>521</v>
      </c>
      <c r="I362" s="56" t="s">
        <v>522</v>
      </c>
      <c r="J362" s="57">
        <v>47.360858</v>
      </c>
      <c r="K362" s="57">
        <v>26.899805160000003</v>
      </c>
      <c r="L362" s="57">
        <f t="shared" si="6"/>
        <v>-20.461052839999997</v>
      </c>
    </row>
    <row r="363" spans="1:12" ht="30" x14ac:dyDescent="0.2">
      <c r="A363" s="8"/>
      <c r="B363" s="28"/>
      <c r="C363" s="28"/>
      <c r="D363" s="13"/>
      <c r="E363" s="13"/>
      <c r="F363" s="13"/>
      <c r="G363" s="54"/>
      <c r="H363" s="55" t="s">
        <v>523</v>
      </c>
      <c r="I363" s="56" t="s">
        <v>524</v>
      </c>
      <c r="J363" s="57">
        <v>68.684049999999999</v>
      </c>
      <c r="K363" s="57">
        <v>35.734395540000001</v>
      </c>
      <c r="L363" s="57">
        <f t="shared" si="6"/>
        <v>-32.949654459999998</v>
      </c>
    </row>
    <row r="364" spans="1:12" ht="15" x14ac:dyDescent="0.2">
      <c r="A364" s="8"/>
      <c r="B364" s="28"/>
      <c r="C364" s="28"/>
      <c r="D364" s="13"/>
      <c r="E364" s="13"/>
      <c r="F364" s="13"/>
      <c r="G364" s="54"/>
      <c r="H364" s="55" t="s">
        <v>525</v>
      </c>
      <c r="I364" s="56" t="s">
        <v>526</v>
      </c>
      <c r="J364" s="57">
        <v>31.241565999999999</v>
      </c>
      <c r="K364" s="57">
        <v>64.374306910000001</v>
      </c>
      <c r="L364" s="57">
        <f t="shared" si="6"/>
        <v>33.132740910000003</v>
      </c>
    </row>
    <row r="365" spans="1:12" ht="30" x14ac:dyDescent="0.2">
      <c r="A365" s="8"/>
      <c r="B365" s="28"/>
      <c r="C365" s="28"/>
      <c r="D365" s="13"/>
      <c r="E365" s="13"/>
      <c r="F365" s="13"/>
      <c r="G365" s="54"/>
      <c r="H365" s="55" t="s">
        <v>527</v>
      </c>
      <c r="I365" s="56" t="s">
        <v>528</v>
      </c>
      <c r="J365" s="57">
        <v>56.402293999999998</v>
      </c>
      <c r="K365" s="57">
        <v>40.368579880000006</v>
      </c>
      <c r="L365" s="57">
        <f t="shared" si="6"/>
        <v>-16.033714119999992</v>
      </c>
    </row>
    <row r="366" spans="1:12" ht="30" x14ac:dyDescent="0.2">
      <c r="A366" s="8"/>
      <c r="B366" s="28"/>
      <c r="C366" s="28"/>
      <c r="D366" s="13"/>
      <c r="E366" s="13"/>
      <c r="F366" s="13"/>
      <c r="G366" s="54"/>
      <c r="H366" s="55" t="s">
        <v>529</v>
      </c>
      <c r="I366" s="56" t="s">
        <v>530</v>
      </c>
      <c r="J366" s="57">
        <v>300.03257000000002</v>
      </c>
      <c r="K366" s="57">
        <v>234.75421039999998</v>
      </c>
      <c r="L366" s="57">
        <f t="shared" si="6"/>
        <v>-65.278359600000044</v>
      </c>
    </row>
    <row r="367" spans="1:12" ht="15" x14ac:dyDescent="0.2">
      <c r="A367" s="8"/>
      <c r="B367" s="28"/>
      <c r="C367" s="28"/>
      <c r="D367" s="13"/>
      <c r="E367" s="13"/>
      <c r="F367" s="13"/>
      <c r="G367" s="54"/>
      <c r="H367" s="55" t="s">
        <v>531</v>
      </c>
      <c r="I367" s="56" t="s">
        <v>532</v>
      </c>
      <c r="J367" s="57">
        <v>720.39656200000002</v>
      </c>
      <c r="K367" s="57">
        <v>563.17664762999982</v>
      </c>
      <c r="L367" s="57">
        <f t="shared" si="6"/>
        <v>-157.2199143700002</v>
      </c>
    </row>
    <row r="368" spans="1:12" ht="15" x14ac:dyDescent="0.2">
      <c r="A368" s="8"/>
      <c r="B368" s="28"/>
      <c r="C368" s="28"/>
      <c r="D368" s="13"/>
      <c r="E368" s="13"/>
      <c r="F368" s="13"/>
      <c r="G368" s="50" t="s">
        <v>205</v>
      </c>
      <c r="H368" s="51"/>
      <c r="I368" s="52"/>
      <c r="J368" s="53">
        <v>161.943308</v>
      </c>
      <c r="K368" s="53">
        <v>174.58679587</v>
      </c>
      <c r="L368" s="53">
        <f t="shared" si="6"/>
        <v>12.643487870000001</v>
      </c>
    </row>
    <row r="369" spans="1:12" ht="15" x14ac:dyDescent="0.2">
      <c r="A369" s="8"/>
      <c r="B369" s="28"/>
      <c r="C369" s="28"/>
      <c r="D369" s="13"/>
      <c r="E369" s="13"/>
      <c r="F369" s="13"/>
      <c r="G369" s="54"/>
      <c r="H369" s="55" t="s">
        <v>511</v>
      </c>
      <c r="I369" s="56" t="s">
        <v>512</v>
      </c>
      <c r="J369" s="57">
        <v>0</v>
      </c>
      <c r="K369" s="57">
        <v>34.907669879999993</v>
      </c>
      <c r="L369" s="57">
        <f t="shared" si="6"/>
        <v>34.907669879999993</v>
      </c>
    </row>
    <row r="370" spans="1:12" ht="15" x14ac:dyDescent="0.2">
      <c r="A370" s="8"/>
      <c r="B370" s="28"/>
      <c r="C370" s="28"/>
      <c r="D370" s="13"/>
      <c r="E370" s="13"/>
      <c r="F370" s="13"/>
      <c r="G370" s="54"/>
      <c r="H370" s="55" t="s">
        <v>513</v>
      </c>
      <c r="I370" s="56" t="s">
        <v>514</v>
      </c>
      <c r="J370" s="57">
        <v>161.943308</v>
      </c>
      <c r="K370" s="57">
        <v>139.67912599000002</v>
      </c>
      <c r="L370" s="57">
        <f t="shared" si="6"/>
        <v>-22.264182009999985</v>
      </c>
    </row>
    <row r="371" spans="1:12" ht="15" x14ac:dyDescent="0.2">
      <c r="A371" s="8"/>
      <c r="B371" s="28"/>
      <c r="C371" s="28"/>
      <c r="D371" s="13"/>
      <c r="E371" s="62">
        <v>5</v>
      </c>
      <c r="F371" s="63" t="s">
        <v>37</v>
      </c>
      <c r="G371" s="64"/>
      <c r="H371" s="65"/>
      <c r="I371" s="66"/>
      <c r="J371" s="67">
        <v>8723.6376949999994</v>
      </c>
      <c r="K371" s="67">
        <v>13066.060858340003</v>
      </c>
      <c r="L371" s="67">
        <f t="shared" si="6"/>
        <v>4342.4231633400032</v>
      </c>
    </row>
    <row r="372" spans="1:12" ht="15" x14ac:dyDescent="0.2">
      <c r="A372" s="8"/>
      <c r="B372" s="28"/>
      <c r="C372" s="28"/>
      <c r="D372" s="13"/>
      <c r="E372" s="13"/>
      <c r="F372" s="13"/>
      <c r="G372" s="50" t="s">
        <v>2</v>
      </c>
      <c r="H372" s="51"/>
      <c r="I372" s="52"/>
      <c r="J372" s="53">
        <v>8120.7265029999999</v>
      </c>
      <c r="K372" s="53">
        <v>12396.720368270002</v>
      </c>
      <c r="L372" s="53">
        <f t="shared" si="6"/>
        <v>4275.9938652700021</v>
      </c>
    </row>
    <row r="373" spans="1:12" ht="15" x14ac:dyDescent="0.2">
      <c r="A373" s="8"/>
      <c r="B373" s="28"/>
      <c r="C373" s="28"/>
      <c r="D373" s="13"/>
      <c r="E373" s="13"/>
      <c r="F373" s="13"/>
      <c r="G373" s="54"/>
      <c r="H373" s="55" t="s">
        <v>88</v>
      </c>
      <c r="I373" s="56" t="s">
        <v>533</v>
      </c>
      <c r="J373" s="57">
        <v>103.778001</v>
      </c>
      <c r="K373" s="57">
        <v>81.678497979999989</v>
      </c>
      <c r="L373" s="57">
        <f t="shared" si="6"/>
        <v>-22.099503020000014</v>
      </c>
    </row>
    <row r="374" spans="1:12" ht="15" x14ac:dyDescent="0.2">
      <c r="A374" s="8"/>
      <c r="B374" s="28"/>
      <c r="C374" s="28"/>
      <c r="D374" s="13"/>
      <c r="E374" s="13"/>
      <c r="F374" s="13"/>
      <c r="G374" s="54"/>
      <c r="H374" s="55" t="s">
        <v>104</v>
      </c>
      <c r="I374" s="56" t="s">
        <v>602</v>
      </c>
      <c r="J374" s="57">
        <v>13.175882</v>
      </c>
      <c r="K374" s="57">
        <v>11.04775974</v>
      </c>
      <c r="L374" s="57">
        <f t="shared" si="6"/>
        <v>-2.1281222599999996</v>
      </c>
    </row>
    <row r="375" spans="1:12" ht="15" x14ac:dyDescent="0.2">
      <c r="A375" s="8"/>
      <c r="B375" s="28"/>
      <c r="C375" s="28"/>
      <c r="D375" s="13"/>
      <c r="E375" s="13"/>
      <c r="F375" s="13"/>
      <c r="G375" s="54"/>
      <c r="H375" s="55" t="s">
        <v>118</v>
      </c>
      <c r="I375" s="56" t="s">
        <v>603</v>
      </c>
      <c r="J375" s="57">
        <v>69.109675999999993</v>
      </c>
      <c r="K375" s="57">
        <v>57.415168510000008</v>
      </c>
      <c r="L375" s="57">
        <f t="shared" si="6"/>
        <v>-11.694507489999985</v>
      </c>
    </row>
    <row r="376" spans="1:12" ht="15" x14ac:dyDescent="0.2">
      <c r="A376" s="8"/>
      <c r="B376" s="28"/>
      <c r="C376" s="28"/>
      <c r="D376" s="13"/>
      <c r="E376" s="13"/>
      <c r="F376" s="13"/>
      <c r="G376" s="54"/>
      <c r="H376" s="55" t="s">
        <v>120</v>
      </c>
      <c r="I376" s="56" t="s">
        <v>224</v>
      </c>
      <c r="J376" s="57">
        <v>40.750087999999998</v>
      </c>
      <c r="K376" s="57">
        <v>31.297484659999999</v>
      </c>
      <c r="L376" s="57">
        <f t="shared" si="6"/>
        <v>-9.4526033399999996</v>
      </c>
    </row>
    <row r="377" spans="1:12" ht="15" x14ac:dyDescent="0.2">
      <c r="A377" s="8"/>
      <c r="B377" s="28"/>
      <c r="C377" s="28"/>
      <c r="D377" s="13"/>
      <c r="E377" s="13"/>
      <c r="F377" s="13"/>
      <c r="G377" s="54"/>
      <c r="H377" s="55" t="s">
        <v>226</v>
      </c>
      <c r="I377" s="56" t="s">
        <v>604</v>
      </c>
      <c r="J377" s="57">
        <v>33.036079000000001</v>
      </c>
      <c r="K377" s="57">
        <v>23.03785384</v>
      </c>
      <c r="L377" s="57">
        <f t="shared" si="6"/>
        <v>-9.9982251600000005</v>
      </c>
    </row>
    <row r="378" spans="1:12" ht="15" x14ac:dyDescent="0.2">
      <c r="A378" s="8"/>
      <c r="B378" s="28"/>
      <c r="C378" s="28"/>
      <c r="D378" s="13"/>
      <c r="E378" s="13"/>
      <c r="F378" s="13"/>
      <c r="G378" s="54"/>
      <c r="H378" s="55" t="s">
        <v>136</v>
      </c>
      <c r="I378" s="56" t="s">
        <v>605</v>
      </c>
      <c r="J378" s="57">
        <v>27.251414</v>
      </c>
      <c r="K378" s="57">
        <v>23.226202690000001</v>
      </c>
      <c r="L378" s="57">
        <f t="shared" si="6"/>
        <v>-4.0252113099999995</v>
      </c>
    </row>
    <row r="379" spans="1:12" ht="15" x14ac:dyDescent="0.2">
      <c r="A379" s="8"/>
      <c r="B379" s="28"/>
      <c r="C379" s="28"/>
      <c r="D379" s="13"/>
      <c r="E379" s="13"/>
      <c r="F379" s="13"/>
      <c r="G379" s="54"/>
      <c r="H379" s="55" t="s">
        <v>138</v>
      </c>
      <c r="I379" s="56" t="s">
        <v>260</v>
      </c>
      <c r="J379" s="57">
        <v>31.550134</v>
      </c>
      <c r="K379" s="57">
        <v>28.869344690000002</v>
      </c>
      <c r="L379" s="57">
        <f t="shared" si="6"/>
        <v>-2.680789309999998</v>
      </c>
    </row>
    <row r="380" spans="1:12" ht="15" x14ac:dyDescent="0.25">
      <c r="A380" s="8"/>
      <c r="B380" s="28"/>
      <c r="C380" s="28"/>
      <c r="D380" s="13"/>
      <c r="E380" s="13"/>
      <c r="F380" s="13"/>
      <c r="G380" s="54"/>
      <c r="H380" s="55" t="s">
        <v>90</v>
      </c>
      <c r="I380" t="s">
        <v>1878</v>
      </c>
      <c r="J380" s="57">
        <v>1598.3780810000001</v>
      </c>
      <c r="K380" s="57">
        <v>1555.4960464099995</v>
      </c>
      <c r="L380" s="57">
        <f t="shared" si="6"/>
        <v>-42.882034590000558</v>
      </c>
    </row>
    <row r="381" spans="1:12" ht="15" x14ac:dyDescent="0.2">
      <c r="A381" s="8"/>
      <c r="B381" s="28"/>
      <c r="C381" s="28"/>
      <c r="D381" s="13"/>
      <c r="E381" s="13"/>
      <c r="F381" s="13"/>
      <c r="G381" s="54"/>
      <c r="H381" s="55" t="s">
        <v>97</v>
      </c>
      <c r="I381" s="56" t="s">
        <v>606</v>
      </c>
      <c r="J381" s="57">
        <v>42.527262</v>
      </c>
      <c r="K381" s="57">
        <v>178.03443031000003</v>
      </c>
      <c r="L381" s="57">
        <f t="shared" si="6"/>
        <v>135.50716831000003</v>
      </c>
    </row>
    <row r="382" spans="1:12" ht="15" x14ac:dyDescent="0.2">
      <c r="A382" s="8"/>
      <c r="B382" s="28"/>
      <c r="C382" s="28"/>
      <c r="D382" s="13"/>
      <c r="E382" s="13"/>
      <c r="F382" s="13"/>
      <c r="G382" s="54"/>
      <c r="H382" s="55" t="s">
        <v>99</v>
      </c>
      <c r="I382" s="56" t="s">
        <v>607</v>
      </c>
      <c r="J382" s="57">
        <v>152.993415</v>
      </c>
      <c r="K382" s="57">
        <v>371.07444199999998</v>
      </c>
      <c r="L382" s="57">
        <f t="shared" si="6"/>
        <v>218.08102699999998</v>
      </c>
    </row>
    <row r="383" spans="1:12" ht="15" x14ac:dyDescent="0.2">
      <c r="A383" s="8"/>
      <c r="B383" s="28"/>
      <c r="C383" s="28"/>
      <c r="D383" s="13"/>
      <c r="E383" s="13"/>
      <c r="F383" s="13"/>
      <c r="G383" s="54"/>
      <c r="H383" s="55" t="s">
        <v>175</v>
      </c>
      <c r="I383" s="56" t="s">
        <v>608</v>
      </c>
      <c r="J383" s="57">
        <v>167.92571599999999</v>
      </c>
      <c r="K383" s="57">
        <v>2446.95863392</v>
      </c>
      <c r="L383" s="57">
        <f t="shared" si="6"/>
        <v>2279.0329179199998</v>
      </c>
    </row>
    <row r="384" spans="1:12" ht="15" x14ac:dyDescent="0.2">
      <c r="A384" s="8"/>
      <c r="B384" s="28"/>
      <c r="C384" s="28"/>
      <c r="D384" s="13"/>
      <c r="E384" s="13"/>
      <c r="F384" s="13"/>
      <c r="G384" s="54"/>
      <c r="H384" s="55" t="s">
        <v>177</v>
      </c>
      <c r="I384" s="56" t="s">
        <v>609</v>
      </c>
      <c r="J384" s="57">
        <v>4.5259460000000002</v>
      </c>
      <c r="K384" s="57">
        <v>3.1235829000000002</v>
      </c>
      <c r="L384" s="57">
        <f t="shared" si="6"/>
        <v>-1.4023631000000001</v>
      </c>
    </row>
    <row r="385" spans="1:12" ht="15" x14ac:dyDescent="0.2">
      <c r="A385" s="8"/>
      <c r="B385" s="28"/>
      <c r="C385" s="28"/>
      <c r="D385" s="13"/>
      <c r="E385" s="13"/>
      <c r="F385" s="13"/>
      <c r="G385" s="54"/>
      <c r="H385" s="55" t="s">
        <v>140</v>
      </c>
      <c r="I385" s="56" t="s">
        <v>610</v>
      </c>
      <c r="J385" s="57">
        <v>681.60179100000005</v>
      </c>
      <c r="K385" s="57">
        <v>613.45345573000009</v>
      </c>
      <c r="L385" s="57">
        <f t="shared" si="6"/>
        <v>-68.148335269999961</v>
      </c>
    </row>
    <row r="386" spans="1:12" ht="15" x14ac:dyDescent="0.2">
      <c r="A386" s="8"/>
      <c r="B386" s="28"/>
      <c r="C386" s="28"/>
      <c r="D386" s="13"/>
      <c r="E386" s="13"/>
      <c r="F386" s="13"/>
      <c r="G386" s="54"/>
      <c r="H386" s="55" t="s">
        <v>271</v>
      </c>
      <c r="I386" s="56" t="s">
        <v>611</v>
      </c>
      <c r="J386" s="57">
        <v>15.587453</v>
      </c>
      <c r="K386" s="57">
        <v>326.24425266999998</v>
      </c>
      <c r="L386" s="57">
        <f t="shared" si="6"/>
        <v>310.65679967</v>
      </c>
    </row>
    <row r="387" spans="1:12" ht="30" x14ac:dyDescent="0.2">
      <c r="A387" s="8"/>
      <c r="B387" s="28"/>
      <c r="C387" s="28"/>
      <c r="D387" s="13"/>
      <c r="E387" s="13"/>
      <c r="F387" s="13"/>
      <c r="G387" s="54"/>
      <c r="H387" s="55" t="s">
        <v>273</v>
      </c>
      <c r="I387" s="56" t="s">
        <v>612</v>
      </c>
      <c r="J387" s="57">
        <v>109.938254</v>
      </c>
      <c r="K387" s="57">
        <v>164.65366795999998</v>
      </c>
      <c r="L387" s="57">
        <f t="shared" si="6"/>
        <v>54.715413959999978</v>
      </c>
    </row>
    <row r="388" spans="1:12" ht="15" x14ac:dyDescent="0.2">
      <c r="A388" s="8"/>
      <c r="B388" s="28"/>
      <c r="C388" s="28"/>
      <c r="D388" s="13"/>
      <c r="E388" s="13"/>
      <c r="F388" s="13"/>
      <c r="G388" s="54"/>
      <c r="H388" s="55" t="s">
        <v>343</v>
      </c>
      <c r="I388" s="56" t="s">
        <v>613</v>
      </c>
      <c r="J388" s="57">
        <v>1517.069387</v>
      </c>
      <c r="K388" s="57">
        <v>1602.7067783500001</v>
      </c>
      <c r="L388" s="57">
        <f t="shared" si="6"/>
        <v>85.637391350000144</v>
      </c>
    </row>
    <row r="389" spans="1:12" ht="15" x14ac:dyDescent="0.2">
      <c r="A389" s="8"/>
      <c r="B389" s="28"/>
      <c r="C389" s="28"/>
      <c r="D389" s="13"/>
      <c r="E389" s="13"/>
      <c r="F389" s="13"/>
      <c r="G389" s="54"/>
      <c r="H389" s="55" t="s">
        <v>347</v>
      </c>
      <c r="I389" s="56" t="s">
        <v>614</v>
      </c>
      <c r="J389" s="57">
        <v>294.80072200000001</v>
      </c>
      <c r="K389" s="57">
        <v>716.60830718999989</v>
      </c>
      <c r="L389" s="57">
        <f t="shared" si="6"/>
        <v>421.80758518999988</v>
      </c>
    </row>
    <row r="390" spans="1:12" ht="15" x14ac:dyDescent="0.2">
      <c r="A390" s="8"/>
      <c r="B390" s="28"/>
      <c r="C390" s="28"/>
      <c r="D390" s="13"/>
      <c r="E390" s="13"/>
      <c r="F390" s="13"/>
      <c r="G390" s="54"/>
      <c r="H390" s="55" t="s">
        <v>349</v>
      </c>
      <c r="I390" s="56" t="s">
        <v>615</v>
      </c>
      <c r="J390" s="57">
        <v>11.586372000000001</v>
      </c>
      <c r="K390" s="57">
        <v>188.68160351999998</v>
      </c>
      <c r="L390" s="57">
        <f t="shared" si="6"/>
        <v>177.09523151999997</v>
      </c>
    </row>
    <row r="391" spans="1:12" ht="15" x14ac:dyDescent="0.2">
      <c r="A391" s="8"/>
      <c r="B391" s="28"/>
      <c r="C391" s="28"/>
      <c r="D391" s="13"/>
      <c r="E391" s="13"/>
      <c r="F391" s="13"/>
      <c r="G391" s="54"/>
      <c r="H391" s="55" t="s">
        <v>351</v>
      </c>
      <c r="I391" s="56" t="s">
        <v>616</v>
      </c>
      <c r="J391" s="57">
        <v>9.9278220000000008</v>
      </c>
      <c r="K391" s="57">
        <v>232.89351994</v>
      </c>
      <c r="L391" s="57">
        <f t="shared" si="6"/>
        <v>222.96569794000001</v>
      </c>
    </row>
    <row r="392" spans="1:12" ht="15" x14ac:dyDescent="0.2">
      <c r="A392" s="8"/>
      <c r="B392" s="28"/>
      <c r="C392" s="28"/>
      <c r="D392" s="13"/>
      <c r="E392" s="13"/>
      <c r="F392" s="13"/>
      <c r="G392" s="54"/>
      <c r="H392" s="55" t="s">
        <v>168</v>
      </c>
      <c r="I392" s="56" t="s">
        <v>486</v>
      </c>
      <c r="J392" s="57">
        <v>75.537582</v>
      </c>
      <c r="K392" s="57">
        <v>63.684888579999999</v>
      </c>
      <c r="L392" s="57">
        <f t="shared" si="6"/>
        <v>-11.852693420000001</v>
      </c>
    </row>
    <row r="393" spans="1:12" ht="15" x14ac:dyDescent="0.2">
      <c r="A393" s="8"/>
      <c r="B393" s="28"/>
      <c r="C393" s="28"/>
      <c r="D393" s="13"/>
      <c r="E393" s="13"/>
      <c r="F393" s="13"/>
      <c r="G393" s="54"/>
      <c r="H393" s="55" t="s">
        <v>387</v>
      </c>
      <c r="I393" s="56" t="s">
        <v>617</v>
      </c>
      <c r="J393" s="57">
        <v>343.77554099999998</v>
      </c>
      <c r="K393" s="57">
        <v>609.63660438999977</v>
      </c>
      <c r="L393" s="57">
        <f t="shared" si="6"/>
        <v>265.8610633899998</v>
      </c>
    </row>
    <row r="394" spans="1:12" ht="15" x14ac:dyDescent="0.2">
      <c r="A394" s="8"/>
      <c r="B394" s="28"/>
      <c r="C394" s="28"/>
      <c r="D394" s="13"/>
      <c r="E394" s="13"/>
      <c r="F394" s="13"/>
      <c r="G394" s="54"/>
      <c r="H394" s="55" t="s">
        <v>389</v>
      </c>
      <c r="I394" s="56" t="s">
        <v>618</v>
      </c>
      <c r="J394" s="57">
        <v>198.75752600000001</v>
      </c>
      <c r="K394" s="57">
        <v>684.74774402000003</v>
      </c>
      <c r="L394" s="57">
        <f t="shared" si="6"/>
        <v>485.99021802000004</v>
      </c>
    </row>
    <row r="395" spans="1:12" ht="15" x14ac:dyDescent="0.2">
      <c r="A395" s="8"/>
      <c r="B395" s="28"/>
      <c r="C395" s="28"/>
      <c r="D395" s="13"/>
      <c r="E395" s="13"/>
      <c r="F395" s="13"/>
      <c r="G395" s="54"/>
      <c r="H395" s="55" t="s">
        <v>619</v>
      </c>
      <c r="I395" s="56" t="s">
        <v>620</v>
      </c>
      <c r="J395" s="57">
        <v>179.58775700000001</v>
      </c>
      <c r="K395" s="57">
        <v>56.666849190000008</v>
      </c>
      <c r="L395" s="57">
        <f t="shared" si="6"/>
        <v>-122.92090781</v>
      </c>
    </row>
    <row r="396" spans="1:12" ht="15" x14ac:dyDescent="0.2">
      <c r="A396" s="8"/>
      <c r="B396" s="28"/>
      <c r="C396" s="28"/>
      <c r="D396" s="13"/>
      <c r="E396" s="13"/>
      <c r="F396" s="13"/>
      <c r="G396" s="54"/>
      <c r="H396" s="55" t="s">
        <v>391</v>
      </c>
      <c r="I396" s="56" t="s">
        <v>621</v>
      </c>
      <c r="J396" s="57">
        <v>407.923383</v>
      </c>
      <c r="K396" s="57">
        <v>408.43349217000002</v>
      </c>
      <c r="L396" s="57">
        <f t="shared" si="6"/>
        <v>0.51010917000002109</v>
      </c>
    </row>
    <row r="397" spans="1:12" ht="15" x14ac:dyDescent="0.2">
      <c r="A397" s="8"/>
      <c r="B397" s="28"/>
      <c r="C397" s="28"/>
      <c r="D397" s="13"/>
      <c r="E397" s="13"/>
      <c r="F397" s="13"/>
      <c r="G397" s="54"/>
      <c r="H397" s="55" t="s">
        <v>622</v>
      </c>
      <c r="I397" s="56" t="s">
        <v>623</v>
      </c>
      <c r="J397" s="57">
        <v>170.30128300000001</v>
      </c>
      <c r="K397" s="57">
        <v>221.02199553999998</v>
      </c>
      <c r="L397" s="57">
        <f t="shared" si="6"/>
        <v>50.720712539999965</v>
      </c>
    </row>
    <row r="398" spans="1:12" ht="15" x14ac:dyDescent="0.2">
      <c r="A398" s="8"/>
      <c r="B398" s="28"/>
      <c r="C398" s="28"/>
      <c r="D398" s="13"/>
      <c r="E398" s="13"/>
      <c r="F398" s="13"/>
      <c r="G398" s="54"/>
      <c r="H398" s="55" t="s">
        <v>398</v>
      </c>
      <c r="I398" s="56" t="s">
        <v>624</v>
      </c>
      <c r="J398" s="57">
        <v>217.85552300000001</v>
      </c>
      <c r="K398" s="57">
        <v>167.00180279</v>
      </c>
      <c r="L398" s="57">
        <f t="shared" si="6"/>
        <v>-50.853720210000006</v>
      </c>
    </row>
    <row r="399" spans="1:12" ht="15" x14ac:dyDescent="0.2">
      <c r="A399" s="8"/>
      <c r="B399" s="28"/>
      <c r="C399" s="28"/>
      <c r="D399" s="13"/>
      <c r="E399" s="13"/>
      <c r="F399" s="13"/>
      <c r="G399" s="54"/>
      <c r="H399" s="55" t="s">
        <v>400</v>
      </c>
      <c r="I399" s="56" t="s">
        <v>625</v>
      </c>
      <c r="J399" s="57">
        <v>18.040184</v>
      </c>
      <c r="K399" s="57">
        <v>11.720171649999999</v>
      </c>
      <c r="L399" s="57">
        <f t="shared" ref="L399:L462" si="7">+K399-J399</f>
        <v>-6.3200123500000007</v>
      </c>
    </row>
    <row r="400" spans="1:12" ht="15" x14ac:dyDescent="0.2">
      <c r="A400" s="8"/>
      <c r="B400" s="28"/>
      <c r="C400" s="28"/>
      <c r="D400" s="13"/>
      <c r="E400" s="13"/>
      <c r="F400" s="13"/>
      <c r="G400" s="54"/>
      <c r="H400" s="55" t="s">
        <v>402</v>
      </c>
      <c r="I400" s="56" t="s">
        <v>626</v>
      </c>
      <c r="J400" s="57">
        <v>1558.3130209999999</v>
      </c>
      <c r="K400" s="57">
        <v>1497.7854998000003</v>
      </c>
      <c r="L400" s="57">
        <f t="shared" si="7"/>
        <v>-60.527521199999683</v>
      </c>
    </row>
    <row r="401" spans="1:12" ht="15" x14ac:dyDescent="0.2">
      <c r="A401" s="8"/>
      <c r="B401" s="28"/>
      <c r="C401" s="28"/>
      <c r="D401" s="13"/>
      <c r="E401" s="13"/>
      <c r="F401" s="13"/>
      <c r="G401" s="54"/>
      <c r="H401" s="55" t="s">
        <v>404</v>
      </c>
      <c r="I401" s="56" t="s">
        <v>627</v>
      </c>
      <c r="J401" s="57">
        <v>16.6007</v>
      </c>
      <c r="K401" s="57">
        <v>13.116037650000001</v>
      </c>
      <c r="L401" s="57">
        <f t="shared" si="7"/>
        <v>-3.4846623499999989</v>
      </c>
    </row>
    <row r="402" spans="1:12" ht="30" x14ac:dyDescent="0.2">
      <c r="A402" s="8"/>
      <c r="B402" s="28"/>
      <c r="C402" s="28"/>
      <c r="D402" s="13"/>
      <c r="E402" s="13"/>
      <c r="F402" s="13"/>
      <c r="G402" s="54"/>
      <c r="H402" s="55" t="s">
        <v>405</v>
      </c>
      <c r="I402" s="56" t="s">
        <v>628</v>
      </c>
      <c r="J402" s="57">
        <v>8.5205079999999995</v>
      </c>
      <c r="K402" s="57">
        <v>6.4042494799999981</v>
      </c>
      <c r="L402" s="57">
        <f t="shared" si="7"/>
        <v>-2.1162585200000015</v>
      </c>
    </row>
    <row r="403" spans="1:12" ht="15" x14ac:dyDescent="0.2">
      <c r="A403" s="8"/>
      <c r="B403" s="28"/>
      <c r="C403" s="28"/>
      <c r="D403" s="13"/>
      <c r="E403" s="13"/>
      <c r="F403" s="13"/>
      <c r="G403" s="50" t="s">
        <v>208</v>
      </c>
      <c r="H403" s="51"/>
      <c r="I403" s="52"/>
      <c r="J403" s="53">
        <v>602.91119200000003</v>
      </c>
      <c r="K403" s="53">
        <v>669.34049006999999</v>
      </c>
      <c r="L403" s="53">
        <f t="shared" si="7"/>
        <v>66.429298069999959</v>
      </c>
    </row>
    <row r="404" spans="1:12" ht="30" x14ac:dyDescent="0.2">
      <c r="A404" s="8"/>
      <c r="B404" s="28"/>
      <c r="C404" s="28"/>
      <c r="D404" s="13"/>
      <c r="E404" s="13"/>
      <c r="F404" s="13"/>
      <c r="G404" s="54"/>
      <c r="H404" s="55" t="s">
        <v>211</v>
      </c>
      <c r="I404" s="56" t="s">
        <v>595</v>
      </c>
      <c r="J404" s="57">
        <v>59.340634000000001</v>
      </c>
      <c r="K404" s="57">
        <v>42.45009645999999</v>
      </c>
      <c r="L404" s="57">
        <f t="shared" si="7"/>
        <v>-16.890537540000011</v>
      </c>
    </row>
    <row r="405" spans="1:12" ht="33" customHeight="1" x14ac:dyDescent="0.2">
      <c r="A405" s="8"/>
      <c r="B405" s="28"/>
      <c r="C405" s="28"/>
      <c r="D405" s="13"/>
      <c r="E405" s="13"/>
      <c r="F405" s="13"/>
      <c r="G405" s="54"/>
      <c r="H405" s="55" t="s">
        <v>213</v>
      </c>
      <c r="I405" s="56" t="s">
        <v>596</v>
      </c>
      <c r="J405" s="57">
        <v>22.584171999999999</v>
      </c>
      <c r="K405" s="57">
        <v>16.444358519999998</v>
      </c>
      <c r="L405" s="57">
        <f t="shared" si="7"/>
        <v>-6.1398134800000008</v>
      </c>
    </row>
    <row r="406" spans="1:12" ht="15" x14ac:dyDescent="0.2">
      <c r="A406" s="8"/>
      <c r="B406" s="28"/>
      <c r="C406" s="28"/>
      <c r="D406" s="13"/>
      <c r="E406" s="13"/>
      <c r="F406" s="13"/>
      <c r="G406" s="54"/>
      <c r="H406" s="55" t="s">
        <v>597</v>
      </c>
      <c r="I406" s="56" t="s">
        <v>598</v>
      </c>
      <c r="J406" s="57">
        <v>19.526244999999999</v>
      </c>
      <c r="K406" s="57">
        <v>14.89639142</v>
      </c>
      <c r="L406" s="57">
        <f t="shared" si="7"/>
        <v>-4.6298535799999989</v>
      </c>
    </row>
    <row r="407" spans="1:12" ht="15" x14ac:dyDescent="0.2">
      <c r="A407" s="8"/>
      <c r="B407" s="28"/>
      <c r="C407" s="28"/>
      <c r="D407" s="13"/>
      <c r="E407" s="13"/>
      <c r="F407" s="13"/>
      <c r="G407" s="54"/>
      <c r="H407" s="55" t="s">
        <v>599</v>
      </c>
      <c r="I407" s="56" t="s">
        <v>600</v>
      </c>
      <c r="J407" s="57">
        <v>59.618082999999999</v>
      </c>
      <c r="K407" s="57">
        <v>97.743803259999993</v>
      </c>
      <c r="L407" s="57">
        <f t="shared" si="7"/>
        <v>38.125720259999994</v>
      </c>
    </row>
    <row r="408" spans="1:12" ht="15" x14ac:dyDescent="0.2">
      <c r="A408" s="8"/>
      <c r="B408" s="28"/>
      <c r="C408" s="28"/>
      <c r="D408" s="13"/>
      <c r="E408" s="13"/>
      <c r="F408" s="13"/>
      <c r="G408" s="54"/>
      <c r="H408" s="55" t="s">
        <v>519</v>
      </c>
      <c r="I408" s="68" t="s">
        <v>601</v>
      </c>
      <c r="J408" s="57">
        <v>441.84205800000001</v>
      </c>
      <c r="K408" s="57">
        <v>497.80584040999997</v>
      </c>
      <c r="L408" s="57">
        <f t="shared" si="7"/>
        <v>55.963782409999965</v>
      </c>
    </row>
    <row r="409" spans="1:12" ht="15" x14ac:dyDescent="0.2">
      <c r="A409" s="8"/>
      <c r="B409" s="28"/>
      <c r="C409" s="28"/>
      <c r="D409" s="13"/>
      <c r="E409" s="62">
        <v>6</v>
      </c>
      <c r="F409" s="63" t="s">
        <v>38</v>
      </c>
      <c r="G409" s="64"/>
      <c r="H409" s="65"/>
      <c r="I409" s="66"/>
      <c r="J409" s="67">
        <v>23656.812661</v>
      </c>
      <c r="K409" s="67">
        <v>76980.761884499982</v>
      </c>
      <c r="L409" s="67">
        <f t="shared" si="7"/>
        <v>53323.949223499978</v>
      </c>
    </row>
    <row r="410" spans="1:12" ht="15" x14ac:dyDescent="0.2">
      <c r="A410" s="8"/>
      <c r="B410" s="28"/>
      <c r="C410" s="28"/>
      <c r="D410" s="13"/>
      <c r="E410" s="13"/>
      <c r="F410" s="13"/>
      <c r="G410" s="50" t="s">
        <v>2</v>
      </c>
      <c r="H410" s="51"/>
      <c r="I410" s="52"/>
      <c r="J410" s="53">
        <v>3981.712094</v>
      </c>
      <c r="K410" s="53">
        <v>34126.978802209997</v>
      </c>
      <c r="L410" s="53">
        <f t="shared" si="7"/>
        <v>30145.266708209998</v>
      </c>
    </row>
    <row r="411" spans="1:12" ht="15" x14ac:dyDescent="0.2">
      <c r="A411" s="8"/>
      <c r="B411" s="28"/>
      <c r="C411" s="28"/>
      <c r="D411" s="13"/>
      <c r="E411" s="13"/>
      <c r="F411" s="13"/>
      <c r="G411" s="54"/>
      <c r="H411" s="55" t="s">
        <v>88</v>
      </c>
      <c r="I411" s="56" t="s">
        <v>533</v>
      </c>
      <c r="J411" s="57">
        <v>85.000743</v>
      </c>
      <c r="K411" s="57">
        <v>112.30876336</v>
      </c>
      <c r="L411" s="57">
        <f t="shared" si="7"/>
        <v>27.30802036</v>
      </c>
    </row>
    <row r="412" spans="1:12" ht="15" x14ac:dyDescent="0.2">
      <c r="A412" s="8"/>
      <c r="B412" s="28"/>
      <c r="C412" s="28"/>
      <c r="D412" s="13"/>
      <c r="E412" s="13"/>
      <c r="F412" s="13"/>
      <c r="G412" s="54"/>
      <c r="H412" s="55" t="s">
        <v>95</v>
      </c>
      <c r="I412" s="56" t="s">
        <v>650</v>
      </c>
      <c r="J412" s="57">
        <v>152.63252900000001</v>
      </c>
      <c r="K412" s="57">
        <v>208.6511882399999</v>
      </c>
      <c r="L412" s="57">
        <f t="shared" si="7"/>
        <v>56.018659239999891</v>
      </c>
    </row>
    <row r="413" spans="1:12" ht="15" x14ac:dyDescent="0.2">
      <c r="A413" s="8"/>
      <c r="B413" s="28"/>
      <c r="C413" s="28"/>
      <c r="D413" s="13"/>
      <c r="E413" s="13"/>
      <c r="F413" s="13"/>
      <c r="G413" s="54"/>
      <c r="H413" s="55" t="s">
        <v>118</v>
      </c>
      <c r="I413" s="56" t="s">
        <v>651</v>
      </c>
      <c r="J413" s="57">
        <v>19.533272</v>
      </c>
      <c r="K413" s="57">
        <v>4.1024552100000005</v>
      </c>
      <c r="L413" s="57">
        <f t="shared" si="7"/>
        <v>-15.43081679</v>
      </c>
    </row>
    <row r="414" spans="1:12" ht="15" x14ac:dyDescent="0.2">
      <c r="A414" s="8"/>
      <c r="B414" s="28"/>
      <c r="C414" s="28"/>
      <c r="D414" s="13"/>
      <c r="E414" s="13"/>
      <c r="F414" s="13"/>
      <c r="G414" s="54"/>
      <c r="H414" s="55" t="s">
        <v>120</v>
      </c>
      <c r="I414" s="56" t="s">
        <v>652</v>
      </c>
      <c r="J414" s="57">
        <v>126.886651</v>
      </c>
      <c r="K414" s="57">
        <v>67.094625309999984</v>
      </c>
      <c r="L414" s="57">
        <f t="shared" si="7"/>
        <v>-59.792025690000017</v>
      </c>
    </row>
    <row r="415" spans="1:12" ht="15" x14ac:dyDescent="0.2">
      <c r="A415" s="8"/>
      <c r="B415" s="28"/>
      <c r="C415" s="28"/>
      <c r="D415" s="13"/>
      <c r="E415" s="13"/>
      <c r="F415" s="13"/>
      <c r="G415" s="54"/>
      <c r="H415" s="55" t="s">
        <v>90</v>
      </c>
      <c r="I415" s="56" t="s">
        <v>1879</v>
      </c>
      <c r="J415" s="57">
        <v>70.637384999999995</v>
      </c>
      <c r="K415" s="57">
        <v>69.318102499999995</v>
      </c>
      <c r="L415" s="57">
        <f t="shared" si="7"/>
        <v>-1.3192824999999999</v>
      </c>
    </row>
    <row r="416" spans="1:12" ht="15" x14ac:dyDescent="0.2">
      <c r="A416" s="8"/>
      <c r="B416" s="28"/>
      <c r="C416" s="28"/>
      <c r="D416" s="13"/>
      <c r="E416" s="13"/>
      <c r="F416" s="13"/>
      <c r="G416" s="54"/>
      <c r="H416" s="55" t="s">
        <v>97</v>
      </c>
      <c r="I416" s="56" t="s">
        <v>653</v>
      </c>
      <c r="J416" s="57">
        <v>69.196207000000001</v>
      </c>
      <c r="K416" s="57">
        <v>30085.426003200002</v>
      </c>
      <c r="L416" s="57">
        <f t="shared" si="7"/>
        <v>30016.229796200001</v>
      </c>
    </row>
    <row r="417" spans="1:12" ht="15" x14ac:dyDescent="0.2">
      <c r="A417" s="8"/>
      <c r="B417" s="28"/>
      <c r="C417" s="28"/>
      <c r="D417" s="13"/>
      <c r="E417" s="13"/>
      <c r="F417" s="13"/>
      <c r="G417" s="54"/>
      <c r="H417" s="55" t="s">
        <v>99</v>
      </c>
      <c r="I417" s="56" t="s">
        <v>654</v>
      </c>
      <c r="J417" s="57">
        <v>73.275357</v>
      </c>
      <c r="K417" s="57">
        <v>81.055973299999991</v>
      </c>
      <c r="L417" s="57">
        <f t="shared" si="7"/>
        <v>7.7806162999999913</v>
      </c>
    </row>
    <row r="418" spans="1:12" ht="15" x14ac:dyDescent="0.2">
      <c r="A418" s="8"/>
      <c r="B418" s="28"/>
      <c r="C418" s="28"/>
      <c r="D418" s="13"/>
      <c r="E418" s="13"/>
      <c r="F418" s="13"/>
      <c r="G418" s="54"/>
      <c r="H418" s="55" t="s">
        <v>175</v>
      </c>
      <c r="I418" s="56" t="s">
        <v>655</v>
      </c>
      <c r="J418" s="57">
        <v>49.277988000000001</v>
      </c>
      <c r="K418" s="57">
        <v>49.021216759999987</v>
      </c>
      <c r="L418" s="57">
        <f t="shared" si="7"/>
        <v>-0.25677124000001328</v>
      </c>
    </row>
    <row r="419" spans="1:12" ht="15" x14ac:dyDescent="0.2">
      <c r="A419" s="8"/>
      <c r="B419" s="28"/>
      <c r="C419" s="28"/>
      <c r="D419" s="13"/>
      <c r="E419" s="13"/>
      <c r="F419" s="13"/>
      <c r="G419" s="54"/>
      <c r="H419" s="55" t="s">
        <v>177</v>
      </c>
      <c r="I419" s="56" t="s">
        <v>656</v>
      </c>
      <c r="J419" s="57">
        <v>60.472850999999999</v>
      </c>
      <c r="K419" s="57">
        <v>53.492734880000015</v>
      </c>
      <c r="L419" s="57">
        <f t="shared" si="7"/>
        <v>-6.9801161199999839</v>
      </c>
    </row>
    <row r="420" spans="1:12" ht="15" x14ac:dyDescent="0.2">
      <c r="A420" s="8"/>
      <c r="B420" s="28"/>
      <c r="C420" s="28"/>
      <c r="D420" s="13"/>
      <c r="E420" s="13"/>
      <c r="F420" s="13"/>
      <c r="G420" s="54"/>
      <c r="H420" s="55" t="s">
        <v>264</v>
      </c>
      <c r="I420" s="56" t="s">
        <v>657</v>
      </c>
      <c r="J420" s="57">
        <v>46.828764</v>
      </c>
      <c r="K420" s="57">
        <v>45.384427399999993</v>
      </c>
      <c r="L420" s="57">
        <f t="shared" si="7"/>
        <v>-1.4443366000000069</v>
      </c>
    </row>
    <row r="421" spans="1:12" ht="15" x14ac:dyDescent="0.2">
      <c r="A421" s="8"/>
      <c r="B421" s="28"/>
      <c r="C421" s="28"/>
      <c r="D421" s="13"/>
      <c r="E421" s="13"/>
      <c r="F421" s="13"/>
      <c r="G421" s="54"/>
      <c r="H421" s="55" t="s">
        <v>460</v>
      </c>
      <c r="I421" s="56" t="s">
        <v>658</v>
      </c>
      <c r="J421" s="57">
        <v>516.19200499999999</v>
      </c>
      <c r="K421" s="57">
        <v>143.83207160000001</v>
      </c>
      <c r="L421" s="57">
        <f t="shared" si="7"/>
        <v>-372.35993339999999</v>
      </c>
    </row>
    <row r="422" spans="1:12" ht="15" x14ac:dyDescent="0.2">
      <c r="A422" s="8"/>
      <c r="B422" s="28"/>
      <c r="C422" s="28"/>
      <c r="D422" s="13"/>
      <c r="E422" s="13"/>
      <c r="F422" s="13"/>
      <c r="G422" s="54"/>
      <c r="H422" s="55" t="s">
        <v>140</v>
      </c>
      <c r="I422" s="56" t="s">
        <v>659</v>
      </c>
      <c r="J422" s="57">
        <v>51.071404000000001</v>
      </c>
      <c r="K422" s="57">
        <v>26.040004279999998</v>
      </c>
      <c r="L422" s="57">
        <f t="shared" si="7"/>
        <v>-25.031399720000003</v>
      </c>
    </row>
    <row r="423" spans="1:12" ht="15" x14ac:dyDescent="0.2">
      <c r="A423" s="8"/>
      <c r="B423" s="28"/>
      <c r="C423" s="28"/>
      <c r="D423" s="13"/>
      <c r="E423" s="13"/>
      <c r="F423" s="13"/>
      <c r="G423" s="54"/>
      <c r="H423" s="55" t="s">
        <v>271</v>
      </c>
      <c r="I423" s="56" t="s">
        <v>660</v>
      </c>
      <c r="J423" s="57">
        <v>64.064693000000005</v>
      </c>
      <c r="K423" s="57">
        <v>67.780465949999993</v>
      </c>
      <c r="L423" s="57">
        <f t="shared" si="7"/>
        <v>3.7157729499999874</v>
      </c>
    </row>
    <row r="424" spans="1:12" ht="15" x14ac:dyDescent="0.2">
      <c r="A424" s="8"/>
      <c r="B424" s="28"/>
      <c r="C424" s="28"/>
      <c r="D424" s="13"/>
      <c r="E424" s="13"/>
      <c r="F424" s="13"/>
      <c r="G424" s="54"/>
      <c r="H424" s="55" t="s">
        <v>273</v>
      </c>
      <c r="I424" s="56" t="s">
        <v>661</v>
      </c>
      <c r="J424" s="57">
        <v>56.614969000000002</v>
      </c>
      <c r="K424" s="57">
        <v>60.628645880000001</v>
      </c>
      <c r="L424" s="57">
        <f t="shared" si="7"/>
        <v>4.0136768799999984</v>
      </c>
    </row>
    <row r="425" spans="1:12" ht="15" x14ac:dyDescent="0.2">
      <c r="A425" s="8"/>
      <c r="B425" s="28"/>
      <c r="C425" s="28"/>
      <c r="D425" s="13"/>
      <c r="E425" s="13"/>
      <c r="F425" s="13"/>
      <c r="G425" s="54"/>
      <c r="H425" s="55" t="s">
        <v>275</v>
      </c>
      <c r="I425" s="56" t="s">
        <v>662</v>
      </c>
      <c r="J425" s="57">
        <v>37.227558999999999</v>
      </c>
      <c r="K425" s="57">
        <v>40.246929219999998</v>
      </c>
      <c r="L425" s="57">
        <f t="shared" si="7"/>
        <v>3.019370219999999</v>
      </c>
    </row>
    <row r="426" spans="1:12" ht="15" x14ac:dyDescent="0.2">
      <c r="A426" s="8"/>
      <c r="B426" s="28"/>
      <c r="C426" s="28"/>
      <c r="D426" s="13"/>
      <c r="E426" s="13"/>
      <c r="F426" s="13"/>
      <c r="G426" s="54"/>
      <c r="H426" s="55" t="s">
        <v>277</v>
      </c>
      <c r="I426" s="56" t="s">
        <v>663</v>
      </c>
      <c r="J426" s="57">
        <v>87.263851000000003</v>
      </c>
      <c r="K426" s="57">
        <v>96.458463800000004</v>
      </c>
      <c r="L426" s="57">
        <f t="shared" si="7"/>
        <v>9.1946128000000016</v>
      </c>
    </row>
    <row r="427" spans="1:12" ht="15" x14ac:dyDescent="0.2">
      <c r="A427" s="8"/>
      <c r="B427" s="28"/>
      <c r="C427" s="28"/>
      <c r="D427" s="13"/>
      <c r="E427" s="13"/>
      <c r="F427" s="13"/>
      <c r="G427" s="54"/>
      <c r="H427" s="55" t="s">
        <v>664</v>
      </c>
      <c r="I427" s="56" t="s">
        <v>665</v>
      </c>
      <c r="J427" s="57">
        <v>51.866185999999999</v>
      </c>
      <c r="K427" s="57">
        <v>49.835071300000017</v>
      </c>
      <c r="L427" s="57">
        <f t="shared" si="7"/>
        <v>-2.0311146999999821</v>
      </c>
    </row>
    <row r="428" spans="1:12" ht="15" x14ac:dyDescent="0.2">
      <c r="A428" s="8"/>
      <c r="B428" s="28"/>
      <c r="C428" s="28"/>
      <c r="D428" s="13"/>
      <c r="E428" s="13"/>
      <c r="F428" s="13"/>
      <c r="G428" s="54"/>
      <c r="H428" s="55" t="s">
        <v>343</v>
      </c>
      <c r="I428" s="56" t="s">
        <v>666</v>
      </c>
      <c r="J428" s="57">
        <v>80.899322999999995</v>
      </c>
      <c r="K428" s="57">
        <v>58.955026259999997</v>
      </c>
      <c r="L428" s="57">
        <f t="shared" si="7"/>
        <v>-21.944296739999999</v>
      </c>
    </row>
    <row r="429" spans="1:12" ht="15" x14ac:dyDescent="0.2">
      <c r="A429" s="8"/>
      <c r="B429" s="28"/>
      <c r="C429" s="28"/>
      <c r="D429" s="13"/>
      <c r="E429" s="13"/>
      <c r="F429" s="13"/>
      <c r="G429" s="54"/>
      <c r="H429" s="55" t="s">
        <v>345</v>
      </c>
      <c r="I429" s="56" t="s">
        <v>667</v>
      </c>
      <c r="J429" s="57">
        <v>66.481825999999998</v>
      </c>
      <c r="K429" s="57">
        <v>64.719446649999995</v>
      </c>
      <c r="L429" s="57">
        <f t="shared" si="7"/>
        <v>-1.7623793500000033</v>
      </c>
    </row>
    <row r="430" spans="1:12" ht="15" x14ac:dyDescent="0.2">
      <c r="A430" s="8"/>
      <c r="B430" s="28"/>
      <c r="C430" s="28"/>
      <c r="D430" s="13"/>
      <c r="E430" s="13"/>
      <c r="F430" s="13"/>
      <c r="G430" s="54"/>
      <c r="H430" s="55" t="s">
        <v>347</v>
      </c>
      <c r="I430" s="56" t="s">
        <v>668</v>
      </c>
      <c r="J430" s="57">
        <v>148.77348499999999</v>
      </c>
      <c r="K430" s="57">
        <v>152.70096117</v>
      </c>
      <c r="L430" s="57">
        <f t="shared" si="7"/>
        <v>3.9274761700000056</v>
      </c>
    </row>
    <row r="431" spans="1:12" ht="15" x14ac:dyDescent="0.2">
      <c r="A431" s="8"/>
      <c r="B431" s="28"/>
      <c r="C431" s="28"/>
      <c r="D431" s="13"/>
      <c r="E431" s="13"/>
      <c r="F431" s="13"/>
      <c r="G431" s="54"/>
      <c r="H431" s="55" t="s">
        <v>349</v>
      </c>
      <c r="I431" s="56" t="s">
        <v>669</v>
      </c>
      <c r="J431" s="57">
        <v>72.607685000000004</v>
      </c>
      <c r="K431" s="57">
        <v>65.346711759999991</v>
      </c>
      <c r="L431" s="57">
        <f t="shared" si="7"/>
        <v>-7.2609732400000127</v>
      </c>
    </row>
    <row r="432" spans="1:12" ht="15" x14ac:dyDescent="0.2">
      <c r="A432" s="8"/>
      <c r="B432" s="28"/>
      <c r="C432" s="28"/>
      <c r="D432" s="13"/>
      <c r="E432" s="13"/>
      <c r="F432" s="13"/>
      <c r="G432" s="54"/>
      <c r="H432" s="55" t="s">
        <v>355</v>
      </c>
      <c r="I432" s="56" t="s">
        <v>670</v>
      </c>
      <c r="J432" s="57">
        <v>77.273448000000002</v>
      </c>
      <c r="K432" s="57">
        <v>67.020240999999999</v>
      </c>
      <c r="L432" s="57">
        <f t="shared" si="7"/>
        <v>-10.253207000000003</v>
      </c>
    </row>
    <row r="433" spans="1:12" ht="15" x14ac:dyDescent="0.2">
      <c r="A433" s="8"/>
      <c r="B433" s="28"/>
      <c r="C433" s="28"/>
      <c r="D433" s="13"/>
      <c r="E433" s="13"/>
      <c r="F433" s="13"/>
      <c r="G433" s="54"/>
      <c r="H433" s="55" t="s">
        <v>357</v>
      </c>
      <c r="I433" s="56" t="s">
        <v>671</v>
      </c>
      <c r="J433" s="57">
        <v>68.679209</v>
      </c>
      <c r="K433" s="57">
        <v>67.310725109999979</v>
      </c>
      <c r="L433" s="57">
        <f t="shared" si="7"/>
        <v>-1.3684838900000216</v>
      </c>
    </row>
    <row r="434" spans="1:12" ht="15" x14ac:dyDescent="0.2">
      <c r="A434" s="8"/>
      <c r="B434" s="28"/>
      <c r="C434" s="28"/>
      <c r="D434" s="13"/>
      <c r="E434" s="13"/>
      <c r="F434" s="13"/>
      <c r="G434" s="54"/>
      <c r="H434" s="55" t="s">
        <v>361</v>
      </c>
      <c r="I434" s="56" t="s">
        <v>672</v>
      </c>
      <c r="J434" s="57">
        <v>31.099364000000001</v>
      </c>
      <c r="K434" s="57">
        <v>27.833834199999995</v>
      </c>
      <c r="L434" s="57">
        <f t="shared" si="7"/>
        <v>-3.2655298000000066</v>
      </c>
    </row>
    <row r="435" spans="1:12" ht="15" x14ac:dyDescent="0.2">
      <c r="A435" s="8"/>
      <c r="B435" s="28"/>
      <c r="C435" s="28"/>
      <c r="D435" s="13"/>
      <c r="E435" s="13"/>
      <c r="F435" s="13"/>
      <c r="G435" s="54"/>
      <c r="H435" s="55" t="s">
        <v>363</v>
      </c>
      <c r="I435" s="56" t="s">
        <v>673</v>
      </c>
      <c r="J435" s="57">
        <v>40.591245000000001</v>
      </c>
      <c r="K435" s="57">
        <v>39.942741469999987</v>
      </c>
      <c r="L435" s="57">
        <f t="shared" si="7"/>
        <v>-0.64850353000001348</v>
      </c>
    </row>
    <row r="436" spans="1:12" ht="15" x14ac:dyDescent="0.2">
      <c r="A436" s="8"/>
      <c r="B436" s="28"/>
      <c r="C436" s="28"/>
      <c r="D436" s="13"/>
      <c r="E436" s="13"/>
      <c r="F436" s="13"/>
      <c r="G436" s="54"/>
      <c r="H436" s="55" t="s">
        <v>166</v>
      </c>
      <c r="I436" s="56" t="s">
        <v>674</v>
      </c>
      <c r="J436" s="57">
        <v>45.876669</v>
      </c>
      <c r="K436" s="57">
        <v>61.166021850000007</v>
      </c>
      <c r="L436" s="57">
        <f t="shared" si="7"/>
        <v>15.289352850000007</v>
      </c>
    </row>
    <row r="437" spans="1:12" ht="15" x14ac:dyDescent="0.2">
      <c r="A437" s="8"/>
      <c r="B437" s="28"/>
      <c r="C437" s="28"/>
      <c r="D437" s="13"/>
      <c r="E437" s="13"/>
      <c r="F437" s="13"/>
      <c r="G437" s="54"/>
      <c r="H437" s="55" t="s">
        <v>366</v>
      </c>
      <c r="I437" s="56" t="s">
        <v>675</v>
      </c>
      <c r="J437" s="57">
        <v>44.573045999999998</v>
      </c>
      <c r="K437" s="57">
        <v>50.06774290000002</v>
      </c>
      <c r="L437" s="57">
        <f t="shared" si="7"/>
        <v>5.4946969000000223</v>
      </c>
    </row>
    <row r="438" spans="1:12" ht="15" x14ac:dyDescent="0.2">
      <c r="A438" s="8"/>
      <c r="B438" s="28"/>
      <c r="C438" s="28"/>
      <c r="D438" s="13"/>
      <c r="E438" s="13"/>
      <c r="F438" s="13"/>
      <c r="G438" s="54"/>
      <c r="H438" s="55" t="s">
        <v>368</v>
      </c>
      <c r="I438" s="56" t="s">
        <v>676</v>
      </c>
      <c r="J438" s="57">
        <v>102.595597</v>
      </c>
      <c r="K438" s="57">
        <v>118.38362812000004</v>
      </c>
      <c r="L438" s="57">
        <f t="shared" si="7"/>
        <v>15.788031120000042</v>
      </c>
    </row>
    <row r="439" spans="1:12" ht="15" x14ac:dyDescent="0.2">
      <c r="A439" s="8"/>
      <c r="B439" s="28"/>
      <c r="C439" s="28"/>
      <c r="D439" s="13"/>
      <c r="E439" s="13"/>
      <c r="F439" s="13"/>
      <c r="G439" s="54"/>
      <c r="H439" s="55" t="s">
        <v>370</v>
      </c>
      <c r="I439" s="56" t="s">
        <v>677</v>
      </c>
      <c r="J439" s="57">
        <v>30.162186999999999</v>
      </c>
      <c r="K439" s="57">
        <v>37.131211439999994</v>
      </c>
      <c r="L439" s="57">
        <f t="shared" si="7"/>
        <v>6.9690244399999948</v>
      </c>
    </row>
    <row r="440" spans="1:12" ht="15" x14ac:dyDescent="0.2">
      <c r="A440" s="8"/>
      <c r="B440" s="28"/>
      <c r="C440" s="28"/>
      <c r="D440" s="13"/>
      <c r="E440" s="13"/>
      <c r="F440" s="13"/>
      <c r="G440" s="54"/>
      <c r="H440" s="55" t="s">
        <v>372</v>
      </c>
      <c r="I440" s="56" t="s">
        <v>678</v>
      </c>
      <c r="J440" s="57">
        <v>72.930288000000004</v>
      </c>
      <c r="K440" s="57">
        <v>84.471807839999983</v>
      </c>
      <c r="L440" s="57">
        <f t="shared" si="7"/>
        <v>11.541519839999978</v>
      </c>
    </row>
    <row r="441" spans="1:12" ht="15" x14ac:dyDescent="0.2">
      <c r="A441" s="8"/>
      <c r="B441" s="28"/>
      <c r="C441" s="28"/>
      <c r="D441" s="13"/>
      <c r="E441" s="13"/>
      <c r="F441" s="13"/>
      <c r="G441" s="54"/>
      <c r="H441" s="55" t="s">
        <v>168</v>
      </c>
      <c r="I441" s="56" t="s">
        <v>679</v>
      </c>
      <c r="J441" s="57">
        <v>96.714922999999999</v>
      </c>
      <c r="K441" s="57">
        <v>75.965401810000017</v>
      </c>
      <c r="L441" s="57">
        <f t="shared" si="7"/>
        <v>-20.749521189999982</v>
      </c>
    </row>
    <row r="442" spans="1:12" ht="15" x14ac:dyDescent="0.2">
      <c r="A442" s="8"/>
      <c r="B442" s="28"/>
      <c r="C442" s="28"/>
      <c r="D442" s="13"/>
      <c r="E442" s="13"/>
      <c r="F442" s="13"/>
      <c r="G442" s="54"/>
      <c r="H442" s="55" t="s">
        <v>387</v>
      </c>
      <c r="I442" s="56" t="s">
        <v>680</v>
      </c>
      <c r="J442" s="57">
        <v>360.07058000000001</v>
      </c>
      <c r="K442" s="57">
        <v>487.72342122000009</v>
      </c>
      <c r="L442" s="57">
        <f t="shared" si="7"/>
        <v>127.65284122000008</v>
      </c>
    </row>
    <row r="443" spans="1:12" ht="15" x14ac:dyDescent="0.2">
      <c r="A443" s="8"/>
      <c r="B443" s="28"/>
      <c r="C443" s="28"/>
      <c r="D443" s="13"/>
      <c r="E443" s="13"/>
      <c r="F443" s="13"/>
      <c r="G443" s="54"/>
      <c r="H443" s="55" t="s">
        <v>389</v>
      </c>
      <c r="I443" s="56" t="s">
        <v>681</v>
      </c>
      <c r="J443" s="57">
        <v>41.853695000000002</v>
      </c>
      <c r="K443" s="57">
        <v>31.317861010000005</v>
      </c>
      <c r="L443" s="57">
        <f t="shared" si="7"/>
        <v>-10.535833989999997</v>
      </c>
    </row>
    <row r="444" spans="1:12" ht="15" x14ac:dyDescent="0.2">
      <c r="A444" s="8"/>
      <c r="B444" s="28"/>
      <c r="C444" s="28"/>
      <c r="D444" s="13"/>
      <c r="E444" s="13"/>
      <c r="F444" s="13"/>
      <c r="G444" s="54"/>
      <c r="H444" s="55" t="s">
        <v>619</v>
      </c>
      <c r="I444" s="56" t="s">
        <v>682</v>
      </c>
      <c r="J444" s="57">
        <v>9.9720110000000002</v>
      </c>
      <c r="K444" s="57">
        <v>8.7896692099999996</v>
      </c>
      <c r="L444" s="57">
        <f t="shared" si="7"/>
        <v>-1.1823417900000006</v>
      </c>
    </row>
    <row r="445" spans="1:12" ht="15" x14ac:dyDescent="0.2">
      <c r="A445" s="8"/>
      <c r="B445" s="28"/>
      <c r="C445" s="28"/>
      <c r="D445" s="13"/>
      <c r="E445" s="13"/>
      <c r="F445" s="13"/>
      <c r="G445" s="54"/>
      <c r="H445" s="55" t="s">
        <v>391</v>
      </c>
      <c r="I445" s="56" t="s">
        <v>260</v>
      </c>
      <c r="J445" s="57">
        <v>41.054533999999997</v>
      </c>
      <c r="K445" s="57">
        <v>42.249589579999999</v>
      </c>
      <c r="L445" s="57">
        <f t="shared" si="7"/>
        <v>1.1950555800000018</v>
      </c>
    </row>
    <row r="446" spans="1:12" ht="15" x14ac:dyDescent="0.2">
      <c r="A446" s="8"/>
      <c r="B446" s="28"/>
      <c r="C446" s="28"/>
      <c r="D446" s="13"/>
      <c r="E446" s="13"/>
      <c r="F446" s="13"/>
      <c r="G446" s="54"/>
      <c r="H446" s="55" t="s">
        <v>170</v>
      </c>
      <c r="I446" s="56" t="s">
        <v>152</v>
      </c>
      <c r="J446" s="57">
        <v>126.964928</v>
      </c>
      <c r="K446" s="57">
        <v>233.70245972999993</v>
      </c>
      <c r="L446" s="57">
        <f t="shared" si="7"/>
        <v>106.73753172999993</v>
      </c>
    </row>
    <row r="447" spans="1:12" ht="30" x14ac:dyDescent="0.2">
      <c r="A447" s="8"/>
      <c r="B447" s="28"/>
      <c r="C447" s="28"/>
      <c r="D447" s="13"/>
      <c r="E447" s="13"/>
      <c r="F447" s="13"/>
      <c r="G447" s="54"/>
      <c r="H447" s="55" t="s">
        <v>683</v>
      </c>
      <c r="I447" s="56" t="s">
        <v>684</v>
      </c>
      <c r="J447" s="57">
        <v>4.2164260000000002</v>
      </c>
      <c r="K447" s="57">
        <v>0</v>
      </c>
      <c r="L447" s="57">
        <f t="shared" si="7"/>
        <v>-4.2164260000000002</v>
      </c>
    </row>
    <row r="448" spans="1:12" ht="15" x14ac:dyDescent="0.2">
      <c r="A448" s="8"/>
      <c r="B448" s="28"/>
      <c r="C448" s="28"/>
      <c r="D448" s="13"/>
      <c r="E448" s="13"/>
      <c r="F448" s="13"/>
      <c r="G448" s="54"/>
      <c r="H448" s="55" t="s">
        <v>685</v>
      </c>
      <c r="I448" s="56" t="s">
        <v>686</v>
      </c>
      <c r="J448" s="57">
        <v>2.0927129999999998</v>
      </c>
      <c r="K448" s="57">
        <v>0</v>
      </c>
      <c r="L448" s="57">
        <f t="shared" si="7"/>
        <v>-2.0927129999999998</v>
      </c>
    </row>
    <row r="449" spans="1:12" ht="15" x14ac:dyDescent="0.2">
      <c r="A449" s="8"/>
      <c r="B449" s="28"/>
      <c r="C449" s="28"/>
      <c r="D449" s="13"/>
      <c r="E449" s="13"/>
      <c r="F449" s="13"/>
      <c r="G449" s="54"/>
      <c r="H449" s="55" t="s">
        <v>687</v>
      </c>
      <c r="I449" s="56" t="s">
        <v>688</v>
      </c>
      <c r="J449" s="57">
        <v>2.0927129999999998</v>
      </c>
      <c r="K449" s="57">
        <v>0</v>
      </c>
      <c r="L449" s="57">
        <f t="shared" si="7"/>
        <v>-2.0927129999999998</v>
      </c>
    </row>
    <row r="450" spans="1:12" ht="15" x14ac:dyDescent="0.2">
      <c r="A450" s="8"/>
      <c r="B450" s="28"/>
      <c r="C450" s="28"/>
      <c r="D450" s="13"/>
      <c r="E450" s="13"/>
      <c r="F450" s="13"/>
      <c r="G450" s="54"/>
      <c r="H450" s="55" t="s">
        <v>689</v>
      </c>
      <c r="I450" s="56" t="s">
        <v>690</v>
      </c>
      <c r="J450" s="57">
        <v>17.282793000000002</v>
      </c>
      <c r="K450" s="57">
        <v>0</v>
      </c>
      <c r="L450" s="57">
        <f t="shared" si="7"/>
        <v>-17.282793000000002</v>
      </c>
    </row>
    <row r="451" spans="1:12" ht="15" x14ac:dyDescent="0.2">
      <c r="A451" s="8"/>
      <c r="B451" s="28"/>
      <c r="C451" s="28"/>
      <c r="D451" s="13"/>
      <c r="E451" s="13"/>
      <c r="F451" s="13"/>
      <c r="G451" s="54"/>
      <c r="H451" s="55" t="s">
        <v>691</v>
      </c>
      <c r="I451" s="56" t="s">
        <v>692</v>
      </c>
      <c r="J451" s="57">
        <v>2.1017130000000002</v>
      </c>
      <c r="K451" s="57">
        <v>0</v>
      </c>
      <c r="L451" s="57">
        <f t="shared" si="7"/>
        <v>-2.1017130000000002</v>
      </c>
    </row>
    <row r="452" spans="1:12" ht="15" x14ac:dyDescent="0.2">
      <c r="A452" s="8"/>
      <c r="B452" s="28"/>
      <c r="C452" s="28"/>
      <c r="D452" s="13"/>
      <c r="E452" s="13"/>
      <c r="F452" s="13"/>
      <c r="G452" s="54"/>
      <c r="H452" s="55" t="s">
        <v>693</v>
      </c>
      <c r="I452" s="56" t="s">
        <v>486</v>
      </c>
      <c r="J452" s="57">
        <v>1.731695</v>
      </c>
      <c r="K452" s="57">
        <v>0</v>
      </c>
      <c r="L452" s="57">
        <f t="shared" si="7"/>
        <v>-1.731695</v>
      </c>
    </row>
    <row r="453" spans="1:12" ht="15" x14ac:dyDescent="0.2">
      <c r="A453" s="8"/>
      <c r="B453" s="28"/>
      <c r="C453" s="28"/>
      <c r="D453" s="13"/>
      <c r="E453" s="13"/>
      <c r="F453" s="13"/>
      <c r="G453" s="54"/>
      <c r="H453" s="55" t="s">
        <v>694</v>
      </c>
      <c r="I453" s="56" t="s">
        <v>695</v>
      </c>
      <c r="J453" s="57">
        <v>61.181508000000001</v>
      </c>
      <c r="K453" s="57">
        <v>74.955197850000005</v>
      </c>
      <c r="L453" s="57">
        <f t="shared" si="7"/>
        <v>13.773689850000004</v>
      </c>
    </row>
    <row r="454" spans="1:12" ht="15" x14ac:dyDescent="0.2">
      <c r="A454" s="8"/>
      <c r="B454" s="28"/>
      <c r="C454" s="28"/>
      <c r="D454" s="13"/>
      <c r="E454" s="13"/>
      <c r="F454" s="13"/>
      <c r="G454" s="54"/>
      <c r="H454" s="55" t="s">
        <v>696</v>
      </c>
      <c r="I454" s="56" t="s">
        <v>162</v>
      </c>
      <c r="J454" s="57">
        <v>286.50118400000002</v>
      </c>
      <c r="K454" s="57">
        <v>224.89084163999999</v>
      </c>
      <c r="L454" s="57">
        <f t="shared" si="7"/>
        <v>-61.610342360000033</v>
      </c>
    </row>
    <row r="455" spans="1:12" ht="30" x14ac:dyDescent="0.2">
      <c r="A455" s="8"/>
      <c r="B455" s="28"/>
      <c r="C455" s="28"/>
      <c r="D455" s="13"/>
      <c r="E455" s="13"/>
      <c r="F455" s="13"/>
      <c r="G455" s="54"/>
      <c r="H455" s="55" t="s">
        <v>697</v>
      </c>
      <c r="I455" s="56" t="s">
        <v>698</v>
      </c>
      <c r="J455" s="57">
        <v>137.65025499999999</v>
      </c>
      <c r="K455" s="57">
        <v>218.61443277000006</v>
      </c>
      <c r="L455" s="57">
        <f t="shared" si="7"/>
        <v>80.964177770000077</v>
      </c>
    </row>
    <row r="456" spans="1:12" ht="30" x14ac:dyDescent="0.2">
      <c r="A456" s="8"/>
      <c r="B456" s="28"/>
      <c r="C456" s="28"/>
      <c r="D456" s="13"/>
      <c r="E456" s="13"/>
      <c r="F456" s="13"/>
      <c r="G456" s="54"/>
      <c r="H456" s="55" t="s">
        <v>699</v>
      </c>
      <c r="I456" s="56" t="s">
        <v>700</v>
      </c>
      <c r="J456" s="57">
        <v>106.259747</v>
      </c>
      <c r="K456" s="57">
        <v>294.48983306000002</v>
      </c>
      <c r="L456" s="57">
        <f t="shared" si="7"/>
        <v>188.23008606000002</v>
      </c>
    </row>
    <row r="457" spans="1:12" ht="15" x14ac:dyDescent="0.2">
      <c r="A457" s="8"/>
      <c r="B457" s="28"/>
      <c r="C457" s="28"/>
      <c r="D457" s="13"/>
      <c r="E457" s="13"/>
      <c r="F457" s="13"/>
      <c r="G457" s="54"/>
      <c r="H457" s="55" t="s">
        <v>701</v>
      </c>
      <c r="I457" s="56" t="s">
        <v>702</v>
      </c>
      <c r="J457" s="57">
        <v>9.2638200000000008</v>
      </c>
      <c r="K457" s="57">
        <v>13.848725119999999</v>
      </c>
      <c r="L457" s="57">
        <f t="shared" si="7"/>
        <v>4.5849051199999984</v>
      </c>
    </row>
    <row r="458" spans="1:12" ht="15" x14ac:dyDescent="0.2">
      <c r="A458" s="8"/>
      <c r="B458" s="28"/>
      <c r="C458" s="28"/>
      <c r="D458" s="13"/>
      <c r="E458" s="13"/>
      <c r="F458" s="13"/>
      <c r="G458" s="54"/>
      <c r="H458" s="55" t="s">
        <v>703</v>
      </c>
      <c r="I458" s="56" t="s">
        <v>704</v>
      </c>
      <c r="J458" s="57">
        <v>70.473892000000006</v>
      </c>
      <c r="K458" s="57">
        <v>87.755900130000001</v>
      </c>
      <c r="L458" s="57">
        <f t="shared" si="7"/>
        <v>17.282008129999994</v>
      </c>
    </row>
    <row r="459" spans="1:12" ht="15" x14ac:dyDescent="0.2">
      <c r="A459" s="8"/>
      <c r="B459" s="28"/>
      <c r="C459" s="28"/>
      <c r="D459" s="13"/>
      <c r="E459" s="13"/>
      <c r="F459" s="13"/>
      <c r="G459" s="54"/>
      <c r="H459" s="55" t="s">
        <v>705</v>
      </c>
      <c r="I459" s="56" t="s">
        <v>706</v>
      </c>
      <c r="J459" s="57">
        <v>103.647178</v>
      </c>
      <c r="K459" s="57">
        <v>176.94822712000001</v>
      </c>
      <c r="L459" s="57">
        <f t="shared" si="7"/>
        <v>73.301049120000016</v>
      </c>
    </row>
    <row r="460" spans="1:12" ht="15" x14ac:dyDescent="0.2">
      <c r="A460" s="8"/>
      <c r="B460" s="28"/>
      <c r="C460" s="28"/>
      <c r="D460" s="13"/>
      <c r="E460" s="13"/>
      <c r="F460" s="13"/>
      <c r="G460" s="50" t="s">
        <v>208</v>
      </c>
      <c r="H460" s="51"/>
      <c r="I460" s="52"/>
      <c r="J460" s="53">
        <v>14323.379172999999</v>
      </c>
      <c r="K460" s="53">
        <v>17469.661976599993</v>
      </c>
      <c r="L460" s="53">
        <f t="shared" si="7"/>
        <v>3146.2828035999937</v>
      </c>
    </row>
    <row r="461" spans="1:12" ht="15" x14ac:dyDescent="0.2">
      <c r="A461" s="8"/>
      <c r="B461" s="28"/>
      <c r="C461" s="28"/>
      <c r="D461" s="13"/>
      <c r="E461" s="13"/>
      <c r="F461" s="13"/>
      <c r="G461" s="54"/>
      <c r="H461" s="55" t="s">
        <v>209</v>
      </c>
      <c r="I461" s="56" t="s">
        <v>645</v>
      </c>
      <c r="J461" s="57">
        <v>108.92645</v>
      </c>
      <c r="K461" s="57">
        <v>338.19036611000001</v>
      </c>
      <c r="L461" s="57">
        <f t="shared" si="7"/>
        <v>229.26391611000003</v>
      </c>
    </row>
    <row r="462" spans="1:12" ht="15" x14ac:dyDescent="0.2">
      <c r="A462" s="8"/>
      <c r="B462" s="28"/>
      <c r="C462" s="28"/>
      <c r="D462" s="13"/>
      <c r="E462" s="13"/>
      <c r="F462" s="13"/>
      <c r="G462" s="54"/>
      <c r="H462" s="55" t="s">
        <v>211</v>
      </c>
      <c r="I462" s="56" t="s">
        <v>646</v>
      </c>
      <c r="J462" s="57">
        <v>1465.161965</v>
      </c>
      <c r="K462" s="57">
        <v>2274.9998094000011</v>
      </c>
      <c r="L462" s="57">
        <f t="shared" si="7"/>
        <v>809.83784440000113</v>
      </c>
    </row>
    <row r="463" spans="1:12" ht="15" x14ac:dyDescent="0.2">
      <c r="A463" s="8"/>
      <c r="B463" s="28"/>
      <c r="C463" s="28"/>
      <c r="D463" s="13"/>
      <c r="E463" s="13"/>
      <c r="F463" s="13"/>
      <c r="G463" s="54"/>
      <c r="H463" s="55" t="s">
        <v>213</v>
      </c>
      <c r="I463" s="56" t="s">
        <v>647</v>
      </c>
      <c r="J463" s="57">
        <v>217.49228400000001</v>
      </c>
      <c r="K463" s="57">
        <v>474.91206022000011</v>
      </c>
      <c r="L463" s="57">
        <f t="shared" ref="L463:L526" si="8">+K463-J463</f>
        <v>257.41977622000013</v>
      </c>
    </row>
    <row r="464" spans="1:12" ht="15" x14ac:dyDescent="0.2">
      <c r="A464" s="8"/>
      <c r="B464" s="28"/>
      <c r="C464" s="28"/>
      <c r="D464" s="13"/>
      <c r="E464" s="13"/>
      <c r="F464" s="13"/>
      <c r="G464" s="54"/>
      <c r="H464" s="55" t="s">
        <v>215</v>
      </c>
      <c r="I464" s="56" t="s">
        <v>648</v>
      </c>
      <c r="J464" s="57">
        <v>200.705758</v>
      </c>
      <c r="K464" s="57">
        <v>278.71902813999992</v>
      </c>
      <c r="L464" s="57">
        <f t="shared" si="8"/>
        <v>78.013270139999918</v>
      </c>
    </row>
    <row r="465" spans="1:12" ht="15" x14ac:dyDescent="0.2">
      <c r="A465" s="8"/>
      <c r="B465" s="28"/>
      <c r="C465" s="28"/>
      <c r="D465" s="13"/>
      <c r="E465" s="13"/>
      <c r="F465" s="13"/>
      <c r="G465" s="54"/>
      <c r="H465" s="55" t="s">
        <v>217</v>
      </c>
      <c r="I465" s="56" t="s">
        <v>649</v>
      </c>
      <c r="J465" s="57">
        <v>12331.092715999999</v>
      </c>
      <c r="K465" s="57">
        <v>14102.840712729992</v>
      </c>
      <c r="L465" s="57">
        <f t="shared" si="8"/>
        <v>1771.7479967299932</v>
      </c>
    </row>
    <row r="466" spans="1:12" ht="15" x14ac:dyDescent="0.2">
      <c r="A466" s="8"/>
      <c r="B466" s="28"/>
      <c r="C466" s="28"/>
      <c r="D466" s="13"/>
      <c r="E466" s="13"/>
      <c r="F466" s="13"/>
      <c r="G466" s="50" t="s">
        <v>205</v>
      </c>
      <c r="H466" s="51"/>
      <c r="I466" s="52"/>
      <c r="J466" s="53">
        <v>5351.7213940000001</v>
      </c>
      <c r="K466" s="53">
        <v>25384.121105689999</v>
      </c>
      <c r="L466" s="53">
        <f t="shared" si="8"/>
        <v>20032.399711689999</v>
      </c>
    </row>
    <row r="467" spans="1:12" ht="15" x14ac:dyDescent="0.2">
      <c r="A467" s="8"/>
      <c r="B467" s="28"/>
      <c r="C467" s="28"/>
      <c r="D467" s="13"/>
      <c r="E467" s="13"/>
      <c r="F467" s="13"/>
      <c r="G467" s="54"/>
      <c r="H467" s="55" t="s">
        <v>629</v>
      </c>
      <c r="I467" s="56" t="s">
        <v>630</v>
      </c>
      <c r="J467" s="57">
        <v>0</v>
      </c>
      <c r="K467" s="57">
        <v>4108</v>
      </c>
      <c r="L467" s="57">
        <f t="shared" si="8"/>
        <v>4108</v>
      </c>
    </row>
    <row r="468" spans="1:12" ht="15" x14ac:dyDescent="0.2">
      <c r="A468" s="8"/>
      <c r="B468" s="28"/>
      <c r="C468" s="28"/>
      <c r="D468" s="13"/>
      <c r="E468" s="13"/>
      <c r="F468" s="13"/>
      <c r="G468" s="54"/>
      <c r="H468" s="55" t="s">
        <v>631</v>
      </c>
      <c r="I468" s="56" t="s">
        <v>632</v>
      </c>
      <c r="J468" s="57">
        <v>0</v>
      </c>
      <c r="K468" s="57">
        <v>6000</v>
      </c>
      <c r="L468" s="57">
        <f t="shared" si="8"/>
        <v>6000</v>
      </c>
    </row>
    <row r="469" spans="1:12" ht="30" x14ac:dyDescent="0.2">
      <c r="A469" s="8"/>
      <c r="B469" s="28"/>
      <c r="C469" s="28"/>
      <c r="D469" s="13"/>
      <c r="E469" s="13"/>
      <c r="F469" s="13"/>
      <c r="G469" s="54"/>
      <c r="H469" s="55" t="s">
        <v>633</v>
      </c>
      <c r="I469" s="56" t="s">
        <v>634</v>
      </c>
      <c r="J469" s="57">
        <v>585.57021799999995</v>
      </c>
      <c r="K469" s="57">
        <v>521.29066540999997</v>
      </c>
      <c r="L469" s="57">
        <f t="shared" si="8"/>
        <v>-64.27955258999998</v>
      </c>
    </row>
    <row r="470" spans="1:12" ht="15" x14ac:dyDescent="0.2">
      <c r="A470" s="8"/>
      <c r="B470" s="28"/>
      <c r="C470" s="28"/>
      <c r="D470" s="13"/>
      <c r="E470" s="13"/>
      <c r="F470" s="13"/>
      <c r="G470" s="54"/>
      <c r="H470" s="55" t="s">
        <v>635</v>
      </c>
      <c r="I470" s="56" t="s">
        <v>636</v>
      </c>
      <c r="J470" s="57">
        <v>605.87436500000001</v>
      </c>
      <c r="K470" s="57">
        <v>77.379998999999998</v>
      </c>
      <c r="L470" s="57">
        <f t="shared" si="8"/>
        <v>-528.49436600000001</v>
      </c>
    </row>
    <row r="471" spans="1:12" ht="30" x14ac:dyDescent="0.2">
      <c r="A471" s="8"/>
      <c r="B471" s="28"/>
      <c r="C471" s="28"/>
      <c r="D471" s="13"/>
      <c r="E471" s="13"/>
      <c r="F471" s="13"/>
      <c r="G471" s="54"/>
      <c r="H471" s="55" t="s">
        <v>637</v>
      </c>
      <c r="I471" s="56" t="s">
        <v>638</v>
      </c>
      <c r="J471" s="57">
        <v>2500</v>
      </c>
      <c r="K471" s="57">
        <v>577.5</v>
      </c>
      <c r="L471" s="57">
        <f t="shared" si="8"/>
        <v>-1922.5</v>
      </c>
    </row>
    <row r="472" spans="1:12" ht="15" x14ac:dyDescent="0.2">
      <c r="A472" s="8"/>
      <c r="B472" s="28"/>
      <c r="C472" s="28"/>
      <c r="D472" s="13"/>
      <c r="E472" s="13"/>
      <c r="F472" s="13"/>
      <c r="G472" s="54"/>
      <c r="H472" s="55" t="s">
        <v>639</v>
      </c>
      <c r="I472" s="56" t="s">
        <v>640</v>
      </c>
      <c r="J472" s="57">
        <v>0</v>
      </c>
      <c r="K472" s="57">
        <v>7290</v>
      </c>
      <c r="L472" s="57">
        <f t="shared" si="8"/>
        <v>7290</v>
      </c>
    </row>
    <row r="473" spans="1:12" ht="15" x14ac:dyDescent="0.2">
      <c r="A473" s="8"/>
      <c r="B473" s="28"/>
      <c r="C473" s="28"/>
      <c r="D473" s="13"/>
      <c r="E473" s="13"/>
      <c r="F473" s="13"/>
      <c r="G473" s="54"/>
      <c r="H473" s="55" t="s">
        <v>641</v>
      </c>
      <c r="I473" s="56" t="s">
        <v>642</v>
      </c>
      <c r="J473" s="57">
        <v>476.63395000000003</v>
      </c>
      <c r="K473" s="57">
        <v>5685.4628552499998</v>
      </c>
      <c r="L473" s="57">
        <f t="shared" si="8"/>
        <v>5208.8289052499995</v>
      </c>
    </row>
    <row r="474" spans="1:12" ht="15" x14ac:dyDescent="0.2">
      <c r="A474" s="8"/>
      <c r="B474" s="28"/>
      <c r="C474" s="28"/>
      <c r="D474" s="13"/>
      <c r="E474" s="13"/>
      <c r="F474" s="13"/>
      <c r="G474" s="54"/>
      <c r="H474" s="55" t="s">
        <v>643</v>
      </c>
      <c r="I474" s="56" t="s">
        <v>644</v>
      </c>
      <c r="J474" s="57">
        <v>1183.642861</v>
      </c>
      <c r="K474" s="57">
        <v>1124.4875860299996</v>
      </c>
      <c r="L474" s="57">
        <f t="shared" si="8"/>
        <v>-59.155274970000391</v>
      </c>
    </row>
    <row r="475" spans="1:12" ht="15" x14ac:dyDescent="0.2">
      <c r="A475" s="8"/>
      <c r="B475" s="28"/>
      <c r="C475" s="28"/>
      <c r="D475" s="13"/>
      <c r="E475" s="62">
        <v>7</v>
      </c>
      <c r="F475" s="63" t="s">
        <v>39</v>
      </c>
      <c r="G475" s="64"/>
      <c r="H475" s="65"/>
      <c r="I475" s="66"/>
      <c r="J475" s="67">
        <v>94028.694245999999</v>
      </c>
      <c r="K475" s="67">
        <v>124212.48597056</v>
      </c>
      <c r="L475" s="67">
        <f t="shared" si="8"/>
        <v>30183.791724559997</v>
      </c>
    </row>
    <row r="476" spans="1:12" ht="15" x14ac:dyDescent="0.2">
      <c r="A476" s="8"/>
      <c r="B476" s="28"/>
      <c r="C476" s="28"/>
      <c r="D476" s="13"/>
      <c r="E476" s="13"/>
      <c r="F476" s="13"/>
      <c r="G476" s="50" t="s">
        <v>2</v>
      </c>
      <c r="H476" s="51"/>
      <c r="I476" s="52"/>
      <c r="J476" s="53">
        <v>94028.694245999999</v>
      </c>
      <c r="K476" s="53">
        <v>124212.48597056</v>
      </c>
      <c r="L476" s="53">
        <f t="shared" si="8"/>
        <v>30183.791724559997</v>
      </c>
    </row>
    <row r="477" spans="1:12" ht="15" x14ac:dyDescent="0.2">
      <c r="A477" s="8"/>
      <c r="B477" s="28"/>
      <c r="C477" s="28"/>
      <c r="D477" s="13"/>
      <c r="E477" s="13"/>
      <c r="F477" s="13"/>
      <c r="G477" s="54"/>
      <c r="H477" s="55" t="s">
        <v>95</v>
      </c>
      <c r="I477" s="56" t="s">
        <v>203</v>
      </c>
      <c r="J477" s="57">
        <v>7001.6245239999998</v>
      </c>
      <c r="K477" s="57">
        <v>33477.863371129999</v>
      </c>
      <c r="L477" s="57">
        <f t="shared" si="8"/>
        <v>26476.23884713</v>
      </c>
    </row>
    <row r="478" spans="1:12" ht="15" x14ac:dyDescent="0.2">
      <c r="A478" s="8"/>
      <c r="B478" s="28"/>
      <c r="C478" s="28"/>
      <c r="D478" s="13"/>
      <c r="E478" s="13"/>
      <c r="F478" s="13"/>
      <c r="G478" s="54"/>
      <c r="H478" s="55" t="s">
        <v>118</v>
      </c>
      <c r="I478" s="56" t="s">
        <v>707</v>
      </c>
      <c r="J478" s="57">
        <v>7111.8969989999996</v>
      </c>
      <c r="K478" s="57">
        <v>8755.882124179996</v>
      </c>
      <c r="L478" s="57">
        <f t="shared" si="8"/>
        <v>1643.9851251799964</v>
      </c>
    </row>
    <row r="479" spans="1:12" ht="15" x14ac:dyDescent="0.2">
      <c r="A479" s="8"/>
      <c r="B479" s="28"/>
      <c r="C479" s="28"/>
      <c r="D479" s="13"/>
      <c r="E479" s="13"/>
      <c r="F479" s="13"/>
      <c r="G479" s="54"/>
      <c r="H479" s="55" t="s">
        <v>120</v>
      </c>
      <c r="I479" s="56" t="s">
        <v>708</v>
      </c>
      <c r="J479" s="57">
        <v>1389.9935499999999</v>
      </c>
      <c r="K479" s="57">
        <v>873.20722483999975</v>
      </c>
      <c r="L479" s="57">
        <f t="shared" si="8"/>
        <v>-516.78632516000016</v>
      </c>
    </row>
    <row r="480" spans="1:12" ht="15" x14ac:dyDescent="0.2">
      <c r="A480" s="8"/>
      <c r="B480" s="28"/>
      <c r="C480" s="28"/>
      <c r="D480" s="13"/>
      <c r="E480" s="13"/>
      <c r="F480" s="13"/>
      <c r="G480" s="54"/>
      <c r="H480" s="55" t="s">
        <v>122</v>
      </c>
      <c r="I480" s="56" t="s">
        <v>709</v>
      </c>
      <c r="J480" s="57">
        <v>802.51623099999995</v>
      </c>
      <c r="K480" s="57">
        <v>1458.83898439</v>
      </c>
      <c r="L480" s="57">
        <f t="shared" si="8"/>
        <v>656.32275339</v>
      </c>
    </row>
    <row r="481" spans="1:12" ht="15" x14ac:dyDescent="0.2">
      <c r="A481" s="8"/>
      <c r="B481" s="28"/>
      <c r="C481" s="28"/>
      <c r="D481" s="13"/>
      <c r="E481" s="13"/>
      <c r="F481" s="13"/>
      <c r="G481" s="54"/>
      <c r="H481" s="55" t="s">
        <v>124</v>
      </c>
      <c r="I481" s="56" t="s">
        <v>710</v>
      </c>
      <c r="J481" s="57">
        <v>584.22240799999997</v>
      </c>
      <c r="K481" s="57">
        <v>66.388422680000005</v>
      </c>
      <c r="L481" s="57">
        <f t="shared" si="8"/>
        <v>-517.83398532000001</v>
      </c>
    </row>
    <row r="482" spans="1:12" ht="30" x14ac:dyDescent="0.2">
      <c r="A482" s="8"/>
      <c r="B482" s="28"/>
      <c r="C482" s="28"/>
      <c r="D482" s="13"/>
      <c r="E482" s="13"/>
      <c r="F482" s="13"/>
      <c r="G482" s="54"/>
      <c r="H482" s="55" t="s">
        <v>126</v>
      </c>
      <c r="I482" s="56" t="s">
        <v>711</v>
      </c>
      <c r="J482" s="57">
        <v>2081.8572469999999</v>
      </c>
      <c r="K482" s="57">
        <v>1996.4566034400011</v>
      </c>
      <c r="L482" s="57">
        <f t="shared" si="8"/>
        <v>-85.400643559998798</v>
      </c>
    </row>
    <row r="483" spans="1:12" ht="15" x14ac:dyDescent="0.2">
      <c r="A483" s="8"/>
      <c r="B483" s="28"/>
      <c r="C483" s="28"/>
      <c r="D483" s="13"/>
      <c r="E483" s="13"/>
      <c r="F483" s="13"/>
      <c r="G483" s="54"/>
      <c r="H483" s="55" t="s">
        <v>128</v>
      </c>
      <c r="I483" s="56" t="s">
        <v>712</v>
      </c>
      <c r="J483" s="57">
        <v>6778.2752369999998</v>
      </c>
      <c r="K483" s="57">
        <v>6702.947380560001</v>
      </c>
      <c r="L483" s="57">
        <f t="shared" si="8"/>
        <v>-75.327856439998868</v>
      </c>
    </row>
    <row r="484" spans="1:12" ht="15" x14ac:dyDescent="0.2">
      <c r="A484" s="8"/>
      <c r="B484" s="28"/>
      <c r="C484" s="28"/>
      <c r="D484" s="13"/>
      <c r="E484" s="13"/>
      <c r="F484" s="13"/>
      <c r="G484" s="54"/>
      <c r="H484" s="55" t="s">
        <v>156</v>
      </c>
      <c r="I484" s="56" t="s">
        <v>713</v>
      </c>
      <c r="J484" s="57">
        <v>9399.4807409999994</v>
      </c>
      <c r="K484" s="57">
        <v>16746.44930561</v>
      </c>
      <c r="L484" s="57">
        <f t="shared" si="8"/>
        <v>7346.9685646100006</v>
      </c>
    </row>
    <row r="485" spans="1:12" ht="15" x14ac:dyDescent="0.2">
      <c r="A485" s="8"/>
      <c r="B485" s="28"/>
      <c r="C485" s="28"/>
      <c r="D485" s="13"/>
      <c r="E485" s="13"/>
      <c r="F485" s="13"/>
      <c r="G485" s="54"/>
      <c r="H485" s="55" t="s">
        <v>132</v>
      </c>
      <c r="I485" s="56" t="s">
        <v>714</v>
      </c>
      <c r="J485" s="57">
        <v>12883.474623</v>
      </c>
      <c r="K485" s="57">
        <v>10920.045459900008</v>
      </c>
      <c r="L485" s="57">
        <f t="shared" si="8"/>
        <v>-1963.4291630999924</v>
      </c>
    </row>
    <row r="486" spans="1:12" ht="15" x14ac:dyDescent="0.2">
      <c r="A486" s="8"/>
      <c r="B486" s="28"/>
      <c r="C486" s="28"/>
      <c r="D486" s="13"/>
      <c r="E486" s="13"/>
      <c r="F486" s="13"/>
      <c r="G486" s="54"/>
      <c r="H486" s="55" t="s">
        <v>226</v>
      </c>
      <c r="I486" s="56" t="s">
        <v>715</v>
      </c>
      <c r="J486" s="57">
        <v>1305.523995</v>
      </c>
      <c r="K486" s="57">
        <v>1937.6292125199996</v>
      </c>
      <c r="L486" s="57">
        <f t="shared" si="8"/>
        <v>632.10521751999954</v>
      </c>
    </row>
    <row r="487" spans="1:12" ht="15" x14ac:dyDescent="0.2">
      <c r="A487" s="8"/>
      <c r="B487" s="28"/>
      <c r="C487" s="28"/>
      <c r="D487" s="13"/>
      <c r="E487" s="13"/>
      <c r="F487" s="13"/>
      <c r="G487" s="54"/>
      <c r="H487" s="55" t="s">
        <v>134</v>
      </c>
      <c r="I487" s="56" t="s">
        <v>716</v>
      </c>
      <c r="J487" s="57">
        <v>701.52534300000002</v>
      </c>
      <c r="K487" s="57">
        <v>1409.6024344800003</v>
      </c>
      <c r="L487" s="57">
        <f t="shared" si="8"/>
        <v>708.07709148000026</v>
      </c>
    </row>
    <row r="488" spans="1:12" ht="15" x14ac:dyDescent="0.2">
      <c r="A488" s="8"/>
      <c r="B488" s="28"/>
      <c r="C488" s="28"/>
      <c r="D488" s="13"/>
      <c r="E488" s="13"/>
      <c r="F488" s="13"/>
      <c r="G488" s="54"/>
      <c r="H488" s="55" t="s">
        <v>136</v>
      </c>
      <c r="I488" s="56" t="s">
        <v>717</v>
      </c>
      <c r="J488" s="57">
        <v>854.57729900000004</v>
      </c>
      <c r="K488" s="57">
        <v>1538.6186675500005</v>
      </c>
      <c r="L488" s="57">
        <f t="shared" si="8"/>
        <v>684.04136855000047</v>
      </c>
    </row>
    <row r="489" spans="1:12" ht="15" x14ac:dyDescent="0.2">
      <c r="A489" s="8"/>
      <c r="B489" s="28"/>
      <c r="C489" s="28"/>
      <c r="D489" s="13"/>
      <c r="E489" s="13"/>
      <c r="F489" s="13"/>
      <c r="G489" s="54"/>
      <c r="H489" s="55" t="s">
        <v>138</v>
      </c>
      <c r="I489" s="56" t="s">
        <v>718</v>
      </c>
      <c r="J489" s="57">
        <v>1471.900371</v>
      </c>
      <c r="K489" s="57">
        <v>2085.8362656899994</v>
      </c>
      <c r="L489" s="57">
        <f t="shared" si="8"/>
        <v>613.93589468999949</v>
      </c>
    </row>
    <row r="490" spans="1:12" ht="15" x14ac:dyDescent="0.2">
      <c r="A490" s="8"/>
      <c r="B490" s="28"/>
      <c r="C490" s="28"/>
      <c r="D490" s="13"/>
      <c r="E490" s="13"/>
      <c r="F490" s="13"/>
      <c r="G490" s="54"/>
      <c r="H490" s="55" t="s">
        <v>163</v>
      </c>
      <c r="I490" s="56" t="s">
        <v>719</v>
      </c>
      <c r="J490" s="57">
        <v>2216.410515</v>
      </c>
      <c r="K490" s="57">
        <v>2946.6682372400019</v>
      </c>
      <c r="L490" s="57">
        <f t="shared" si="8"/>
        <v>730.25772224000184</v>
      </c>
    </row>
    <row r="491" spans="1:12" ht="15" x14ac:dyDescent="0.2">
      <c r="A491" s="8"/>
      <c r="B491" s="28"/>
      <c r="C491" s="28"/>
      <c r="D491" s="13"/>
      <c r="E491" s="13"/>
      <c r="F491" s="13"/>
      <c r="G491" s="54"/>
      <c r="H491" s="55" t="s">
        <v>720</v>
      </c>
      <c r="I491" s="56" t="s">
        <v>721</v>
      </c>
      <c r="J491" s="57">
        <v>1962.2633080000001</v>
      </c>
      <c r="K491" s="57">
        <v>2693.456687679999</v>
      </c>
      <c r="L491" s="57">
        <f t="shared" si="8"/>
        <v>731.193379679999</v>
      </c>
    </row>
    <row r="492" spans="1:12" ht="15" x14ac:dyDescent="0.2">
      <c r="A492" s="8"/>
      <c r="B492" s="28"/>
      <c r="C492" s="28"/>
      <c r="D492" s="13"/>
      <c r="E492" s="13"/>
      <c r="F492" s="13"/>
      <c r="G492" s="54"/>
      <c r="H492" s="55" t="s">
        <v>489</v>
      </c>
      <c r="I492" s="56" t="s">
        <v>722</v>
      </c>
      <c r="J492" s="57">
        <v>1453.6607080000001</v>
      </c>
      <c r="K492" s="57">
        <v>1269.8861256699997</v>
      </c>
      <c r="L492" s="57">
        <f t="shared" si="8"/>
        <v>-183.77458233000038</v>
      </c>
    </row>
    <row r="493" spans="1:12" ht="15" x14ac:dyDescent="0.2">
      <c r="A493" s="8"/>
      <c r="B493" s="28"/>
      <c r="C493" s="28"/>
      <c r="D493" s="13"/>
      <c r="E493" s="13"/>
      <c r="F493" s="13"/>
      <c r="G493" s="54"/>
      <c r="H493" s="55" t="s">
        <v>491</v>
      </c>
      <c r="I493" s="56" t="s">
        <v>723</v>
      </c>
      <c r="J493" s="57">
        <v>643.55317400000001</v>
      </c>
      <c r="K493" s="57">
        <v>1277.2336960099999</v>
      </c>
      <c r="L493" s="57">
        <f t="shared" si="8"/>
        <v>633.68052200999989</v>
      </c>
    </row>
    <row r="494" spans="1:12" ht="15" x14ac:dyDescent="0.2">
      <c r="A494" s="8"/>
      <c r="B494" s="28"/>
      <c r="C494" s="28"/>
      <c r="D494" s="13"/>
      <c r="E494" s="13"/>
      <c r="F494" s="13"/>
      <c r="G494" s="54"/>
      <c r="H494" s="55" t="s">
        <v>232</v>
      </c>
      <c r="I494" s="56" t="s">
        <v>724</v>
      </c>
      <c r="J494" s="57">
        <v>447.65629200000001</v>
      </c>
      <c r="K494" s="57">
        <v>1003.4280675900003</v>
      </c>
      <c r="L494" s="57">
        <f t="shared" si="8"/>
        <v>555.77177559000029</v>
      </c>
    </row>
    <row r="495" spans="1:12" ht="15" x14ac:dyDescent="0.2">
      <c r="A495" s="8"/>
      <c r="B495" s="28"/>
      <c r="C495" s="28"/>
      <c r="D495" s="13"/>
      <c r="E495" s="13"/>
      <c r="F495" s="13"/>
      <c r="G495" s="54"/>
      <c r="H495" s="55" t="s">
        <v>234</v>
      </c>
      <c r="I495" s="56" t="s">
        <v>725</v>
      </c>
      <c r="J495" s="57">
        <v>744.84006899999997</v>
      </c>
      <c r="K495" s="57">
        <v>1633.6607662300003</v>
      </c>
      <c r="L495" s="57">
        <f t="shared" si="8"/>
        <v>888.82069723000029</v>
      </c>
    </row>
    <row r="496" spans="1:12" ht="15" x14ac:dyDescent="0.2">
      <c r="A496" s="8"/>
      <c r="B496" s="28"/>
      <c r="C496" s="28"/>
      <c r="D496" s="13"/>
      <c r="E496" s="13"/>
      <c r="F496" s="13"/>
      <c r="G496" s="54"/>
      <c r="H496" s="55" t="s">
        <v>236</v>
      </c>
      <c r="I496" s="56" t="s">
        <v>726</v>
      </c>
      <c r="J496" s="57">
        <v>1833.1177660000001</v>
      </c>
      <c r="K496" s="57">
        <v>1620.5499521500001</v>
      </c>
      <c r="L496" s="57">
        <f t="shared" si="8"/>
        <v>-212.56781384999999</v>
      </c>
    </row>
    <row r="497" spans="1:12" ht="15" x14ac:dyDescent="0.2">
      <c r="A497" s="8"/>
      <c r="B497" s="28"/>
      <c r="C497" s="28"/>
      <c r="D497" s="13"/>
      <c r="E497" s="13"/>
      <c r="F497" s="13"/>
      <c r="G497" s="54"/>
      <c r="H497" s="55" t="s">
        <v>238</v>
      </c>
      <c r="I497" s="56" t="s">
        <v>727</v>
      </c>
      <c r="J497" s="57">
        <v>7525.7007599999997</v>
      </c>
      <c r="K497" s="57">
        <v>8536.8449604000016</v>
      </c>
      <c r="L497" s="57">
        <f t="shared" si="8"/>
        <v>1011.1442004000019</v>
      </c>
    </row>
    <row r="498" spans="1:12" ht="15" x14ac:dyDescent="0.2">
      <c r="A498" s="8"/>
      <c r="B498" s="28"/>
      <c r="C498" s="28"/>
      <c r="D498" s="13"/>
      <c r="E498" s="13"/>
      <c r="F498" s="13"/>
      <c r="G498" s="54"/>
      <c r="H498" s="55" t="s">
        <v>495</v>
      </c>
      <c r="I498" s="56" t="s">
        <v>728</v>
      </c>
      <c r="J498" s="57">
        <v>120.77581499999999</v>
      </c>
      <c r="K498" s="57">
        <v>66.068186040000001</v>
      </c>
      <c r="L498" s="57">
        <f t="shared" si="8"/>
        <v>-54.707628959999994</v>
      </c>
    </row>
    <row r="499" spans="1:12" ht="15" x14ac:dyDescent="0.2">
      <c r="A499" s="8"/>
      <c r="B499" s="28"/>
      <c r="C499" s="28"/>
      <c r="D499" s="13"/>
      <c r="E499" s="13"/>
      <c r="F499" s="13"/>
      <c r="G499" s="54"/>
      <c r="H499" s="55" t="s">
        <v>497</v>
      </c>
      <c r="I499" s="56" t="s">
        <v>729</v>
      </c>
      <c r="J499" s="57">
        <v>163.48983100000001</v>
      </c>
      <c r="K499" s="57">
        <v>203.63085806999999</v>
      </c>
      <c r="L499" s="57">
        <f t="shared" si="8"/>
        <v>40.141027069999978</v>
      </c>
    </row>
    <row r="500" spans="1:12" ht="15" x14ac:dyDescent="0.2">
      <c r="A500" s="8"/>
      <c r="B500" s="28"/>
      <c r="C500" s="28"/>
      <c r="D500" s="13"/>
      <c r="E500" s="13"/>
      <c r="F500" s="13"/>
      <c r="G500" s="54"/>
      <c r="H500" s="55" t="s">
        <v>501</v>
      </c>
      <c r="I500" s="56" t="s">
        <v>224</v>
      </c>
      <c r="J500" s="57">
        <v>145.05211600000001</v>
      </c>
      <c r="K500" s="57">
        <v>181.30660062999999</v>
      </c>
      <c r="L500" s="57">
        <f t="shared" si="8"/>
        <v>36.254484629999979</v>
      </c>
    </row>
    <row r="501" spans="1:12" ht="15" x14ac:dyDescent="0.2">
      <c r="A501" s="8"/>
      <c r="B501" s="28"/>
      <c r="C501" s="28"/>
      <c r="D501" s="13"/>
      <c r="E501" s="13"/>
      <c r="F501" s="13"/>
      <c r="G501" s="54"/>
      <c r="H501" s="55" t="s">
        <v>503</v>
      </c>
      <c r="I501" s="56" t="s">
        <v>730</v>
      </c>
      <c r="J501" s="57">
        <v>69.249495999999994</v>
      </c>
      <c r="K501" s="57">
        <v>41.697749850000001</v>
      </c>
      <c r="L501" s="57">
        <f t="shared" si="8"/>
        <v>-27.551746149999992</v>
      </c>
    </row>
    <row r="502" spans="1:12" ht="15" x14ac:dyDescent="0.2">
      <c r="A502" s="8"/>
      <c r="B502" s="28"/>
      <c r="C502" s="28"/>
      <c r="D502" s="13"/>
      <c r="E502" s="13"/>
      <c r="F502" s="13"/>
      <c r="G502" s="54"/>
      <c r="H502" s="55" t="s">
        <v>244</v>
      </c>
      <c r="I502" s="56" t="s">
        <v>731</v>
      </c>
      <c r="J502" s="57">
        <v>567.49359300000003</v>
      </c>
      <c r="K502" s="57">
        <v>614.05058050999992</v>
      </c>
      <c r="L502" s="57">
        <f t="shared" si="8"/>
        <v>46.556987509999885</v>
      </c>
    </row>
    <row r="503" spans="1:12" ht="15" x14ac:dyDescent="0.2">
      <c r="A503" s="8"/>
      <c r="B503" s="28"/>
      <c r="C503" s="28"/>
      <c r="D503" s="13"/>
      <c r="E503" s="13"/>
      <c r="F503" s="13"/>
      <c r="G503" s="54"/>
      <c r="H503" s="55" t="s">
        <v>246</v>
      </c>
      <c r="I503" s="56" t="s">
        <v>732</v>
      </c>
      <c r="J503" s="57">
        <v>305.38140900000002</v>
      </c>
      <c r="K503" s="57">
        <v>326.60478817000006</v>
      </c>
      <c r="L503" s="57">
        <f t="shared" si="8"/>
        <v>21.223379170000044</v>
      </c>
    </row>
    <row r="504" spans="1:12" ht="15" x14ac:dyDescent="0.2">
      <c r="A504" s="8"/>
      <c r="B504" s="28"/>
      <c r="C504" s="28"/>
      <c r="D504" s="13"/>
      <c r="E504" s="13"/>
      <c r="F504" s="13"/>
      <c r="G504" s="54"/>
      <c r="H504" s="55" t="s">
        <v>248</v>
      </c>
      <c r="I504" s="56" t="s">
        <v>733</v>
      </c>
      <c r="J504" s="57">
        <v>324.46986299999998</v>
      </c>
      <c r="K504" s="57">
        <v>518.46792438</v>
      </c>
      <c r="L504" s="57">
        <f t="shared" si="8"/>
        <v>193.99806138000002</v>
      </c>
    </row>
    <row r="505" spans="1:12" ht="15" x14ac:dyDescent="0.2">
      <c r="A505" s="8"/>
      <c r="B505" s="28"/>
      <c r="C505" s="28"/>
      <c r="D505" s="13"/>
      <c r="E505" s="13"/>
      <c r="F505" s="13"/>
      <c r="G505" s="54"/>
      <c r="H505" s="55" t="s">
        <v>250</v>
      </c>
      <c r="I505" s="56" t="s">
        <v>734</v>
      </c>
      <c r="J505" s="57">
        <v>219.510008</v>
      </c>
      <c r="K505" s="57">
        <v>145.65868019999999</v>
      </c>
      <c r="L505" s="57">
        <f t="shared" si="8"/>
        <v>-73.851327800000007</v>
      </c>
    </row>
    <row r="506" spans="1:12" ht="15" x14ac:dyDescent="0.2">
      <c r="A506" s="8"/>
      <c r="B506" s="28"/>
      <c r="C506" s="28"/>
      <c r="D506" s="13"/>
      <c r="E506" s="13"/>
      <c r="F506" s="13"/>
      <c r="G506" s="54"/>
      <c r="H506" s="55" t="s">
        <v>252</v>
      </c>
      <c r="I506" s="56" t="s">
        <v>735</v>
      </c>
      <c r="J506" s="57">
        <v>996.97567000000004</v>
      </c>
      <c r="K506" s="57">
        <v>874.06475453999997</v>
      </c>
      <c r="L506" s="57">
        <f t="shared" si="8"/>
        <v>-122.91091546000007</v>
      </c>
    </row>
    <row r="507" spans="1:12" ht="15" x14ac:dyDescent="0.2">
      <c r="A507" s="8"/>
      <c r="B507" s="28"/>
      <c r="C507" s="28"/>
      <c r="D507" s="13"/>
      <c r="E507" s="13"/>
      <c r="F507" s="13"/>
      <c r="G507" s="54"/>
      <c r="H507" s="55" t="s">
        <v>736</v>
      </c>
      <c r="I507" s="56" t="s">
        <v>737</v>
      </c>
      <c r="J507" s="57">
        <v>21922.225285</v>
      </c>
      <c r="K507" s="57">
        <v>12289.441898229998</v>
      </c>
      <c r="L507" s="57">
        <f t="shared" si="8"/>
        <v>-9632.7833867700028</v>
      </c>
    </row>
    <row r="508" spans="1:12" ht="15" x14ac:dyDescent="0.2">
      <c r="A508" s="8"/>
      <c r="B508" s="28"/>
      <c r="C508" s="28"/>
      <c r="D508" s="13"/>
      <c r="E508" s="62">
        <v>8</v>
      </c>
      <c r="F508" s="63" t="s">
        <v>82</v>
      </c>
      <c r="G508" s="64"/>
      <c r="H508" s="65"/>
      <c r="I508" s="66"/>
      <c r="J508" s="67">
        <v>47576.943957000003</v>
      </c>
      <c r="K508" s="67">
        <v>48302.347125290005</v>
      </c>
      <c r="L508" s="67">
        <f t="shared" si="8"/>
        <v>725.40316829000221</v>
      </c>
    </row>
    <row r="509" spans="1:12" ht="15" x14ac:dyDescent="0.2">
      <c r="A509" s="8"/>
      <c r="B509" s="28"/>
      <c r="C509" s="28"/>
      <c r="D509" s="13"/>
      <c r="E509" s="13"/>
      <c r="F509" s="13"/>
      <c r="G509" s="50" t="s">
        <v>2</v>
      </c>
      <c r="H509" s="51"/>
      <c r="I509" s="52"/>
      <c r="J509" s="53">
        <v>18759.165405</v>
      </c>
      <c r="K509" s="53">
        <v>16504.63130986</v>
      </c>
      <c r="L509" s="53">
        <f t="shared" si="8"/>
        <v>-2254.5340951399994</v>
      </c>
    </row>
    <row r="510" spans="1:12" ht="15" x14ac:dyDescent="0.2">
      <c r="A510" s="8"/>
      <c r="B510" s="28"/>
      <c r="C510" s="28"/>
      <c r="D510" s="13"/>
      <c r="E510" s="13"/>
      <c r="F510" s="13"/>
      <c r="G510" s="54"/>
      <c r="H510" s="55" t="s">
        <v>88</v>
      </c>
      <c r="I510" s="56" t="s">
        <v>533</v>
      </c>
      <c r="J510" s="57">
        <v>48.273499999999999</v>
      </c>
      <c r="K510" s="57">
        <v>41.228387849999976</v>
      </c>
      <c r="L510" s="57">
        <f t="shared" si="8"/>
        <v>-7.0451121500000227</v>
      </c>
    </row>
    <row r="511" spans="1:12" ht="15" x14ac:dyDescent="0.2">
      <c r="A511" s="8"/>
      <c r="B511" s="28"/>
      <c r="C511" s="28"/>
      <c r="D511" s="13"/>
      <c r="E511" s="13"/>
      <c r="F511" s="13"/>
      <c r="G511" s="54"/>
      <c r="H511" s="55" t="s">
        <v>95</v>
      </c>
      <c r="I511" s="56" t="s">
        <v>768</v>
      </c>
      <c r="J511" s="57">
        <v>38.519907000000003</v>
      </c>
      <c r="K511" s="57">
        <v>43.456340900000008</v>
      </c>
      <c r="L511" s="57">
        <f t="shared" si="8"/>
        <v>4.9364339000000044</v>
      </c>
    </row>
    <row r="512" spans="1:12" ht="15" x14ac:dyDescent="0.2">
      <c r="A512" s="8"/>
      <c r="B512" s="28"/>
      <c r="C512" s="28"/>
      <c r="D512" s="13"/>
      <c r="E512" s="13"/>
      <c r="F512" s="13"/>
      <c r="G512" s="54"/>
      <c r="H512" s="55" t="s">
        <v>118</v>
      </c>
      <c r="I512" s="56" t="s">
        <v>178</v>
      </c>
      <c r="J512" s="57">
        <v>39.696457000000002</v>
      </c>
      <c r="K512" s="57">
        <v>43.9758912</v>
      </c>
      <c r="L512" s="57">
        <f t="shared" si="8"/>
        <v>4.2794341999999972</v>
      </c>
    </row>
    <row r="513" spans="1:12" ht="15" x14ac:dyDescent="0.2">
      <c r="A513" s="8"/>
      <c r="B513" s="28"/>
      <c r="C513" s="28"/>
      <c r="D513" s="13"/>
      <c r="E513" s="13"/>
      <c r="F513" s="13"/>
      <c r="G513" s="54"/>
      <c r="H513" s="55" t="s">
        <v>120</v>
      </c>
      <c r="I513" s="56" t="s">
        <v>769</v>
      </c>
      <c r="J513" s="57">
        <v>29.550903999999999</v>
      </c>
      <c r="K513" s="57">
        <v>30.668692300000004</v>
      </c>
      <c r="L513" s="57">
        <f t="shared" si="8"/>
        <v>1.1177883000000044</v>
      </c>
    </row>
    <row r="514" spans="1:12" ht="15" x14ac:dyDescent="0.2">
      <c r="A514" s="8"/>
      <c r="B514" s="28"/>
      <c r="C514" s="28"/>
      <c r="D514" s="13"/>
      <c r="E514" s="13"/>
      <c r="F514" s="13"/>
      <c r="G514" s="54"/>
      <c r="H514" s="55" t="s">
        <v>122</v>
      </c>
      <c r="I514" s="56" t="s">
        <v>770</v>
      </c>
      <c r="J514" s="57">
        <v>23.874006999999999</v>
      </c>
      <c r="K514" s="57">
        <v>24.547053100000003</v>
      </c>
      <c r="L514" s="57">
        <f t="shared" si="8"/>
        <v>0.67304610000000409</v>
      </c>
    </row>
    <row r="515" spans="1:12" ht="15" x14ac:dyDescent="0.2">
      <c r="A515" s="8"/>
      <c r="B515" s="28"/>
      <c r="C515" s="28"/>
      <c r="D515" s="13"/>
      <c r="E515" s="13"/>
      <c r="F515" s="13"/>
      <c r="G515" s="54"/>
      <c r="H515" s="55" t="s">
        <v>128</v>
      </c>
      <c r="I515" s="56" t="s">
        <v>771</v>
      </c>
      <c r="J515" s="57">
        <v>1027.000955</v>
      </c>
      <c r="K515" s="57">
        <v>25.22895463</v>
      </c>
      <c r="L515" s="57">
        <f t="shared" si="8"/>
        <v>-1001.77200037</v>
      </c>
    </row>
    <row r="516" spans="1:12" ht="15" x14ac:dyDescent="0.2">
      <c r="A516" s="8"/>
      <c r="B516" s="28"/>
      <c r="C516" s="28"/>
      <c r="D516" s="13"/>
      <c r="E516" s="13"/>
      <c r="F516" s="13"/>
      <c r="G516" s="54"/>
      <c r="H516" s="55" t="s">
        <v>156</v>
      </c>
      <c r="I516" s="56" t="s">
        <v>196</v>
      </c>
      <c r="J516" s="57">
        <v>83.981447000000003</v>
      </c>
      <c r="K516" s="57">
        <v>332.47878723000002</v>
      </c>
      <c r="L516" s="57">
        <f t="shared" si="8"/>
        <v>248.49734023000002</v>
      </c>
    </row>
    <row r="517" spans="1:12" ht="15" x14ac:dyDescent="0.2">
      <c r="A517" s="8"/>
      <c r="B517" s="28"/>
      <c r="C517" s="28"/>
      <c r="D517" s="13"/>
      <c r="E517" s="13"/>
      <c r="F517" s="13"/>
      <c r="G517" s="54"/>
      <c r="H517" s="55" t="s">
        <v>226</v>
      </c>
      <c r="I517" s="56" t="s">
        <v>772</v>
      </c>
      <c r="J517" s="57">
        <v>38.410302999999999</v>
      </c>
      <c r="K517" s="57">
        <v>36.513753450000003</v>
      </c>
      <c r="L517" s="57">
        <f t="shared" si="8"/>
        <v>-1.896549549999996</v>
      </c>
    </row>
    <row r="518" spans="1:12" ht="15" x14ac:dyDescent="0.2">
      <c r="A518" s="8"/>
      <c r="B518" s="28"/>
      <c r="C518" s="28"/>
      <c r="D518" s="13"/>
      <c r="E518" s="13"/>
      <c r="F518" s="13"/>
      <c r="G518" s="54"/>
      <c r="H518" s="55" t="s">
        <v>134</v>
      </c>
      <c r="I518" s="56" t="s">
        <v>773</v>
      </c>
      <c r="J518" s="57">
        <v>56.712490000000003</v>
      </c>
      <c r="K518" s="57">
        <v>53.504467439999999</v>
      </c>
      <c r="L518" s="57">
        <f t="shared" si="8"/>
        <v>-3.2080225600000034</v>
      </c>
    </row>
    <row r="519" spans="1:12" ht="15" x14ac:dyDescent="0.2">
      <c r="A519" s="8"/>
      <c r="B519" s="28"/>
      <c r="C519" s="28"/>
      <c r="D519" s="13"/>
      <c r="E519" s="13"/>
      <c r="F519" s="13"/>
      <c r="G519" s="54"/>
      <c r="H519" s="55" t="s">
        <v>136</v>
      </c>
      <c r="I519" s="56" t="s">
        <v>774</v>
      </c>
      <c r="J519" s="57">
        <v>30.101890999999998</v>
      </c>
      <c r="K519" s="57">
        <v>23.518566439999997</v>
      </c>
      <c r="L519" s="57">
        <f t="shared" si="8"/>
        <v>-6.5833245600000012</v>
      </c>
    </row>
    <row r="520" spans="1:12" ht="15" x14ac:dyDescent="0.2">
      <c r="A520" s="8"/>
      <c r="B520" s="28"/>
      <c r="C520" s="28"/>
      <c r="D520" s="13"/>
      <c r="E520" s="13"/>
      <c r="F520" s="13"/>
      <c r="G520" s="54"/>
      <c r="H520" s="55" t="s">
        <v>138</v>
      </c>
      <c r="I520" s="56" t="s">
        <v>775</v>
      </c>
      <c r="J520" s="57">
        <v>36.473936000000002</v>
      </c>
      <c r="K520" s="57">
        <v>30.910319560000001</v>
      </c>
      <c r="L520" s="57">
        <f t="shared" si="8"/>
        <v>-5.5636164400000006</v>
      </c>
    </row>
    <row r="521" spans="1:12" ht="15" x14ac:dyDescent="0.2">
      <c r="A521" s="8"/>
      <c r="B521" s="28"/>
      <c r="C521" s="28"/>
      <c r="D521" s="13"/>
      <c r="E521" s="13"/>
      <c r="F521" s="13"/>
      <c r="G521" s="54"/>
      <c r="H521" s="55" t="s">
        <v>163</v>
      </c>
      <c r="I521" s="56" t="s">
        <v>776</v>
      </c>
      <c r="J521" s="57">
        <v>46.908990000000003</v>
      </c>
      <c r="K521" s="57">
        <v>42.028508309999992</v>
      </c>
      <c r="L521" s="57">
        <f t="shared" si="8"/>
        <v>-4.8804816900000105</v>
      </c>
    </row>
    <row r="522" spans="1:12" ht="15" x14ac:dyDescent="0.2">
      <c r="A522" s="8"/>
      <c r="B522" s="28"/>
      <c r="C522" s="28"/>
      <c r="D522" s="13"/>
      <c r="E522" s="13"/>
      <c r="F522" s="13"/>
      <c r="G522" s="54"/>
      <c r="H522" s="55" t="s">
        <v>720</v>
      </c>
      <c r="I522" s="56" t="s">
        <v>777</v>
      </c>
      <c r="J522" s="57">
        <v>46.053589000000002</v>
      </c>
      <c r="K522" s="57">
        <v>41.895091749999999</v>
      </c>
      <c r="L522" s="57">
        <f t="shared" si="8"/>
        <v>-4.1584972500000035</v>
      </c>
    </row>
    <row r="523" spans="1:12" ht="15" x14ac:dyDescent="0.2">
      <c r="A523" s="8"/>
      <c r="B523" s="28"/>
      <c r="C523" s="28"/>
      <c r="D523" s="13"/>
      <c r="E523" s="13"/>
      <c r="F523" s="13"/>
      <c r="G523" s="54"/>
      <c r="H523" s="55" t="s">
        <v>489</v>
      </c>
      <c r="I523" s="56" t="s">
        <v>778</v>
      </c>
      <c r="J523" s="57">
        <v>177.710757</v>
      </c>
      <c r="K523" s="57">
        <v>182.55315104999997</v>
      </c>
      <c r="L523" s="57">
        <f t="shared" si="8"/>
        <v>4.8423940499999674</v>
      </c>
    </row>
    <row r="524" spans="1:12" ht="15" x14ac:dyDescent="0.2">
      <c r="A524" s="8"/>
      <c r="B524" s="28"/>
      <c r="C524" s="28"/>
      <c r="D524" s="13"/>
      <c r="E524" s="13"/>
      <c r="F524" s="13"/>
      <c r="G524" s="54"/>
      <c r="H524" s="55" t="s">
        <v>491</v>
      </c>
      <c r="I524" s="56" t="s">
        <v>779</v>
      </c>
      <c r="J524" s="57">
        <v>86.672865000000002</v>
      </c>
      <c r="K524" s="57">
        <v>72.638731000000021</v>
      </c>
      <c r="L524" s="57">
        <f t="shared" si="8"/>
        <v>-14.03413399999998</v>
      </c>
    </row>
    <row r="525" spans="1:12" ht="15" x14ac:dyDescent="0.2">
      <c r="A525" s="8"/>
      <c r="B525" s="28"/>
      <c r="C525" s="28"/>
      <c r="D525" s="13"/>
      <c r="E525" s="13"/>
      <c r="F525" s="13"/>
      <c r="G525" s="54"/>
      <c r="H525" s="55" t="s">
        <v>232</v>
      </c>
      <c r="I525" s="56" t="s">
        <v>296</v>
      </c>
      <c r="J525" s="57">
        <v>29.668063</v>
      </c>
      <c r="K525" s="57">
        <v>28.008599530000001</v>
      </c>
      <c r="L525" s="57">
        <f t="shared" si="8"/>
        <v>-1.6594634699999986</v>
      </c>
    </row>
    <row r="526" spans="1:12" ht="15" x14ac:dyDescent="0.2">
      <c r="A526" s="8"/>
      <c r="B526" s="28"/>
      <c r="C526" s="28"/>
      <c r="D526" s="13"/>
      <c r="E526" s="13"/>
      <c r="F526" s="13"/>
      <c r="G526" s="54"/>
      <c r="H526" s="55" t="s">
        <v>234</v>
      </c>
      <c r="I526" s="56" t="s">
        <v>780</v>
      </c>
      <c r="J526" s="57">
        <v>71.669537000000005</v>
      </c>
      <c r="K526" s="57">
        <v>63.543642510000005</v>
      </c>
      <c r="L526" s="57">
        <f t="shared" si="8"/>
        <v>-8.1258944900000003</v>
      </c>
    </row>
    <row r="527" spans="1:12" ht="15" x14ac:dyDescent="0.2">
      <c r="A527" s="8"/>
      <c r="B527" s="28"/>
      <c r="C527" s="28"/>
      <c r="D527" s="13"/>
      <c r="E527" s="13"/>
      <c r="F527" s="13"/>
      <c r="G527" s="54"/>
      <c r="H527" s="55" t="s">
        <v>236</v>
      </c>
      <c r="I527" s="56" t="s">
        <v>781</v>
      </c>
      <c r="J527" s="57">
        <v>76.723496999999995</v>
      </c>
      <c r="K527" s="57">
        <v>72.296880920000007</v>
      </c>
      <c r="L527" s="57">
        <f t="shared" ref="L527:L590" si="9">+K527-J527</f>
        <v>-4.4266160799999881</v>
      </c>
    </row>
    <row r="528" spans="1:12" ht="15" x14ac:dyDescent="0.2">
      <c r="A528" s="8"/>
      <c r="B528" s="28"/>
      <c r="C528" s="28"/>
      <c r="D528" s="13"/>
      <c r="E528" s="13"/>
      <c r="F528" s="13"/>
      <c r="G528" s="54"/>
      <c r="H528" s="55" t="s">
        <v>238</v>
      </c>
      <c r="I528" s="56" t="s">
        <v>782</v>
      </c>
      <c r="J528" s="57">
        <v>98.825778</v>
      </c>
      <c r="K528" s="57">
        <v>95.370952200000005</v>
      </c>
      <c r="L528" s="57">
        <f t="shared" si="9"/>
        <v>-3.4548257999999947</v>
      </c>
    </row>
    <row r="529" spans="1:12" ht="15" x14ac:dyDescent="0.2">
      <c r="A529" s="8"/>
      <c r="B529" s="28"/>
      <c r="C529" s="28"/>
      <c r="D529" s="13"/>
      <c r="E529" s="13"/>
      <c r="F529" s="13"/>
      <c r="G529" s="54"/>
      <c r="H529" s="55" t="s">
        <v>240</v>
      </c>
      <c r="I529" s="56" t="s">
        <v>783</v>
      </c>
      <c r="J529" s="57">
        <v>70.606295000000003</v>
      </c>
      <c r="K529" s="57">
        <v>73.222979469999999</v>
      </c>
      <c r="L529" s="57">
        <f t="shared" si="9"/>
        <v>2.6166844699999956</v>
      </c>
    </row>
    <row r="530" spans="1:12" ht="15" x14ac:dyDescent="0.2">
      <c r="A530" s="8"/>
      <c r="B530" s="28"/>
      <c r="C530" s="28"/>
      <c r="D530" s="13"/>
      <c r="E530" s="13"/>
      <c r="F530" s="13"/>
      <c r="G530" s="54"/>
      <c r="H530" s="55" t="s">
        <v>242</v>
      </c>
      <c r="I530" s="56" t="s">
        <v>784</v>
      </c>
      <c r="J530" s="57">
        <v>88.644969000000003</v>
      </c>
      <c r="K530" s="57">
        <v>81.585903079999994</v>
      </c>
      <c r="L530" s="57">
        <f t="shared" si="9"/>
        <v>-7.059065920000009</v>
      </c>
    </row>
    <row r="531" spans="1:12" ht="15" x14ac:dyDescent="0.2">
      <c r="A531" s="8"/>
      <c r="B531" s="28"/>
      <c r="C531" s="28"/>
      <c r="D531" s="13"/>
      <c r="E531" s="13"/>
      <c r="F531" s="13"/>
      <c r="G531" s="54"/>
      <c r="H531" s="55" t="s">
        <v>495</v>
      </c>
      <c r="I531" s="56" t="s">
        <v>785</v>
      </c>
      <c r="J531" s="57">
        <v>104.35149</v>
      </c>
      <c r="K531" s="57">
        <v>91.052905080000002</v>
      </c>
      <c r="L531" s="57">
        <f t="shared" si="9"/>
        <v>-13.298584919999996</v>
      </c>
    </row>
    <row r="532" spans="1:12" ht="15" x14ac:dyDescent="0.2">
      <c r="A532" s="8"/>
      <c r="B532" s="28"/>
      <c r="C532" s="28"/>
      <c r="D532" s="13"/>
      <c r="E532" s="13"/>
      <c r="F532" s="13"/>
      <c r="G532" s="54"/>
      <c r="H532" s="55" t="s">
        <v>497</v>
      </c>
      <c r="I532" s="56" t="s">
        <v>786</v>
      </c>
      <c r="J532" s="57">
        <v>114.453328</v>
      </c>
      <c r="K532" s="57">
        <v>117.98227673</v>
      </c>
      <c r="L532" s="57">
        <f t="shared" si="9"/>
        <v>3.5289487299999962</v>
      </c>
    </row>
    <row r="533" spans="1:12" ht="15" x14ac:dyDescent="0.2">
      <c r="A533" s="8"/>
      <c r="B533" s="28"/>
      <c r="C533" s="28"/>
      <c r="D533" s="13"/>
      <c r="E533" s="13"/>
      <c r="F533" s="13"/>
      <c r="G533" s="54"/>
      <c r="H533" s="55" t="s">
        <v>499</v>
      </c>
      <c r="I533" s="56" t="s">
        <v>787</v>
      </c>
      <c r="J533" s="57">
        <v>33.396672000000002</v>
      </c>
      <c r="K533" s="57">
        <v>32.49427421</v>
      </c>
      <c r="L533" s="57">
        <f t="shared" si="9"/>
        <v>-0.90239779000000198</v>
      </c>
    </row>
    <row r="534" spans="1:12" ht="15" x14ac:dyDescent="0.2">
      <c r="A534" s="8"/>
      <c r="B534" s="28"/>
      <c r="C534" s="28"/>
      <c r="D534" s="13"/>
      <c r="E534" s="13"/>
      <c r="F534" s="13"/>
      <c r="G534" s="54"/>
      <c r="H534" s="55" t="s">
        <v>501</v>
      </c>
      <c r="I534" s="56" t="s">
        <v>788</v>
      </c>
      <c r="J534" s="57">
        <v>51.207279999999997</v>
      </c>
      <c r="K534" s="57">
        <v>45.43872769</v>
      </c>
      <c r="L534" s="57">
        <f t="shared" si="9"/>
        <v>-5.7685523099999969</v>
      </c>
    </row>
    <row r="535" spans="1:12" ht="15" x14ac:dyDescent="0.2">
      <c r="A535" s="8"/>
      <c r="B535" s="28"/>
      <c r="C535" s="28"/>
      <c r="D535" s="13"/>
      <c r="E535" s="13"/>
      <c r="F535" s="13"/>
      <c r="G535" s="54"/>
      <c r="H535" s="55" t="s">
        <v>503</v>
      </c>
      <c r="I535" s="56" t="s">
        <v>789</v>
      </c>
      <c r="J535" s="57">
        <v>49.704912</v>
      </c>
      <c r="K535" s="57">
        <v>50.166196100000008</v>
      </c>
      <c r="L535" s="57">
        <f t="shared" si="9"/>
        <v>0.46128410000000741</v>
      </c>
    </row>
    <row r="536" spans="1:12" ht="15" x14ac:dyDescent="0.2">
      <c r="A536" s="8"/>
      <c r="B536" s="28"/>
      <c r="C536" s="28"/>
      <c r="D536" s="13"/>
      <c r="E536" s="13"/>
      <c r="F536" s="13"/>
      <c r="G536" s="54"/>
      <c r="H536" s="55" t="s">
        <v>244</v>
      </c>
      <c r="I536" s="56" t="s">
        <v>790</v>
      </c>
      <c r="J536" s="57">
        <v>104.19870299999999</v>
      </c>
      <c r="K536" s="57">
        <v>102.36692110999999</v>
      </c>
      <c r="L536" s="57">
        <f t="shared" si="9"/>
        <v>-1.831781890000002</v>
      </c>
    </row>
    <row r="537" spans="1:12" ht="15" x14ac:dyDescent="0.2">
      <c r="A537" s="8"/>
      <c r="B537" s="28"/>
      <c r="C537" s="28"/>
      <c r="D537" s="13"/>
      <c r="E537" s="13"/>
      <c r="F537" s="13"/>
      <c r="G537" s="54"/>
      <c r="H537" s="55" t="s">
        <v>246</v>
      </c>
      <c r="I537" s="56" t="s">
        <v>791</v>
      </c>
      <c r="J537" s="57">
        <v>95.936554000000001</v>
      </c>
      <c r="K537" s="57">
        <v>96.450210279999993</v>
      </c>
      <c r="L537" s="57">
        <f t="shared" si="9"/>
        <v>0.51365627999999219</v>
      </c>
    </row>
    <row r="538" spans="1:12" ht="15" x14ac:dyDescent="0.2">
      <c r="A538" s="8"/>
      <c r="B538" s="28"/>
      <c r="C538" s="28"/>
      <c r="D538" s="13"/>
      <c r="E538" s="13"/>
      <c r="F538" s="13"/>
      <c r="G538" s="54"/>
      <c r="H538" s="55" t="s">
        <v>248</v>
      </c>
      <c r="I538" s="56" t="s">
        <v>792</v>
      </c>
      <c r="J538" s="57">
        <v>32.822420999999999</v>
      </c>
      <c r="K538" s="57">
        <v>26.945840799999999</v>
      </c>
      <c r="L538" s="57">
        <f t="shared" si="9"/>
        <v>-5.8765801999999994</v>
      </c>
    </row>
    <row r="539" spans="1:12" ht="15" x14ac:dyDescent="0.2">
      <c r="A539" s="8"/>
      <c r="B539" s="28"/>
      <c r="C539" s="28"/>
      <c r="D539" s="13"/>
      <c r="E539" s="13"/>
      <c r="F539" s="13"/>
      <c r="G539" s="54"/>
      <c r="H539" s="55" t="s">
        <v>250</v>
      </c>
      <c r="I539" s="56" t="s">
        <v>793</v>
      </c>
      <c r="J539" s="57">
        <v>33.765940999999998</v>
      </c>
      <c r="K539" s="57">
        <v>32.596396419999998</v>
      </c>
      <c r="L539" s="57">
        <f t="shared" si="9"/>
        <v>-1.1695445800000002</v>
      </c>
    </row>
    <row r="540" spans="1:12" ht="15" x14ac:dyDescent="0.2">
      <c r="A540" s="8"/>
      <c r="B540" s="28"/>
      <c r="C540" s="28"/>
      <c r="D540" s="13"/>
      <c r="E540" s="13"/>
      <c r="F540" s="13"/>
      <c r="G540" s="54"/>
      <c r="H540" s="55" t="s">
        <v>252</v>
      </c>
      <c r="I540" s="56" t="s">
        <v>794</v>
      </c>
      <c r="J540" s="57">
        <v>66.093134000000006</v>
      </c>
      <c r="K540" s="57">
        <v>66.490965539999991</v>
      </c>
      <c r="L540" s="57">
        <f t="shared" si="9"/>
        <v>0.39783153999998433</v>
      </c>
    </row>
    <row r="541" spans="1:12" ht="15" x14ac:dyDescent="0.2">
      <c r="A541" s="8"/>
      <c r="B541" s="28"/>
      <c r="C541" s="28"/>
      <c r="D541" s="13"/>
      <c r="E541" s="13"/>
      <c r="F541" s="13"/>
      <c r="G541" s="54"/>
      <c r="H541" s="55" t="s">
        <v>736</v>
      </c>
      <c r="I541" s="56" t="s">
        <v>795</v>
      </c>
      <c r="J541" s="57">
        <v>86.104067000000001</v>
      </c>
      <c r="K541" s="57">
        <v>81.065309560000003</v>
      </c>
      <c r="L541" s="57">
        <f t="shared" si="9"/>
        <v>-5.0387574399999977</v>
      </c>
    </row>
    <row r="542" spans="1:12" ht="15" x14ac:dyDescent="0.2">
      <c r="A542" s="8"/>
      <c r="B542" s="28"/>
      <c r="C542" s="28"/>
      <c r="D542" s="13"/>
      <c r="E542" s="13"/>
      <c r="F542" s="13"/>
      <c r="G542" s="54"/>
      <c r="H542" s="55" t="s">
        <v>796</v>
      </c>
      <c r="I542" s="56" t="s">
        <v>797</v>
      </c>
      <c r="J542" s="57">
        <v>66.698610000000002</v>
      </c>
      <c r="K542" s="57">
        <v>51.73562943000001</v>
      </c>
      <c r="L542" s="57">
        <f t="shared" si="9"/>
        <v>-14.962980569999992</v>
      </c>
    </row>
    <row r="543" spans="1:12" ht="15" x14ac:dyDescent="0.2">
      <c r="A543" s="8"/>
      <c r="B543" s="28"/>
      <c r="C543" s="28"/>
      <c r="D543" s="13"/>
      <c r="E543" s="13"/>
      <c r="F543" s="13"/>
      <c r="G543" s="54"/>
      <c r="H543" s="55" t="s">
        <v>798</v>
      </c>
      <c r="I543" s="56" t="s">
        <v>799</v>
      </c>
      <c r="J543" s="57">
        <v>62.308449000000003</v>
      </c>
      <c r="K543" s="57">
        <v>63.230752899999999</v>
      </c>
      <c r="L543" s="57">
        <f t="shared" si="9"/>
        <v>0.92230389999999574</v>
      </c>
    </row>
    <row r="544" spans="1:12" ht="15" x14ac:dyDescent="0.2">
      <c r="A544" s="8"/>
      <c r="B544" s="28"/>
      <c r="C544" s="28"/>
      <c r="D544" s="13"/>
      <c r="E544" s="13"/>
      <c r="F544" s="13"/>
      <c r="G544" s="54"/>
      <c r="H544" s="55" t="s">
        <v>800</v>
      </c>
      <c r="I544" s="56" t="s">
        <v>801</v>
      </c>
      <c r="J544" s="57">
        <v>107.244857</v>
      </c>
      <c r="K544" s="57">
        <v>104.34821647000001</v>
      </c>
      <c r="L544" s="57">
        <f t="shared" si="9"/>
        <v>-2.8966405299999849</v>
      </c>
    </row>
    <row r="545" spans="1:12" ht="15" x14ac:dyDescent="0.2">
      <c r="A545" s="8"/>
      <c r="B545" s="28"/>
      <c r="C545" s="28"/>
      <c r="D545" s="13"/>
      <c r="E545" s="13"/>
      <c r="F545" s="13"/>
      <c r="G545" s="54"/>
      <c r="H545" s="55" t="s">
        <v>802</v>
      </c>
      <c r="I545" s="56" t="s">
        <v>803</v>
      </c>
      <c r="J545" s="57">
        <v>45.428412999999999</v>
      </c>
      <c r="K545" s="57">
        <v>41.806761680000001</v>
      </c>
      <c r="L545" s="57">
        <f t="shared" si="9"/>
        <v>-3.621651319999998</v>
      </c>
    </row>
    <row r="546" spans="1:12" ht="15" x14ac:dyDescent="0.2">
      <c r="A546" s="8"/>
      <c r="B546" s="28"/>
      <c r="C546" s="28"/>
      <c r="D546" s="13"/>
      <c r="E546" s="13"/>
      <c r="F546" s="13"/>
      <c r="G546" s="54"/>
      <c r="H546" s="55" t="s">
        <v>804</v>
      </c>
      <c r="I546" s="56" t="s">
        <v>805</v>
      </c>
      <c r="J546" s="57">
        <v>135.76140100000001</v>
      </c>
      <c r="K546" s="57">
        <v>144.64804783000002</v>
      </c>
      <c r="L546" s="57">
        <f t="shared" si="9"/>
        <v>8.8866468300000179</v>
      </c>
    </row>
    <row r="547" spans="1:12" ht="15" x14ac:dyDescent="0.2">
      <c r="A547" s="8"/>
      <c r="B547" s="28"/>
      <c r="C547" s="28"/>
      <c r="D547" s="13"/>
      <c r="E547" s="13"/>
      <c r="F547" s="13"/>
      <c r="G547" s="54"/>
      <c r="H547" s="55" t="s">
        <v>806</v>
      </c>
      <c r="I547" s="56" t="s">
        <v>807</v>
      </c>
      <c r="J547" s="57">
        <v>80.173776000000004</v>
      </c>
      <c r="K547" s="57">
        <v>75.699147519999997</v>
      </c>
      <c r="L547" s="57">
        <f t="shared" si="9"/>
        <v>-4.4746284800000069</v>
      </c>
    </row>
    <row r="548" spans="1:12" ht="15" x14ac:dyDescent="0.2">
      <c r="A548" s="8"/>
      <c r="B548" s="28"/>
      <c r="C548" s="28"/>
      <c r="D548" s="13"/>
      <c r="E548" s="13"/>
      <c r="F548" s="13"/>
      <c r="G548" s="54"/>
      <c r="H548" s="55" t="s">
        <v>808</v>
      </c>
      <c r="I548" s="56" t="s">
        <v>809</v>
      </c>
      <c r="J548" s="57">
        <v>80.097397000000001</v>
      </c>
      <c r="K548" s="57">
        <v>84.95335445000002</v>
      </c>
      <c r="L548" s="57">
        <f t="shared" si="9"/>
        <v>4.8559574500000195</v>
      </c>
    </row>
    <row r="549" spans="1:12" ht="15" x14ac:dyDescent="0.2">
      <c r="A549" s="8"/>
      <c r="B549" s="28"/>
      <c r="C549" s="28"/>
      <c r="D549" s="13"/>
      <c r="E549" s="13"/>
      <c r="F549" s="13"/>
      <c r="G549" s="54"/>
      <c r="H549" s="55" t="s">
        <v>810</v>
      </c>
      <c r="I549" s="56" t="s">
        <v>811</v>
      </c>
      <c r="J549" s="57">
        <v>50.060384999999997</v>
      </c>
      <c r="K549" s="57">
        <v>50.168398889999999</v>
      </c>
      <c r="L549" s="57">
        <f t="shared" si="9"/>
        <v>0.10801389000000228</v>
      </c>
    </row>
    <row r="550" spans="1:12" ht="15" x14ac:dyDescent="0.2">
      <c r="A550" s="8"/>
      <c r="B550" s="28"/>
      <c r="C550" s="28"/>
      <c r="D550" s="13"/>
      <c r="E550" s="13"/>
      <c r="F550" s="13"/>
      <c r="G550" s="54"/>
      <c r="H550" s="55" t="s">
        <v>90</v>
      </c>
      <c r="I550" s="56" t="s">
        <v>1880</v>
      </c>
      <c r="J550" s="57">
        <v>12.611428999999999</v>
      </c>
      <c r="K550" s="57">
        <v>14.35625799</v>
      </c>
      <c r="L550" s="57">
        <f t="shared" si="9"/>
        <v>1.7448289900000002</v>
      </c>
    </row>
    <row r="551" spans="1:12" ht="15" x14ac:dyDescent="0.2">
      <c r="A551" s="8"/>
      <c r="B551" s="28"/>
      <c r="C551" s="28"/>
      <c r="D551" s="13"/>
      <c r="E551" s="13"/>
      <c r="F551" s="13"/>
      <c r="G551" s="54"/>
      <c r="H551" s="55" t="s">
        <v>99</v>
      </c>
      <c r="I551" s="56" t="s">
        <v>812</v>
      </c>
      <c r="J551" s="57">
        <v>14.181312999999999</v>
      </c>
      <c r="K551" s="57">
        <v>10.818660919999999</v>
      </c>
      <c r="L551" s="57">
        <f t="shared" si="9"/>
        <v>-3.3626520800000002</v>
      </c>
    </row>
    <row r="552" spans="1:12" ht="15" x14ac:dyDescent="0.2">
      <c r="A552" s="8"/>
      <c r="B552" s="28"/>
      <c r="C552" s="28"/>
      <c r="D552" s="13"/>
      <c r="E552" s="13"/>
      <c r="F552" s="13"/>
      <c r="G552" s="54"/>
      <c r="H552" s="55" t="s">
        <v>175</v>
      </c>
      <c r="I552" s="56" t="s">
        <v>813</v>
      </c>
      <c r="J552" s="57">
        <v>9.8982229999999998</v>
      </c>
      <c r="K552" s="57">
        <v>237.33752474000002</v>
      </c>
      <c r="L552" s="57">
        <f t="shared" si="9"/>
        <v>227.43930174000002</v>
      </c>
    </row>
    <row r="553" spans="1:12" ht="15" x14ac:dyDescent="0.2">
      <c r="A553" s="8"/>
      <c r="B553" s="28"/>
      <c r="C553" s="28"/>
      <c r="D553" s="13"/>
      <c r="E553" s="13"/>
      <c r="F553" s="13"/>
      <c r="G553" s="54"/>
      <c r="H553" s="55" t="s">
        <v>177</v>
      </c>
      <c r="I553" s="56" t="s">
        <v>814</v>
      </c>
      <c r="J553" s="57">
        <v>2.3690530000000001</v>
      </c>
      <c r="K553" s="57">
        <v>3.0056528</v>
      </c>
      <c r="L553" s="57">
        <f t="shared" si="9"/>
        <v>0.63659979999999994</v>
      </c>
    </row>
    <row r="554" spans="1:12" ht="15" x14ac:dyDescent="0.2">
      <c r="A554" s="8"/>
      <c r="B554" s="28"/>
      <c r="C554" s="28"/>
      <c r="D554" s="13"/>
      <c r="E554" s="13"/>
      <c r="F554" s="13"/>
      <c r="G554" s="54"/>
      <c r="H554" s="55" t="s">
        <v>264</v>
      </c>
      <c r="I554" s="56" t="s">
        <v>815</v>
      </c>
      <c r="J554" s="57">
        <v>4.5072780000000003</v>
      </c>
      <c r="K554" s="57">
        <v>115.17257243999997</v>
      </c>
      <c r="L554" s="57">
        <f t="shared" si="9"/>
        <v>110.66529443999997</v>
      </c>
    </row>
    <row r="555" spans="1:12" ht="15" x14ac:dyDescent="0.2">
      <c r="A555" s="8"/>
      <c r="B555" s="28"/>
      <c r="C555" s="28"/>
      <c r="D555" s="13"/>
      <c r="E555" s="13"/>
      <c r="F555" s="13"/>
      <c r="G555" s="54"/>
      <c r="H555" s="55" t="s">
        <v>460</v>
      </c>
      <c r="I555" s="56" t="s">
        <v>816</v>
      </c>
      <c r="J555" s="57">
        <v>11028.426651</v>
      </c>
      <c r="K555" s="57">
        <v>10542.795468260003</v>
      </c>
      <c r="L555" s="57">
        <f t="shared" si="9"/>
        <v>-485.6311827399968</v>
      </c>
    </row>
    <row r="556" spans="1:12" ht="15" x14ac:dyDescent="0.2">
      <c r="A556" s="8"/>
      <c r="B556" s="28"/>
      <c r="C556" s="28"/>
      <c r="D556" s="13"/>
      <c r="E556" s="13"/>
      <c r="F556" s="13"/>
      <c r="G556" s="54"/>
      <c r="H556" s="55" t="s">
        <v>140</v>
      </c>
      <c r="I556" s="56" t="s">
        <v>817</v>
      </c>
      <c r="J556" s="57">
        <v>1513.0271150000001</v>
      </c>
      <c r="K556" s="57">
        <v>56.2068911</v>
      </c>
      <c r="L556" s="57">
        <f t="shared" si="9"/>
        <v>-1456.8202239000002</v>
      </c>
    </row>
    <row r="557" spans="1:12" ht="15" x14ac:dyDescent="0.2">
      <c r="A557" s="8"/>
      <c r="B557" s="28"/>
      <c r="C557" s="28"/>
      <c r="D557" s="13"/>
      <c r="E557" s="13"/>
      <c r="F557" s="13"/>
      <c r="G557" s="54"/>
      <c r="H557" s="55" t="s">
        <v>271</v>
      </c>
      <c r="I557" s="56" t="s">
        <v>818</v>
      </c>
      <c r="J557" s="57">
        <v>27.196957000000001</v>
      </c>
      <c r="K557" s="57">
        <v>28.478142579999997</v>
      </c>
      <c r="L557" s="57">
        <f t="shared" si="9"/>
        <v>1.2811855799999954</v>
      </c>
    </row>
    <row r="558" spans="1:12" ht="15" x14ac:dyDescent="0.2">
      <c r="A558" s="8"/>
      <c r="B558" s="28"/>
      <c r="C558" s="28"/>
      <c r="D558" s="13"/>
      <c r="E558" s="13"/>
      <c r="F558" s="13"/>
      <c r="G558" s="54"/>
      <c r="H558" s="55" t="s">
        <v>273</v>
      </c>
      <c r="I558" s="56" t="s">
        <v>819</v>
      </c>
      <c r="J558" s="57">
        <v>1327.4665010000001</v>
      </c>
      <c r="K558" s="57">
        <v>1840.7118151299996</v>
      </c>
      <c r="L558" s="57">
        <f t="shared" si="9"/>
        <v>513.24531412999954</v>
      </c>
    </row>
    <row r="559" spans="1:12" ht="15" x14ac:dyDescent="0.2">
      <c r="A559" s="8"/>
      <c r="B559" s="28"/>
      <c r="C559" s="28"/>
      <c r="D559" s="13"/>
      <c r="E559" s="13"/>
      <c r="F559" s="13"/>
      <c r="G559" s="54"/>
      <c r="H559" s="55" t="s">
        <v>275</v>
      </c>
      <c r="I559" s="56" t="s">
        <v>820</v>
      </c>
      <c r="J559" s="57">
        <v>8.5853590000000004</v>
      </c>
      <c r="K559" s="57">
        <v>9.3619723399999994</v>
      </c>
      <c r="L559" s="57">
        <f t="shared" si="9"/>
        <v>0.77661333999999904</v>
      </c>
    </row>
    <row r="560" spans="1:12" ht="30" x14ac:dyDescent="0.2">
      <c r="A560" s="8"/>
      <c r="B560" s="28"/>
      <c r="C560" s="28"/>
      <c r="D560" s="13"/>
      <c r="E560" s="13"/>
      <c r="F560" s="13"/>
      <c r="G560" s="54"/>
      <c r="H560" s="55" t="s">
        <v>664</v>
      </c>
      <c r="I560" s="56" t="s">
        <v>821</v>
      </c>
      <c r="J560" s="57">
        <v>8.811795</v>
      </c>
      <c r="K560" s="57">
        <v>8.3089523000000014</v>
      </c>
      <c r="L560" s="57">
        <f t="shared" si="9"/>
        <v>-0.50284269999999864</v>
      </c>
    </row>
    <row r="561" spans="1:12" ht="15" x14ac:dyDescent="0.2">
      <c r="A561" s="8"/>
      <c r="B561" s="28"/>
      <c r="C561" s="28"/>
      <c r="D561" s="13"/>
      <c r="E561" s="13"/>
      <c r="F561" s="13"/>
      <c r="G561" s="54"/>
      <c r="H561" s="55" t="s">
        <v>343</v>
      </c>
      <c r="I561" s="56" t="s">
        <v>822</v>
      </c>
      <c r="J561" s="57">
        <v>112.796238</v>
      </c>
      <c r="K561" s="57">
        <v>12.311563169999999</v>
      </c>
      <c r="L561" s="57">
        <f t="shared" si="9"/>
        <v>-100.48467483</v>
      </c>
    </row>
    <row r="562" spans="1:12" ht="30" x14ac:dyDescent="0.2">
      <c r="A562" s="8"/>
      <c r="B562" s="28"/>
      <c r="C562" s="28"/>
      <c r="D562" s="13"/>
      <c r="E562" s="13"/>
      <c r="F562" s="13"/>
      <c r="G562" s="54"/>
      <c r="H562" s="55" t="s">
        <v>345</v>
      </c>
      <c r="I562" s="56" t="s">
        <v>823</v>
      </c>
      <c r="J562" s="57">
        <v>11.415551000000001</v>
      </c>
      <c r="K562" s="57">
        <v>10.943421120000004</v>
      </c>
      <c r="L562" s="57">
        <f t="shared" si="9"/>
        <v>-0.47212987999999712</v>
      </c>
    </row>
    <row r="563" spans="1:12" ht="15" x14ac:dyDescent="0.2">
      <c r="A563" s="8"/>
      <c r="B563" s="28"/>
      <c r="C563" s="28"/>
      <c r="D563" s="13"/>
      <c r="E563" s="13"/>
      <c r="F563" s="13"/>
      <c r="G563" s="54"/>
      <c r="H563" s="55" t="s">
        <v>347</v>
      </c>
      <c r="I563" s="56" t="s">
        <v>824</v>
      </c>
      <c r="J563" s="57">
        <v>14.032482999999999</v>
      </c>
      <c r="K563" s="57">
        <v>12.794212379999999</v>
      </c>
      <c r="L563" s="57">
        <f t="shared" si="9"/>
        <v>-1.2382706199999998</v>
      </c>
    </row>
    <row r="564" spans="1:12" ht="30" x14ac:dyDescent="0.2">
      <c r="A564" s="8"/>
      <c r="B564" s="28"/>
      <c r="C564" s="28"/>
      <c r="D564" s="13"/>
      <c r="E564" s="13"/>
      <c r="F564" s="13"/>
      <c r="G564" s="54"/>
      <c r="H564" s="55" t="s">
        <v>351</v>
      </c>
      <c r="I564" s="56" t="s">
        <v>825</v>
      </c>
      <c r="J564" s="57">
        <v>9.5645740000000004</v>
      </c>
      <c r="K564" s="57">
        <v>9.2509666799999994</v>
      </c>
      <c r="L564" s="57">
        <f t="shared" si="9"/>
        <v>-0.31360732000000091</v>
      </c>
    </row>
    <row r="565" spans="1:12" ht="15" x14ac:dyDescent="0.2">
      <c r="A565" s="8"/>
      <c r="B565" s="28"/>
      <c r="C565" s="28"/>
      <c r="D565" s="13"/>
      <c r="E565" s="13"/>
      <c r="F565" s="13"/>
      <c r="G565" s="54"/>
      <c r="H565" s="55" t="s">
        <v>166</v>
      </c>
      <c r="I565" s="56" t="s">
        <v>486</v>
      </c>
      <c r="J565" s="57">
        <v>36.471153999999999</v>
      </c>
      <c r="K565" s="57">
        <v>26.138941899999999</v>
      </c>
      <c r="L565" s="57">
        <f t="shared" si="9"/>
        <v>-10.3322121</v>
      </c>
    </row>
    <row r="566" spans="1:12" ht="15" x14ac:dyDescent="0.2">
      <c r="A566" s="8"/>
      <c r="B566" s="28"/>
      <c r="C566" s="28"/>
      <c r="D566" s="13"/>
      <c r="E566" s="13"/>
      <c r="F566" s="13"/>
      <c r="G566" s="54"/>
      <c r="H566" s="55" t="s">
        <v>366</v>
      </c>
      <c r="I566" s="56" t="s">
        <v>826</v>
      </c>
      <c r="J566" s="57">
        <v>50.655631</v>
      </c>
      <c r="K566" s="57">
        <v>55.860524160000004</v>
      </c>
      <c r="L566" s="57">
        <f t="shared" si="9"/>
        <v>5.2048931600000046</v>
      </c>
    </row>
    <row r="567" spans="1:12" ht="30" x14ac:dyDescent="0.2">
      <c r="A567" s="8"/>
      <c r="B567" s="28"/>
      <c r="C567" s="28"/>
      <c r="D567" s="13"/>
      <c r="E567" s="13"/>
      <c r="F567" s="13"/>
      <c r="G567" s="54"/>
      <c r="H567" s="55" t="s">
        <v>368</v>
      </c>
      <c r="I567" s="56" t="s">
        <v>827</v>
      </c>
      <c r="J567" s="57">
        <v>171.983856</v>
      </c>
      <c r="K567" s="57">
        <v>134.00438972999999</v>
      </c>
      <c r="L567" s="57">
        <f t="shared" si="9"/>
        <v>-37.979466270000017</v>
      </c>
    </row>
    <row r="568" spans="1:12" ht="15" x14ac:dyDescent="0.2">
      <c r="A568" s="8"/>
      <c r="B568" s="28"/>
      <c r="C568" s="28"/>
      <c r="D568" s="13"/>
      <c r="E568" s="13"/>
      <c r="F568" s="13"/>
      <c r="G568" s="54"/>
      <c r="H568" s="55" t="s">
        <v>370</v>
      </c>
      <c r="I568" s="56" t="s">
        <v>828</v>
      </c>
      <c r="J568" s="57">
        <v>464.189123</v>
      </c>
      <c r="K568" s="57">
        <v>305.57433207999998</v>
      </c>
      <c r="L568" s="57">
        <f t="shared" si="9"/>
        <v>-158.61479092000002</v>
      </c>
    </row>
    <row r="569" spans="1:12" ht="30" x14ac:dyDescent="0.2">
      <c r="A569" s="8"/>
      <c r="B569" s="28"/>
      <c r="C569" s="28"/>
      <c r="D569" s="13"/>
      <c r="E569" s="13"/>
      <c r="F569" s="13"/>
      <c r="G569" s="54"/>
      <c r="H569" s="55" t="s">
        <v>372</v>
      </c>
      <c r="I569" s="56" t="s">
        <v>161</v>
      </c>
      <c r="J569" s="57">
        <v>244.82248200000001</v>
      </c>
      <c r="K569" s="57">
        <v>235.23143590000004</v>
      </c>
      <c r="L569" s="57">
        <f t="shared" si="9"/>
        <v>-9.5910460999999714</v>
      </c>
    </row>
    <row r="570" spans="1:12" ht="15" x14ac:dyDescent="0.2">
      <c r="A570" s="8"/>
      <c r="B570" s="28"/>
      <c r="C570" s="28"/>
      <c r="D570" s="13"/>
      <c r="E570" s="13"/>
      <c r="F570" s="13"/>
      <c r="G570" s="54"/>
      <c r="H570" s="55" t="s">
        <v>374</v>
      </c>
      <c r="I570" s="56" t="s">
        <v>829</v>
      </c>
      <c r="J570" s="57">
        <v>40.264712000000003</v>
      </c>
      <c r="K570" s="57">
        <v>37.151625530000004</v>
      </c>
      <c r="L570" s="57">
        <f t="shared" si="9"/>
        <v>-3.1130864699999989</v>
      </c>
    </row>
    <row r="571" spans="1:12" ht="15" x14ac:dyDescent="0.2">
      <c r="A571" s="8"/>
      <c r="B571" s="28"/>
      <c r="C571" s="28"/>
      <c r="D571" s="13"/>
      <c r="E571" s="13"/>
      <c r="F571" s="13"/>
      <c r="G571" s="50" t="s">
        <v>208</v>
      </c>
      <c r="H571" s="51"/>
      <c r="I571" s="52"/>
      <c r="J571" s="53">
        <v>7066.2519410000004</v>
      </c>
      <c r="K571" s="53">
        <v>8254.141591810001</v>
      </c>
      <c r="L571" s="53">
        <f t="shared" si="9"/>
        <v>1187.8896508100006</v>
      </c>
    </row>
    <row r="572" spans="1:12" ht="15" x14ac:dyDescent="0.2">
      <c r="A572" s="8"/>
      <c r="B572" s="28"/>
      <c r="C572" s="28"/>
      <c r="D572" s="13"/>
      <c r="E572" s="13"/>
      <c r="F572" s="13"/>
      <c r="G572" s="54"/>
      <c r="H572" s="55" t="s">
        <v>211</v>
      </c>
      <c r="I572" s="68" t="s">
        <v>762</v>
      </c>
      <c r="J572" s="57">
        <v>5938.2249869999996</v>
      </c>
      <c r="K572" s="57">
        <v>5565.5451640000001</v>
      </c>
      <c r="L572" s="57">
        <f t="shared" si="9"/>
        <v>-372.67982299999949</v>
      </c>
    </row>
    <row r="573" spans="1:12" ht="15" x14ac:dyDescent="0.2">
      <c r="A573" s="8"/>
      <c r="B573" s="28"/>
      <c r="C573" s="28"/>
      <c r="D573" s="13"/>
      <c r="E573" s="13"/>
      <c r="F573" s="13"/>
      <c r="G573" s="54"/>
      <c r="H573" s="55" t="s">
        <v>213</v>
      </c>
      <c r="I573" s="56" t="s">
        <v>763</v>
      </c>
      <c r="J573" s="57">
        <v>61.645586999999999</v>
      </c>
      <c r="K573" s="57">
        <v>250.28430530999998</v>
      </c>
      <c r="L573" s="57">
        <f t="shared" si="9"/>
        <v>188.63871830999997</v>
      </c>
    </row>
    <row r="574" spans="1:12" ht="15" x14ac:dyDescent="0.2">
      <c r="A574" s="8"/>
      <c r="B574" s="28"/>
      <c r="C574" s="28"/>
      <c r="D574" s="13"/>
      <c r="E574" s="13"/>
      <c r="F574" s="13"/>
      <c r="G574" s="54"/>
      <c r="H574" s="55" t="s">
        <v>215</v>
      </c>
      <c r="I574" s="56" t="s">
        <v>764</v>
      </c>
      <c r="J574" s="57">
        <v>111.754627</v>
      </c>
      <c r="K574" s="57">
        <v>81.12315597000007</v>
      </c>
      <c r="L574" s="57">
        <f t="shared" si="9"/>
        <v>-30.631471029999929</v>
      </c>
    </row>
    <row r="575" spans="1:12" ht="30" x14ac:dyDescent="0.2">
      <c r="A575" s="8"/>
      <c r="B575" s="28"/>
      <c r="C575" s="28"/>
      <c r="D575" s="13"/>
      <c r="E575" s="13"/>
      <c r="F575" s="13"/>
      <c r="G575" s="54"/>
      <c r="H575" s="55" t="s">
        <v>219</v>
      </c>
      <c r="I575" s="56" t="s">
        <v>765</v>
      </c>
      <c r="J575" s="57">
        <v>177.14844500000001</v>
      </c>
      <c r="K575" s="57">
        <v>161.69236444000009</v>
      </c>
      <c r="L575" s="57">
        <f t="shared" si="9"/>
        <v>-15.456080559999918</v>
      </c>
    </row>
    <row r="576" spans="1:12" ht="15" x14ac:dyDescent="0.2">
      <c r="A576" s="8"/>
      <c r="B576" s="28"/>
      <c r="C576" s="28"/>
      <c r="D576" s="13"/>
      <c r="E576" s="13"/>
      <c r="F576" s="13"/>
      <c r="G576" s="54"/>
      <c r="H576" s="55" t="s">
        <v>517</v>
      </c>
      <c r="I576" s="56" t="s">
        <v>766</v>
      </c>
      <c r="J576" s="57">
        <v>118.66588299999999</v>
      </c>
      <c r="K576" s="57">
        <v>208.66018456999998</v>
      </c>
      <c r="L576" s="57">
        <f t="shared" si="9"/>
        <v>89.99430156999999</v>
      </c>
    </row>
    <row r="577" spans="1:12" ht="15" x14ac:dyDescent="0.2">
      <c r="A577" s="8"/>
      <c r="B577" s="28"/>
      <c r="C577" s="28"/>
      <c r="D577" s="13"/>
      <c r="E577" s="13"/>
      <c r="F577" s="13"/>
      <c r="G577" s="54"/>
      <c r="H577" s="55" t="s">
        <v>597</v>
      </c>
      <c r="I577" s="56" t="s">
        <v>767</v>
      </c>
      <c r="J577" s="57">
        <v>658.81241199999999</v>
      </c>
      <c r="K577" s="57">
        <v>1986.8364175199999</v>
      </c>
      <c r="L577" s="57">
        <f t="shared" si="9"/>
        <v>1328.0240055199999</v>
      </c>
    </row>
    <row r="578" spans="1:12" ht="15" x14ac:dyDescent="0.2">
      <c r="A578" s="8"/>
      <c r="B578" s="28"/>
      <c r="C578" s="28"/>
      <c r="D578" s="13"/>
      <c r="E578" s="13"/>
      <c r="F578" s="13"/>
      <c r="G578" s="50" t="s">
        <v>205</v>
      </c>
      <c r="H578" s="51"/>
      <c r="I578" s="52"/>
      <c r="J578" s="53">
        <v>21751.526611000001</v>
      </c>
      <c r="K578" s="53">
        <v>23543.574223620002</v>
      </c>
      <c r="L578" s="53">
        <f t="shared" si="9"/>
        <v>1792.047612620001</v>
      </c>
    </row>
    <row r="579" spans="1:12" ht="15" x14ac:dyDescent="0.2">
      <c r="A579" s="8"/>
      <c r="B579" s="28"/>
      <c r="C579" s="28"/>
      <c r="D579" s="13"/>
      <c r="E579" s="13"/>
      <c r="F579" s="13"/>
      <c r="G579" s="54"/>
      <c r="H579" s="55" t="s">
        <v>738</v>
      </c>
      <c r="I579" s="56" t="s">
        <v>739</v>
      </c>
      <c r="J579" s="57">
        <v>2925.71326</v>
      </c>
      <c r="K579" s="57">
        <v>3017.9743394000002</v>
      </c>
      <c r="L579" s="57">
        <f t="shared" si="9"/>
        <v>92.261079400000199</v>
      </c>
    </row>
    <row r="580" spans="1:12" ht="30" x14ac:dyDescent="0.2">
      <c r="A580" s="8"/>
      <c r="B580" s="28"/>
      <c r="C580" s="28"/>
      <c r="D580" s="13"/>
      <c r="E580" s="13"/>
      <c r="F580" s="13"/>
      <c r="G580" s="54"/>
      <c r="H580" s="55" t="s">
        <v>740</v>
      </c>
      <c r="I580" s="56" t="s">
        <v>741</v>
      </c>
      <c r="J580" s="57">
        <v>12.291880000000001</v>
      </c>
      <c r="K580" s="57">
        <v>18.33874557</v>
      </c>
      <c r="L580" s="57">
        <f t="shared" si="9"/>
        <v>6.0468655699999996</v>
      </c>
    </row>
    <row r="581" spans="1:12" ht="15" x14ac:dyDescent="0.2">
      <c r="A581" s="8"/>
      <c r="B581" s="28"/>
      <c r="C581" s="28"/>
      <c r="D581" s="13"/>
      <c r="E581" s="13"/>
      <c r="F581" s="13"/>
      <c r="G581" s="54"/>
      <c r="H581" s="55" t="s">
        <v>742</v>
      </c>
      <c r="I581" s="56" t="s">
        <v>743</v>
      </c>
      <c r="J581" s="57">
        <v>262.02210700000001</v>
      </c>
      <c r="K581" s="57">
        <v>253.41682046999998</v>
      </c>
      <c r="L581" s="57">
        <f t="shared" si="9"/>
        <v>-8.6052865300000292</v>
      </c>
    </row>
    <row r="582" spans="1:12" ht="15" x14ac:dyDescent="0.2">
      <c r="A582" s="8"/>
      <c r="B582" s="28"/>
      <c r="C582" s="28"/>
      <c r="D582" s="13"/>
      <c r="E582" s="13"/>
      <c r="F582" s="13"/>
      <c r="G582" s="54"/>
      <c r="H582" s="55" t="s">
        <v>744</v>
      </c>
      <c r="I582" s="56" t="s">
        <v>745</v>
      </c>
      <c r="J582" s="57">
        <v>5.6642140000000003</v>
      </c>
      <c r="K582" s="57">
        <v>6.1710800499999996</v>
      </c>
      <c r="L582" s="57">
        <f t="shared" si="9"/>
        <v>0.50686604999999929</v>
      </c>
    </row>
    <row r="583" spans="1:12" ht="30" x14ac:dyDescent="0.2">
      <c r="A583" s="8"/>
      <c r="B583" s="28"/>
      <c r="C583" s="28"/>
      <c r="D583" s="13"/>
      <c r="E583" s="13"/>
      <c r="F583" s="13"/>
      <c r="G583" s="54"/>
      <c r="H583" s="55" t="s">
        <v>746</v>
      </c>
      <c r="I583" s="56" t="s">
        <v>747</v>
      </c>
      <c r="J583" s="57">
        <v>33.813496999999998</v>
      </c>
      <c r="K583" s="57">
        <v>33.09093051</v>
      </c>
      <c r="L583" s="57">
        <f t="shared" si="9"/>
        <v>-0.7225664899999984</v>
      </c>
    </row>
    <row r="584" spans="1:12" ht="15" x14ac:dyDescent="0.2">
      <c r="A584" s="8"/>
      <c r="B584" s="28"/>
      <c r="C584" s="28"/>
      <c r="D584" s="13"/>
      <c r="E584" s="13"/>
      <c r="F584" s="13"/>
      <c r="G584" s="54"/>
      <c r="H584" s="55" t="s">
        <v>748</v>
      </c>
      <c r="I584" s="56" t="s">
        <v>749</v>
      </c>
      <c r="J584" s="57">
        <v>1424.9014090000001</v>
      </c>
      <c r="K584" s="57">
        <v>1373.3390624099998</v>
      </c>
      <c r="L584" s="57">
        <f t="shared" si="9"/>
        <v>-51.562346590000288</v>
      </c>
    </row>
    <row r="585" spans="1:12" ht="15" x14ac:dyDescent="0.2">
      <c r="A585" s="8"/>
      <c r="B585" s="28"/>
      <c r="C585" s="28"/>
      <c r="D585" s="13"/>
      <c r="E585" s="13"/>
      <c r="F585" s="13"/>
      <c r="G585" s="54"/>
      <c r="H585" s="55" t="s">
        <v>750</v>
      </c>
      <c r="I585" s="56" t="s">
        <v>751</v>
      </c>
      <c r="J585" s="57">
        <v>57.288164999999999</v>
      </c>
      <c r="K585" s="57">
        <v>62.866355889999987</v>
      </c>
      <c r="L585" s="57">
        <f t="shared" si="9"/>
        <v>5.5781908899999877</v>
      </c>
    </row>
    <row r="586" spans="1:12" ht="30" x14ac:dyDescent="0.2">
      <c r="A586" s="8"/>
      <c r="B586" s="28"/>
      <c r="C586" s="28"/>
      <c r="D586" s="13"/>
      <c r="E586" s="13"/>
      <c r="F586" s="13"/>
      <c r="G586" s="54"/>
      <c r="H586" s="55" t="s">
        <v>752</v>
      </c>
      <c r="I586" s="56" t="s">
        <v>753</v>
      </c>
      <c r="J586" s="57">
        <v>1372.4128450000001</v>
      </c>
      <c r="K586" s="57">
        <v>1306.4879790999998</v>
      </c>
      <c r="L586" s="57">
        <f t="shared" si="9"/>
        <v>-65.924865900000214</v>
      </c>
    </row>
    <row r="587" spans="1:12" ht="15" x14ac:dyDescent="0.2">
      <c r="A587" s="8"/>
      <c r="B587" s="28"/>
      <c r="C587" s="28"/>
      <c r="D587" s="13"/>
      <c r="E587" s="13"/>
      <c r="F587" s="13"/>
      <c r="G587" s="54"/>
      <c r="H587" s="55" t="s">
        <v>754</v>
      </c>
      <c r="I587" s="56" t="s">
        <v>755</v>
      </c>
      <c r="J587" s="57">
        <v>10000</v>
      </c>
      <c r="K587" s="57">
        <v>10621.751401560001</v>
      </c>
      <c r="L587" s="57">
        <f t="shared" si="9"/>
        <v>621.75140156000089</v>
      </c>
    </row>
    <row r="588" spans="1:12" ht="15" x14ac:dyDescent="0.2">
      <c r="A588" s="8"/>
      <c r="B588" s="28"/>
      <c r="C588" s="28"/>
      <c r="D588" s="13"/>
      <c r="E588" s="13"/>
      <c r="F588" s="13"/>
      <c r="G588" s="54"/>
      <c r="H588" s="55" t="s">
        <v>756</v>
      </c>
      <c r="I588" s="56" t="s">
        <v>757</v>
      </c>
      <c r="J588" s="57">
        <v>500.63699600000001</v>
      </c>
      <c r="K588" s="57">
        <v>493.35527066000003</v>
      </c>
      <c r="L588" s="57">
        <f t="shared" si="9"/>
        <v>-7.28172533999998</v>
      </c>
    </row>
    <row r="589" spans="1:12" ht="15" x14ac:dyDescent="0.2">
      <c r="A589" s="8"/>
      <c r="B589" s="28"/>
      <c r="C589" s="28"/>
      <c r="D589" s="13"/>
      <c r="E589" s="13"/>
      <c r="F589" s="13"/>
      <c r="G589" s="54"/>
      <c r="H589" s="55" t="s">
        <v>758</v>
      </c>
      <c r="I589" s="56" t="s">
        <v>759</v>
      </c>
      <c r="J589" s="57">
        <v>2147.1350550000002</v>
      </c>
      <c r="K589" s="57">
        <v>2147.1350550000002</v>
      </c>
      <c r="L589" s="57">
        <f t="shared" si="9"/>
        <v>0</v>
      </c>
    </row>
    <row r="590" spans="1:12" ht="15" x14ac:dyDescent="0.2">
      <c r="A590" s="8"/>
      <c r="B590" s="28"/>
      <c r="C590" s="28"/>
      <c r="D590" s="13"/>
      <c r="E590" s="13"/>
      <c r="F590" s="13"/>
      <c r="G590" s="54"/>
      <c r="H590" s="55" t="s">
        <v>760</v>
      </c>
      <c r="I590" s="56" t="s">
        <v>761</v>
      </c>
      <c r="J590" s="57">
        <v>3009.647183</v>
      </c>
      <c r="K590" s="57">
        <v>4209.647183</v>
      </c>
      <c r="L590" s="57">
        <f t="shared" si="9"/>
        <v>1200</v>
      </c>
    </row>
    <row r="591" spans="1:12" ht="15" x14ac:dyDescent="0.2">
      <c r="A591" s="8"/>
      <c r="B591" s="28"/>
      <c r="C591" s="28"/>
      <c r="D591" s="13"/>
      <c r="E591" s="62">
        <v>9</v>
      </c>
      <c r="F591" s="63" t="s">
        <v>40</v>
      </c>
      <c r="G591" s="64"/>
      <c r="H591" s="65"/>
      <c r="I591" s="66"/>
      <c r="J591" s="67">
        <v>53978.274017999996</v>
      </c>
      <c r="K591" s="67">
        <v>57608.507982749994</v>
      </c>
      <c r="L591" s="67">
        <f t="shared" ref="L591:L654" si="10">+K591-J591</f>
        <v>3630.2339647499975</v>
      </c>
    </row>
    <row r="592" spans="1:12" ht="15" x14ac:dyDescent="0.2">
      <c r="A592" s="8"/>
      <c r="B592" s="28"/>
      <c r="C592" s="28"/>
      <c r="D592" s="13"/>
      <c r="E592" s="13"/>
      <c r="F592" s="13"/>
      <c r="G592" s="50" t="s">
        <v>2</v>
      </c>
      <c r="H592" s="51"/>
      <c r="I592" s="52"/>
      <c r="J592" s="53">
        <v>44707.558169000004</v>
      </c>
      <c r="K592" s="53">
        <v>47336.090190890005</v>
      </c>
      <c r="L592" s="53">
        <f t="shared" si="10"/>
        <v>2628.5320218900015</v>
      </c>
    </row>
    <row r="593" spans="1:12" ht="15" x14ac:dyDescent="0.2">
      <c r="A593" s="8"/>
      <c r="B593" s="28"/>
      <c r="C593" s="28"/>
      <c r="D593" s="13"/>
      <c r="E593" s="13"/>
      <c r="F593" s="13"/>
      <c r="G593" s="54"/>
      <c r="H593" s="55" t="s">
        <v>88</v>
      </c>
      <c r="I593" s="56" t="s">
        <v>533</v>
      </c>
      <c r="J593" s="57">
        <v>73.128231999999997</v>
      </c>
      <c r="K593" s="57">
        <v>53.866354130000005</v>
      </c>
      <c r="L593" s="57">
        <f t="shared" si="10"/>
        <v>-19.261877869999992</v>
      </c>
    </row>
    <row r="594" spans="1:12" ht="15" x14ac:dyDescent="0.2">
      <c r="A594" s="8"/>
      <c r="B594" s="28"/>
      <c r="C594" s="28"/>
      <c r="D594" s="13"/>
      <c r="E594" s="13"/>
      <c r="F594" s="13"/>
      <c r="G594" s="54"/>
      <c r="H594" s="55" t="s">
        <v>102</v>
      </c>
      <c r="I594" s="56" t="s">
        <v>850</v>
      </c>
      <c r="J594" s="57">
        <v>27.755084</v>
      </c>
      <c r="K594" s="57">
        <v>21.58065268</v>
      </c>
      <c r="L594" s="57">
        <f t="shared" si="10"/>
        <v>-6.1744313200000001</v>
      </c>
    </row>
    <row r="595" spans="1:12" ht="15" x14ac:dyDescent="0.2">
      <c r="A595" s="8"/>
      <c r="B595" s="28"/>
      <c r="C595" s="28"/>
      <c r="D595" s="13"/>
      <c r="E595" s="13"/>
      <c r="F595" s="13"/>
      <c r="G595" s="54"/>
      <c r="H595" s="55" t="s">
        <v>95</v>
      </c>
      <c r="I595" s="56" t="s">
        <v>194</v>
      </c>
      <c r="J595" s="57">
        <v>117.429113</v>
      </c>
      <c r="K595" s="57">
        <v>90.086059359999993</v>
      </c>
      <c r="L595" s="57">
        <f t="shared" si="10"/>
        <v>-27.343053640000008</v>
      </c>
    </row>
    <row r="596" spans="1:12" ht="15" x14ac:dyDescent="0.2">
      <c r="A596" s="8"/>
      <c r="B596" s="28"/>
      <c r="C596" s="28"/>
      <c r="D596" s="13"/>
      <c r="E596" s="13"/>
      <c r="F596" s="13"/>
      <c r="G596" s="54"/>
      <c r="H596" s="55" t="s">
        <v>118</v>
      </c>
      <c r="I596" s="56" t="s">
        <v>224</v>
      </c>
      <c r="J596" s="57">
        <v>113.10608999999999</v>
      </c>
      <c r="K596" s="57">
        <v>81.154978169999993</v>
      </c>
      <c r="L596" s="57">
        <f t="shared" si="10"/>
        <v>-31.951111830000002</v>
      </c>
    </row>
    <row r="597" spans="1:12" ht="15" x14ac:dyDescent="0.2">
      <c r="A597" s="8"/>
      <c r="B597" s="28"/>
      <c r="C597" s="28"/>
      <c r="D597" s="13"/>
      <c r="E597" s="13"/>
      <c r="F597" s="13"/>
      <c r="G597" s="54"/>
      <c r="H597" s="55" t="s">
        <v>124</v>
      </c>
      <c r="I597" s="56" t="s">
        <v>851</v>
      </c>
      <c r="J597" s="57">
        <v>25.077679</v>
      </c>
      <c r="K597" s="57">
        <v>23.891802650000006</v>
      </c>
      <c r="L597" s="57">
        <f t="shared" si="10"/>
        <v>-1.1858763499999938</v>
      </c>
    </row>
    <row r="598" spans="1:12" ht="15" x14ac:dyDescent="0.2">
      <c r="A598" s="8"/>
      <c r="B598" s="28"/>
      <c r="C598" s="28"/>
      <c r="D598" s="13"/>
      <c r="E598" s="13"/>
      <c r="F598" s="13"/>
      <c r="G598" s="54"/>
      <c r="H598" s="55" t="s">
        <v>90</v>
      </c>
      <c r="I598" s="56" t="s">
        <v>1881</v>
      </c>
      <c r="J598" s="57">
        <v>53.451690999999997</v>
      </c>
      <c r="K598" s="57">
        <v>31.047068720000002</v>
      </c>
      <c r="L598" s="57">
        <f t="shared" si="10"/>
        <v>-22.404622279999995</v>
      </c>
    </row>
    <row r="599" spans="1:12" ht="15" x14ac:dyDescent="0.2">
      <c r="A599" s="8"/>
      <c r="B599" s="28"/>
      <c r="C599" s="28"/>
      <c r="D599" s="13"/>
      <c r="E599" s="13"/>
      <c r="F599" s="13"/>
      <c r="G599" s="54"/>
      <c r="H599" s="55" t="s">
        <v>97</v>
      </c>
      <c r="I599" s="56" t="s">
        <v>852</v>
      </c>
      <c r="J599" s="57">
        <v>688.47231899999997</v>
      </c>
      <c r="K599" s="57">
        <v>442.25149549000008</v>
      </c>
      <c r="L599" s="57">
        <f t="shared" si="10"/>
        <v>-246.22082350999989</v>
      </c>
    </row>
    <row r="600" spans="1:12" ht="15" x14ac:dyDescent="0.2">
      <c r="A600" s="8"/>
      <c r="B600" s="28"/>
      <c r="C600" s="28"/>
      <c r="D600" s="13"/>
      <c r="E600" s="13"/>
      <c r="F600" s="13"/>
      <c r="G600" s="54"/>
      <c r="H600" s="55" t="s">
        <v>99</v>
      </c>
      <c r="I600" s="56" t="s">
        <v>853</v>
      </c>
      <c r="J600" s="57">
        <v>6050.1097460000001</v>
      </c>
      <c r="K600" s="57">
        <v>202.63392039000001</v>
      </c>
      <c r="L600" s="57">
        <f t="shared" si="10"/>
        <v>-5847.4758256100004</v>
      </c>
    </row>
    <row r="601" spans="1:12" ht="15" x14ac:dyDescent="0.2">
      <c r="A601" s="8"/>
      <c r="B601" s="28"/>
      <c r="C601" s="28"/>
      <c r="D601" s="13"/>
      <c r="E601" s="13"/>
      <c r="F601" s="13"/>
      <c r="G601" s="54"/>
      <c r="H601" s="55" t="s">
        <v>175</v>
      </c>
      <c r="I601" s="56" t="s">
        <v>854</v>
      </c>
      <c r="J601" s="57">
        <v>204.33565999999999</v>
      </c>
      <c r="K601" s="57">
        <v>435.14078157000006</v>
      </c>
      <c r="L601" s="57">
        <f t="shared" si="10"/>
        <v>230.80512157000007</v>
      </c>
    </row>
    <row r="602" spans="1:12" ht="15" x14ac:dyDescent="0.2">
      <c r="A602" s="8"/>
      <c r="B602" s="28"/>
      <c r="C602" s="28"/>
      <c r="D602" s="13"/>
      <c r="E602" s="13"/>
      <c r="F602" s="13"/>
      <c r="G602" s="54"/>
      <c r="H602" s="55" t="s">
        <v>264</v>
      </c>
      <c r="I602" s="56" t="s">
        <v>855</v>
      </c>
      <c r="J602" s="57">
        <v>794.46410700000001</v>
      </c>
      <c r="K602" s="57">
        <v>333.52874293000002</v>
      </c>
      <c r="L602" s="57">
        <f t="shared" si="10"/>
        <v>-460.93536406999999</v>
      </c>
    </row>
    <row r="603" spans="1:12" ht="15" x14ac:dyDescent="0.2">
      <c r="A603" s="8"/>
      <c r="B603" s="28"/>
      <c r="C603" s="28"/>
      <c r="D603" s="13"/>
      <c r="E603" s="13"/>
      <c r="F603" s="13"/>
      <c r="G603" s="54"/>
      <c r="H603" s="55" t="s">
        <v>140</v>
      </c>
      <c r="I603" s="56" t="s">
        <v>856</v>
      </c>
      <c r="J603" s="57">
        <v>54.476973999999998</v>
      </c>
      <c r="K603" s="57">
        <v>28.091880409999998</v>
      </c>
      <c r="L603" s="57">
        <f t="shared" si="10"/>
        <v>-26.38509359</v>
      </c>
    </row>
    <row r="604" spans="1:12" ht="15" x14ac:dyDescent="0.2">
      <c r="A604" s="8"/>
      <c r="B604" s="28"/>
      <c r="C604" s="28"/>
      <c r="D604" s="13"/>
      <c r="E604" s="13"/>
      <c r="F604" s="13"/>
      <c r="G604" s="54"/>
      <c r="H604" s="55" t="s">
        <v>271</v>
      </c>
      <c r="I604" s="56" t="s">
        <v>857</v>
      </c>
      <c r="J604" s="57">
        <v>484.09454499999998</v>
      </c>
      <c r="K604" s="57">
        <v>308.15205749</v>
      </c>
      <c r="L604" s="57">
        <f t="shared" si="10"/>
        <v>-175.94248750999998</v>
      </c>
    </row>
    <row r="605" spans="1:12" ht="15" x14ac:dyDescent="0.2">
      <c r="A605" s="8"/>
      <c r="B605" s="28"/>
      <c r="C605" s="28"/>
      <c r="D605" s="13"/>
      <c r="E605" s="13"/>
      <c r="F605" s="13"/>
      <c r="G605" s="54"/>
      <c r="H605" s="55" t="s">
        <v>273</v>
      </c>
      <c r="I605" s="56" t="s">
        <v>858</v>
      </c>
      <c r="J605" s="57">
        <v>3783.3325669999999</v>
      </c>
      <c r="K605" s="57">
        <v>4058.0197781600004</v>
      </c>
      <c r="L605" s="57">
        <f t="shared" si="10"/>
        <v>274.68721116000052</v>
      </c>
    </row>
    <row r="606" spans="1:12" ht="15" x14ac:dyDescent="0.2">
      <c r="A606" s="8"/>
      <c r="B606" s="28"/>
      <c r="C606" s="28"/>
      <c r="D606" s="13"/>
      <c r="E606" s="13"/>
      <c r="F606" s="13"/>
      <c r="G606" s="54"/>
      <c r="H606" s="55" t="s">
        <v>275</v>
      </c>
      <c r="I606" s="56" t="s">
        <v>859</v>
      </c>
      <c r="J606" s="57">
        <v>251.11441099999999</v>
      </c>
      <c r="K606" s="57">
        <v>191.14870393999996</v>
      </c>
      <c r="L606" s="57">
        <f t="shared" si="10"/>
        <v>-59.965707060000028</v>
      </c>
    </row>
    <row r="607" spans="1:12" ht="30" x14ac:dyDescent="0.2">
      <c r="A607" s="8"/>
      <c r="B607" s="28"/>
      <c r="C607" s="28"/>
      <c r="D607" s="13"/>
      <c r="E607" s="13"/>
      <c r="F607" s="13"/>
      <c r="G607" s="54"/>
      <c r="H607" s="55" t="s">
        <v>277</v>
      </c>
      <c r="I607" s="56" t="s">
        <v>860</v>
      </c>
      <c r="J607" s="57">
        <v>220.288612</v>
      </c>
      <c r="K607" s="57">
        <v>179.14246506000003</v>
      </c>
      <c r="L607" s="57">
        <f t="shared" si="10"/>
        <v>-41.146146939999966</v>
      </c>
    </row>
    <row r="608" spans="1:12" ht="15" x14ac:dyDescent="0.2">
      <c r="A608" s="8"/>
      <c r="B608" s="28"/>
      <c r="C608" s="28"/>
      <c r="D608" s="13"/>
      <c r="E608" s="13"/>
      <c r="F608" s="13"/>
      <c r="G608" s="54"/>
      <c r="H608" s="55" t="s">
        <v>343</v>
      </c>
      <c r="I608" s="56" t="s">
        <v>861</v>
      </c>
      <c r="J608" s="57">
        <v>79.991493000000006</v>
      </c>
      <c r="K608" s="57">
        <v>316.34530741000003</v>
      </c>
      <c r="L608" s="57">
        <f t="shared" si="10"/>
        <v>236.35381441000004</v>
      </c>
    </row>
    <row r="609" spans="1:12" ht="30" x14ac:dyDescent="0.2">
      <c r="A609" s="8"/>
      <c r="B609" s="28"/>
      <c r="C609" s="28"/>
      <c r="D609" s="13"/>
      <c r="E609" s="13"/>
      <c r="F609" s="13"/>
      <c r="G609" s="54"/>
      <c r="H609" s="55" t="s">
        <v>347</v>
      </c>
      <c r="I609" s="56" t="s">
        <v>862</v>
      </c>
      <c r="J609" s="57">
        <v>103.135289</v>
      </c>
      <c r="K609" s="57">
        <v>90.064054810000002</v>
      </c>
      <c r="L609" s="57">
        <f t="shared" si="10"/>
        <v>-13.071234189999998</v>
      </c>
    </row>
    <row r="610" spans="1:12" ht="15" x14ac:dyDescent="0.2">
      <c r="A610" s="8"/>
      <c r="B610" s="28"/>
      <c r="C610" s="28"/>
      <c r="D610" s="13"/>
      <c r="E610" s="13"/>
      <c r="F610" s="13"/>
      <c r="G610" s="54"/>
      <c r="H610" s="55" t="s">
        <v>353</v>
      </c>
      <c r="I610" s="56" t="s">
        <v>863</v>
      </c>
      <c r="J610" s="57">
        <v>7.9028900000000002</v>
      </c>
      <c r="K610" s="57">
        <v>1.1737554300000002</v>
      </c>
      <c r="L610" s="57">
        <f t="shared" si="10"/>
        <v>-6.7291345700000003</v>
      </c>
    </row>
    <row r="611" spans="1:12" ht="15" x14ac:dyDescent="0.2">
      <c r="A611" s="8"/>
      <c r="B611" s="28"/>
      <c r="C611" s="28"/>
      <c r="D611" s="13"/>
      <c r="E611" s="13"/>
      <c r="F611" s="13"/>
      <c r="G611" s="54"/>
      <c r="H611" s="55" t="s">
        <v>355</v>
      </c>
      <c r="I611" s="56" t="s">
        <v>864</v>
      </c>
      <c r="J611" s="57">
        <v>482.81188900000001</v>
      </c>
      <c r="K611" s="57">
        <v>1490.0224804499999</v>
      </c>
      <c r="L611" s="57">
        <f t="shared" si="10"/>
        <v>1007.2105914499998</v>
      </c>
    </row>
    <row r="612" spans="1:12" ht="15" x14ac:dyDescent="0.2">
      <c r="A612" s="8"/>
      <c r="B612" s="28"/>
      <c r="C612" s="28"/>
      <c r="D612" s="13"/>
      <c r="E612" s="13"/>
      <c r="F612" s="13"/>
      <c r="G612" s="54"/>
      <c r="H612" s="55" t="s">
        <v>166</v>
      </c>
      <c r="I612" s="56" t="s">
        <v>865</v>
      </c>
      <c r="J612" s="57">
        <v>33.153021000000003</v>
      </c>
      <c r="K612" s="57">
        <v>2340.0674021300001</v>
      </c>
      <c r="L612" s="57">
        <f t="shared" si="10"/>
        <v>2306.91438113</v>
      </c>
    </row>
    <row r="613" spans="1:12" ht="15" x14ac:dyDescent="0.2">
      <c r="A613" s="8"/>
      <c r="B613" s="28"/>
      <c r="C613" s="28"/>
      <c r="D613" s="13"/>
      <c r="E613" s="13"/>
      <c r="F613" s="13"/>
      <c r="G613" s="54"/>
      <c r="H613" s="55" t="s">
        <v>366</v>
      </c>
      <c r="I613" s="56" t="s">
        <v>866</v>
      </c>
      <c r="J613" s="57">
        <v>56.453847000000003</v>
      </c>
      <c r="K613" s="57">
        <v>39.258818339999998</v>
      </c>
      <c r="L613" s="57">
        <f t="shared" si="10"/>
        <v>-17.195028660000006</v>
      </c>
    </row>
    <row r="614" spans="1:12" ht="15" x14ac:dyDescent="0.2">
      <c r="A614" s="8"/>
      <c r="B614" s="28"/>
      <c r="C614" s="28"/>
      <c r="D614" s="13"/>
      <c r="E614" s="13"/>
      <c r="F614" s="13"/>
      <c r="G614" s="54"/>
      <c r="H614" s="55" t="s">
        <v>368</v>
      </c>
      <c r="I614" s="56" t="s">
        <v>867</v>
      </c>
      <c r="J614" s="57">
        <v>73.138031999999995</v>
      </c>
      <c r="K614" s="57">
        <v>66.778045850000012</v>
      </c>
      <c r="L614" s="57">
        <f t="shared" si="10"/>
        <v>-6.3599861499999832</v>
      </c>
    </row>
    <row r="615" spans="1:12" ht="15" x14ac:dyDescent="0.2">
      <c r="A615" s="8"/>
      <c r="B615" s="28"/>
      <c r="C615" s="28"/>
      <c r="D615" s="13"/>
      <c r="E615" s="13"/>
      <c r="F615" s="13"/>
      <c r="G615" s="54"/>
      <c r="H615" s="55" t="s">
        <v>370</v>
      </c>
      <c r="I615" s="56" t="s">
        <v>868</v>
      </c>
      <c r="J615" s="57">
        <v>25.126307000000001</v>
      </c>
      <c r="K615" s="57">
        <v>22.482338369999997</v>
      </c>
      <c r="L615" s="57">
        <f t="shared" si="10"/>
        <v>-2.6439686300000034</v>
      </c>
    </row>
    <row r="616" spans="1:12" ht="15" x14ac:dyDescent="0.2">
      <c r="A616" s="8"/>
      <c r="B616" s="28"/>
      <c r="C616" s="28"/>
      <c r="D616" s="13"/>
      <c r="E616" s="13"/>
      <c r="F616" s="13"/>
      <c r="G616" s="54"/>
      <c r="H616" s="55" t="s">
        <v>168</v>
      </c>
      <c r="I616" s="56" t="s">
        <v>869</v>
      </c>
      <c r="J616" s="57">
        <v>44.175789999999999</v>
      </c>
      <c r="K616" s="57">
        <v>6.0761244399999992</v>
      </c>
      <c r="L616" s="57">
        <f t="shared" si="10"/>
        <v>-38.099665559999998</v>
      </c>
    </row>
    <row r="617" spans="1:12" ht="15" x14ac:dyDescent="0.2">
      <c r="A617" s="8"/>
      <c r="B617" s="28"/>
      <c r="C617" s="28"/>
      <c r="D617" s="13"/>
      <c r="E617" s="13"/>
      <c r="F617" s="13"/>
      <c r="G617" s="54"/>
      <c r="H617" s="55" t="s">
        <v>389</v>
      </c>
      <c r="I617" s="56" t="s">
        <v>870</v>
      </c>
      <c r="J617" s="57">
        <v>23.634104000000001</v>
      </c>
      <c r="K617" s="57">
        <v>3.6006167500000004</v>
      </c>
      <c r="L617" s="57">
        <f t="shared" si="10"/>
        <v>-20.03348725</v>
      </c>
    </row>
    <row r="618" spans="1:12" ht="15" x14ac:dyDescent="0.2">
      <c r="A618" s="8"/>
      <c r="B618" s="28"/>
      <c r="C618" s="28"/>
      <c r="D618" s="13"/>
      <c r="E618" s="13"/>
      <c r="F618" s="13"/>
      <c r="G618" s="54"/>
      <c r="H618" s="55" t="s">
        <v>395</v>
      </c>
      <c r="I618" s="56" t="s">
        <v>871</v>
      </c>
      <c r="J618" s="57">
        <v>236.73146</v>
      </c>
      <c r="K618" s="57">
        <v>242.0347596900003</v>
      </c>
      <c r="L618" s="57">
        <f t="shared" si="10"/>
        <v>5.3032996900003013</v>
      </c>
    </row>
    <row r="619" spans="1:12" ht="15" x14ac:dyDescent="0.2">
      <c r="A619" s="8"/>
      <c r="B619" s="28"/>
      <c r="C619" s="28"/>
      <c r="D619" s="13"/>
      <c r="E619" s="13"/>
      <c r="F619" s="13"/>
      <c r="G619" s="54"/>
      <c r="H619" s="55" t="s">
        <v>872</v>
      </c>
      <c r="I619" s="56" t="s">
        <v>873</v>
      </c>
      <c r="J619" s="57">
        <v>695.45918400000005</v>
      </c>
      <c r="K619" s="57">
        <v>807.69333628000004</v>
      </c>
      <c r="L619" s="57">
        <f t="shared" si="10"/>
        <v>112.23415227999999</v>
      </c>
    </row>
    <row r="620" spans="1:12" ht="15" x14ac:dyDescent="0.2">
      <c r="A620" s="8"/>
      <c r="B620" s="28"/>
      <c r="C620" s="28"/>
      <c r="D620" s="13"/>
      <c r="E620" s="13"/>
      <c r="F620" s="13"/>
      <c r="G620" s="54"/>
      <c r="H620" s="55" t="s">
        <v>874</v>
      </c>
      <c r="I620" s="56" t="s">
        <v>875</v>
      </c>
      <c r="J620" s="57">
        <v>659.17938500000002</v>
      </c>
      <c r="K620" s="57">
        <v>690.03472534000002</v>
      </c>
      <c r="L620" s="57">
        <f t="shared" si="10"/>
        <v>30.855340339999998</v>
      </c>
    </row>
    <row r="621" spans="1:12" ht="15" x14ac:dyDescent="0.2">
      <c r="A621" s="8"/>
      <c r="B621" s="28"/>
      <c r="C621" s="28"/>
      <c r="D621" s="13"/>
      <c r="E621" s="13"/>
      <c r="F621" s="13"/>
      <c r="G621" s="54"/>
      <c r="H621" s="55" t="s">
        <v>876</v>
      </c>
      <c r="I621" s="56" t="s">
        <v>877</v>
      </c>
      <c r="J621" s="57">
        <v>603.74337000000003</v>
      </c>
      <c r="K621" s="57">
        <v>859.43953638000039</v>
      </c>
      <c r="L621" s="57">
        <f t="shared" si="10"/>
        <v>255.69616638000036</v>
      </c>
    </row>
    <row r="622" spans="1:12" ht="15" x14ac:dyDescent="0.2">
      <c r="A622" s="8"/>
      <c r="B622" s="28"/>
      <c r="C622" s="28"/>
      <c r="D622" s="13"/>
      <c r="E622" s="13"/>
      <c r="F622" s="13"/>
      <c r="G622" s="54"/>
      <c r="H622" s="55" t="s">
        <v>878</v>
      </c>
      <c r="I622" s="56" t="s">
        <v>879</v>
      </c>
      <c r="J622" s="57">
        <v>535.07994099999996</v>
      </c>
      <c r="K622" s="57">
        <v>426.67856876999991</v>
      </c>
      <c r="L622" s="57">
        <f t="shared" si="10"/>
        <v>-108.40137223000005</v>
      </c>
    </row>
    <row r="623" spans="1:12" ht="15" x14ac:dyDescent="0.2">
      <c r="A623" s="8"/>
      <c r="B623" s="28"/>
      <c r="C623" s="28"/>
      <c r="D623" s="13"/>
      <c r="E623" s="13"/>
      <c r="F623" s="13"/>
      <c r="G623" s="54"/>
      <c r="H623" s="55" t="s">
        <v>880</v>
      </c>
      <c r="I623" s="56" t="s">
        <v>881</v>
      </c>
      <c r="J623" s="57">
        <v>349.57582400000001</v>
      </c>
      <c r="K623" s="57">
        <v>297.22801042000037</v>
      </c>
      <c r="L623" s="57">
        <f t="shared" si="10"/>
        <v>-52.347813579999638</v>
      </c>
    </row>
    <row r="624" spans="1:12" ht="15" x14ac:dyDescent="0.2">
      <c r="A624" s="8"/>
      <c r="B624" s="28"/>
      <c r="C624" s="28"/>
      <c r="D624" s="13"/>
      <c r="E624" s="13"/>
      <c r="F624" s="13"/>
      <c r="G624" s="54"/>
      <c r="H624" s="55" t="s">
        <v>882</v>
      </c>
      <c r="I624" s="56" t="s">
        <v>883</v>
      </c>
      <c r="J624" s="57">
        <v>1249.29411</v>
      </c>
      <c r="K624" s="57">
        <v>2099.4187170199984</v>
      </c>
      <c r="L624" s="57">
        <f t="shared" si="10"/>
        <v>850.12460701999839</v>
      </c>
    </row>
    <row r="625" spans="1:12" ht="15" x14ac:dyDescent="0.2">
      <c r="A625" s="8"/>
      <c r="B625" s="28"/>
      <c r="C625" s="28"/>
      <c r="D625" s="13"/>
      <c r="E625" s="13"/>
      <c r="F625" s="13"/>
      <c r="G625" s="54"/>
      <c r="H625" s="55" t="s">
        <v>884</v>
      </c>
      <c r="I625" s="56" t="s">
        <v>885</v>
      </c>
      <c r="J625" s="57">
        <v>766.14697799999999</v>
      </c>
      <c r="K625" s="57">
        <v>804.29551536999998</v>
      </c>
      <c r="L625" s="57">
        <f t="shared" si="10"/>
        <v>38.148537369999985</v>
      </c>
    </row>
    <row r="626" spans="1:12" ht="15" x14ac:dyDescent="0.2">
      <c r="A626" s="8"/>
      <c r="B626" s="28"/>
      <c r="C626" s="28"/>
      <c r="D626" s="13"/>
      <c r="E626" s="13"/>
      <c r="F626" s="13"/>
      <c r="G626" s="54"/>
      <c r="H626" s="55" t="s">
        <v>886</v>
      </c>
      <c r="I626" s="56" t="s">
        <v>887</v>
      </c>
      <c r="J626" s="57">
        <v>1078.383122</v>
      </c>
      <c r="K626" s="57">
        <v>1064.0733249099992</v>
      </c>
      <c r="L626" s="57">
        <f t="shared" si="10"/>
        <v>-14.309797090000757</v>
      </c>
    </row>
    <row r="627" spans="1:12" ht="15" x14ac:dyDescent="0.2">
      <c r="A627" s="8"/>
      <c r="B627" s="28"/>
      <c r="C627" s="28"/>
      <c r="D627" s="13"/>
      <c r="E627" s="13"/>
      <c r="F627" s="13"/>
      <c r="G627" s="54"/>
      <c r="H627" s="55" t="s">
        <v>888</v>
      </c>
      <c r="I627" s="56" t="s">
        <v>889</v>
      </c>
      <c r="J627" s="57">
        <v>921.29231900000002</v>
      </c>
      <c r="K627" s="57">
        <v>3010.1287481299996</v>
      </c>
      <c r="L627" s="57">
        <f t="shared" si="10"/>
        <v>2088.8364291299995</v>
      </c>
    </row>
    <row r="628" spans="1:12" ht="15" x14ac:dyDescent="0.2">
      <c r="A628" s="8"/>
      <c r="B628" s="28"/>
      <c r="C628" s="28"/>
      <c r="D628" s="13"/>
      <c r="E628" s="13"/>
      <c r="F628" s="13"/>
      <c r="G628" s="54"/>
      <c r="H628" s="55" t="s">
        <v>890</v>
      </c>
      <c r="I628" s="56" t="s">
        <v>891</v>
      </c>
      <c r="J628" s="57">
        <v>1213.0776820000001</v>
      </c>
      <c r="K628" s="57">
        <v>1148.2778105700002</v>
      </c>
      <c r="L628" s="57">
        <f t="shared" si="10"/>
        <v>-64.799871429999939</v>
      </c>
    </row>
    <row r="629" spans="1:12" ht="15" x14ac:dyDescent="0.2">
      <c r="A629" s="8"/>
      <c r="B629" s="28"/>
      <c r="C629" s="28"/>
      <c r="D629" s="13"/>
      <c r="E629" s="13"/>
      <c r="F629" s="13"/>
      <c r="G629" s="54"/>
      <c r="H629" s="55" t="s">
        <v>892</v>
      </c>
      <c r="I629" s="56" t="s">
        <v>893</v>
      </c>
      <c r="J629" s="57">
        <v>549.23907299999996</v>
      </c>
      <c r="K629" s="57">
        <v>1202.1513801899989</v>
      </c>
      <c r="L629" s="57">
        <f t="shared" si="10"/>
        <v>652.91230718999896</v>
      </c>
    </row>
    <row r="630" spans="1:12" ht="15" x14ac:dyDescent="0.2">
      <c r="A630" s="8"/>
      <c r="B630" s="28"/>
      <c r="C630" s="28"/>
      <c r="D630" s="13"/>
      <c r="E630" s="13"/>
      <c r="F630" s="13"/>
      <c r="G630" s="54"/>
      <c r="H630" s="55" t="s">
        <v>894</v>
      </c>
      <c r="I630" s="56" t="s">
        <v>895</v>
      </c>
      <c r="J630" s="57">
        <v>1049.9885730000001</v>
      </c>
      <c r="K630" s="57">
        <v>1315.3427290000013</v>
      </c>
      <c r="L630" s="57">
        <f t="shared" si="10"/>
        <v>265.35415600000124</v>
      </c>
    </row>
    <row r="631" spans="1:12" ht="15" x14ac:dyDescent="0.2">
      <c r="A631" s="8"/>
      <c r="B631" s="28"/>
      <c r="C631" s="28"/>
      <c r="D631" s="13"/>
      <c r="E631" s="13"/>
      <c r="F631" s="13"/>
      <c r="G631" s="54"/>
      <c r="H631" s="55" t="s">
        <v>896</v>
      </c>
      <c r="I631" s="56" t="s">
        <v>897</v>
      </c>
      <c r="J631" s="57">
        <v>819.71337600000004</v>
      </c>
      <c r="K631" s="57">
        <v>923.42064907999975</v>
      </c>
      <c r="L631" s="57">
        <f t="shared" si="10"/>
        <v>103.70727307999971</v>
      </c>
    </row>
    <row r="632" spans="1:12" ht="15" x14ac:dyDescent="0.2">
      <c r="A632" s="8"/>
      <c r="B632" s="28"/>
      <c r="C632" s="28"/>
      <c r="D632" s="13"/>
      <c r="E632" s="13"/>
      <c r="F632" s="13"/>
      <c r="G632" s="54"/>
      <c r="H632" s="55" t="s">
        <v>898</v>
      </c>
      <c r="I632" s="56" t="s">
        <v>899</v>
      </c>
      <c r="J632" s="57">
        <v>857.46662600000002</v>
      </c>
      <c r="K632" s="57">
        <v>889.73610745000019</v>
      </c>
      <c r="L632" s="57">
        <f t="shared" si="10"/>
        <v>32.269481450000171</v>
      </c>
    </row>
    <row r="633" spans="1:12" ht="15" x14ac:dyDescent="0.2">
      <c r="A633" s="8"/>
      <c r="B633" s="28"/>
      <c r="C633" s="28"/>
      <c r="D633" s="13"/>
      <c r="E633" s="13"/>
      <c r="F633" s="13"/>
      <c r="G633" s="54"/>
      <c r="H633" s="55" t="s">
        <v>900</v>
      </c>
      <c r="I633" s="56" t="s">
        <v>901</v>
      </c>
      <c r="J633" s="57">
        <v>340.30704500000002</v>
      </c>
      <c r="K633" s="57">
        <v>334.01477163999971</v>
      </c>
      <c r="L633" s="57">
        <f t="shared" si="10"/>
        <v>-6.2922733600003085</v>
      </c>
    </row>
    <row r="634" spans="1:12" ht="15" x14ac:dyDescent="0.2">
      <c r="A634" s="8"/>
      <c r="B634" s="28"/>
      <c r="C634" s="28"/>
      <c r="D634" s="13"/>
      <c r="E634" s="13"/>
      <c r="F634" s="13"/>
      <c r="G634" s="54"/>
      <c r="H634" s="55" t="s">
        <v>902</v>
      </c>
      <c r="I634" s="56" t="s">
        <v>903</v>
      </c>
      <c r="J634" s="57">
        <v>302.81375500000001</v>
      </c>
      <c r="K634" s="57">
        <v>419.79813998999998</v>
      </c>
      <c r="L634" s="57">
        <f t="shared" si="10"/>
        <v>116.98438498999997</v>
      </c>
    </row>
    <row r="635" spans="1:12" ht="15" x14ac:dyDescent="0.2">
      <c r="A635" s="8"/>
      <c r="B635" s="28"/>
      <c r="C635" s="28"/>
      <c r="D635" s="13"/>
      <c r="E635" s="13"/>
      <c r="F635" s="13"/>
      <c r="G635" s="54"/>
      <c r="H635" s="55" t="s">
        <v>904</v>
      </c>
      <c r="I635" s="56" t="s">
        <v>905</v>
      </c>
      <c r="J635" s="57">
        <v>880.11615800000004</v>
      </c>
      <c r="K635" s="57">
        <v>1511.2292306000004</v>
      </c>
      <c r="L635" s="57">
        <f t="shared" si="10"/>
        <v>631.11307260000035</v>
      </c>
    </row>
    <row r="636" spans="1:12" ht="15" x14ac:dyDescent="0.2">
      <c r="A636" s="8"/>
      <c r="B636" s="28"/>
      <c r="C636" s="28"/>
      <c r="D636" s="13"/>
      <c r="E636" s="13"/>
      <c r="F636" s="13"/>
      <c r="G636" s="54"/>
      <c r="H636" s="55" t="s">
        <v>906</v>
      </c>
      <c r="I636" s="56" t="s">
        <v>907</v>
      </c>
      <c r="J636" s="57">
        <v>4152.5718399999996</v>
      </c>
      <c r="K636" s="57">
        <v>3987.0516596700022</v>
      </c>
      <c r="L636" s="57">
        <f t="shared" si="10"/>
        <v>-165.5201803299974</v>
      </c>
    </row>
    <row r="637" spans="1:12" ht="15" x14ac:dyDescent="0.2">
      <c r="A637" s="8"/>
      <c r="B637" s="28"/>
      <c r="C637" s="28"/>
      <c r="D637" s="13"/>
      <c r="E637" s="13"/>
      <c r="F637" s="13"/>
      <c r="G637" s="54"/>
      <c r="H637" s="55" t="s">
        <v>908</v>
      </c>
      <c r="I637" s="56" t="s">
        <v>909</v>
      </c>
      <c r="J637" s="57">
        <v>1389.22543</v>
      </c>
      <c r="K637" s="57">
        <v>1405.5801017999981</v>
      </c>
      <c r="L637" s="57">
        <f t="shared" si="10"/>
        <v>16.354671799998187</v>
      </c>
    </row>
    <row r="638" spans="1:12" ht="15" x14ac:dyDescent="0.2">
      <c r="A638" s="8"/>
      <c r="B638" s="28"/>
      <c r="C638" s="28"/>
      <c r="D638" s="13"/>
      <c r="E638" s="13"/>
      <c r="F638" s="13"/>
      <c r="G638" s="54"/>
      <c r="H638" s="55" t="s">
        <v>910</v>
      </c>
      <c r="I638" s="56" t="s">
        <v>911</v>
      </c>
      <c r="J638" s="57">
        <v>1814.8135850000001</v>
      </c>
      <c r="K638" s="57">
        <v>607.60039290999941</v>
      </c>
      <c r="L638" s="57">
        <f t="shared" si="10"/>
        <v>-1207.2131920900006</v>
      </c>
    </row>
    <row r="639" spans="1:12" ht="15" x14ac:dyDescent="0.2">
      <c r="A639" s="8"/>
      <c r="B639" s="28"/>
      <c r="C639" s="28"/>
      <c r="D639" s="13"/>
      <c r="E639" s="13"/>
      <c r="F639" s="13"/>
      <c r="G639" s="54"/>
      <c r="H639" s="55" t="s">
        <v>912</v>
      </c>
      <c r="I639" s="56" t="s">
        <v>913</v>
      </c>
      <c r="J639" s="57">
        <v>246.97823399999999</v>
      </c>
      <c r="K639" s="57">
        <v>281.75695181999981</v>
      </c>
      <c r="L639" s="57">
        <f t="shared" si="10"/>
        <v>34.778717819999827</v>
      </c>
    </row>
    <row r="640" spans="1:12" ht="15" x14ac:dyDescent="0.2">
      <c r="A640" s="8"/>
      <c r="B640" s="28"/>
      <c r="C640" s="28"/>
      <c r="D640" s="13"/>
      <c r="E640" s="13"/>
      <c r="F640" s="13"/>
      <c r="G640" s="54"/>
      <c r="H640" s="55" t="s">
        <v>914</v>
      </c>
      <c r="I640" s="56" t="s">
        <v>915</v>
      </c>
      <c r="J640" s="57">
        <v>1347.6145819999999</v>
      </c>
      <c r="K640" s="57">
        <v>1961.5417158500006</v>
      </c>
      <c r="L640" s="57">
        <f t="shared" si="10"/>
        <v>613.9271338500007</v>
      </c>
    </row>
    <row r="641" spans="1:12" ht="15" x14ac:dyDescent="0.2">
      <c r="A641" s="8"/>
      <c r="B641" s="28"/>
      <c r="C641" s="28"/>
      <c r="D641" s="13"/>
      <c r="E641" s="13"/>
      <c r="F641" s="13"/>
      <c r="G641" s="54"/>
      <c r="H641" s="55" t="s">
        <v>916</v>
      </c>
      <c r="I641" s="56" t="s">
        <v>917</v>
      </c>
      <c r="J641" s="57">
        <v>1068.05672</v>
      </c>
      <c r="K641" s="57">
        <v>1051.4558251099995</v>
      </c>
      <c r="L641" s="57">
        <f t="shared" si="10"/>
        <v>-16.600894890000518</v>
      </c>
    </row>
    <row r="642" spans="1:12" ht="15" x14ac:dyDescent="0.2">
      <c r="A642" s="8"/>
      <c r="B642" s="28"/>
      <c r="C642" s="28"/>
      <c r="D642" s="13"/>
      <c r="E642" s="13"/>
      <c r="F642" s="13"/>
      <c r="G642" s="54"/>
      <c r="H642" s="55" t="s">
        <v>918</v>
      </c>
      <c r="I642" s="56" t="s">
        <v>919</v>
      </c>
      <c r="J642" s="57">
        <v>1933.8334540000001</v>
      </c>
      <c r="K642" s="57">
        <v>1307.0647821099994</v>
      </c>
      <c r="L642" s="57">
        <f t="shared" si="10"/>
        <v>-626.76867189000063</v>
      </c>
    </row>
    <row r="643" spans="1:12" ht="15" x14ac:dyDescent="0.2">
      <c r="A643" s="8"/>
      <c r="B643" s="28"/>
      <c r="C643" s="28"/>
      <c r="D643" s="13"/>
      <c r="E643" s="13"/>
      <c r="F643" s="13"/>
      <c r="G643" s="54"/>
      <c r="H643" s="55" t="s">
        <v>920</v>
      </c>
      <c r="I643" s="56" t="s">
        <v>921</v>
      </c>
      <c r="J643" s="57">
        <v>780.72766000000001</v>
      </c>
      <c r="K643" s="57">
        <v>1527.9344790600019</v>
      </c>
      <c r="L643" s="57">
        <f t="shared" si="10"/>
        <v>747.20681906000186</v>
      </c>
    </row>
    <row r="644" spans="1:12" ht="15" x14ac:dyDescent="0.2">
      <c r="A644" s="8"/>
      <c r="B644" s="28"/>
      <c r="C644" s="28"/>
      <c r="D644" s="13"/>
      <c r="E644" s="13"/>
      <c r="F644" s="13"/>
      <c r="G644" s="54"/>
      <c r="H644" s="55" t="s">
        <v>922</v>
      </c>
      <c r="I644" s="56" t="s">
        <v>923</v>
      </c>
      <c r="J644" s="57">
        <v>802.47891900000002</v>
      </c>
      <c r="K644" s="57">
        <v>1181.5956740200006</v>
      </c>
      <c r="L644" s="57">
        <f t="shared" si="10"/>
        <v>379.1167550200006</v>
      </c>
    </row>
    <row r="645" spans="1:12" ht="15" x14ac:dyDescent="0.2">
      <c r="A645" s="8"/>
      <c r="B645" s="28"/>
      <c r="C645" s="28"/>
      <c r="D645" s="13"/>
      <c r="E645" s="13"/>
      <c r="F645" s="13"/>
      <c r="G645" s="54"/>
      <c r="H645" s="55" t="s">
        <v>924</v>
      </c>
      <c r="I645" s="56" t="s">
        <v>925</v>
      </c>
      <c r="J645" s="57">
        <v>331.82151499999998</v>
      </c>
      <c r="K645" s="57">
        <v>1035.7535230799995</v>
      </c>
      <c r="L645" s="57">
        <f t="shared" si="10"/>
        <v>703.93200807999949</v>
      </c>
    </row>
    <row r="646" spans="1:12" ht="15" x14ac:dyDescent="0.2">
      <c r="A646" s="8"/>
      <c r="B646" s="28"/>
      <c r="C646" s="28"/>
      <c r="D646" s="13"/>
      <c r="E646" s="13"/>
      <c r="F646" s="13"/>
      <c r="G646" s="54"/>
      <c r="H646" s="55" t="s">
        <v>926</v>
      </c>
      <c r="I646" s="56" t="s">
        <v>927</v>
      </c>
      <c r="J646" s="57">
        <v>1270.702035</v>
      </c>
      <c r="K646" s="57">
        <v>1422.4002695600011</v>
      </c>
      <c r="L646" s="57">
        <f t="shared" si="10"/>
        <v>151.69823456000108</v>
      </c>
    </row>
    <row r="647" spans="1:12" ht="15" x14ac:dyDescent="0.2">
      <c r="A647" s="8"/>
      <c r="B647" s="28"/>
      <c r="C647" s="28"/>
      <c r="D647" s="13"/>
      <c r="E647" s="13"/>
      <c r="F647" s="13"/>
      <c r="G647" s="54"/>
      <c r="H647" s="55" t="s">
        <v>928</v>
      </c>
      <c r="I647" s="56" t="s">
        <v>929</v>
      </c>
      <c r="J647" s="57">
        <v>503.31673999999998</v>
      </c>
      <c r="K647" s="57">
        <v>594.31631984999922</v>
      </c>
      <c r="L647" s="57">
        <f t="shared" si="10"/>
        <v>90.999579849999236</v>
      </c>
    </row>
    <row r="648" spans="1:12" ht="15" x14ac:dyDescent="0.2">
      <c r="A648" s="8"/>
      <c r="B648" s="28"/>
      <c r="C648" s="28"/>
      <c r="D648" s="13"/>
      <c r="E648" s="13"/>
      <c r="F648" s="13"/>
      <c r="G648" s="54"/>
      <c r="H648" s="55" t="s">
        <v>930</v>
      </c>
      <c r="I648" s="56" t="s">
        <v>931</v>
      </c>
      <c r="J648" s="57">
        <v>955.33067900000003</v>
      </c>
      <c r="K648" s="57">
        <v>915.27768765000019</v>
      </c>
      <c r="L648" s="57">
        <f t="shared" si="10"/>
        <v>-40.052991349999843</v>
      </c>
    </row>
    <row r="649" spans="1:12" ht="15" x14ac:dyDescent="0.2">
      <c r="A649" s="8"/>
      <c r="B649" s="28"/>
      <c r="C649" s="28"/>
      <c r="D649" s="13"/>
      <c r="E649" s="13"/>
      <c r="F649" s="13"/>
      <c r="G649" s="54"/>
      <c r="H649" s="55" t="s">
        <v>170</v>
      </c>
      <c r="I649" s="56" t="s">
        <v>486</v>
      </c>
      <c r="J649" s="57">
        <v>120.412701</v>
      </c>
      <c r="K649" s="57">
        <v>49.268366040000004</v>
      </c>
      <c r="L649" s="57">
        <f t="shared" si="10"/>
        <v>-71.144334959999995</v>
      </c>
    </row>
    <row r="650" spans="1:12" ht="15" x14ac:dyDescent="0.2">
      <c r="A650" s="8"/>
      <c r="B650" s="28"/>
      <c r="C650" s="28"/>
      <c r="D650" s="13"/>
      <c r="E650" s="13"/>
      <c r="F650" s="13"/>
      <c r="G650" s="54"/>
      <c r="H650" s="55" t="s">
        <v>694</v>
      </c>
      <c r="I650" s="56" t="s">
        <v>620</v>
      </c>
      <c r="J650" s="57">
        <v>103.491891</v>
      </c>
      <c r="K650" s="57">
        <v>89.335885569999974</v>
      </c>
      <c r="L650" s="57">
        <f t="shared" si="10"/>
        <v>-14.156005430000022</v>
      </c>
    </row>
    <row r="651" spans="1:12" ht="15" x14ac:dyDescent="0.2">
      <c r="A651" s="8"/>
      <c r="B651" s="28"/>
      <c r="C651" s="28"/>
      <c r="D651" s="13"/>
      <c r="E651" s="13"/>
      <c r="F651" s="13"/>
      <c r="G651" s="54"/>
      <c r="H651" s="55" t="s">
        <v>696</v>
      </c>
      <c r="I651" s="56" t="s">
        <v>162</v>
      </c>
      <c r="J651" s="57">
        <v>286.34247599999998</v>
      </c>
      <c r="K651" s="57">
        <v>452.01797352999978</v>
      </c>
      <c r="L651" s="57">
        <f t="shared" si="10"/>
        <v>165.6754975299998</v>
      </c>
    </row>
    <row r="652" spans="1:12" ht="15" x14ac:dyDescent="0.2">
      <c r="A652" s="8"/>
      <c r="B652" s="28"/>
      <c r="C652" s="28"/>
      <c r="D652" s="13"/>
      <c r="E652" s="13"/>
      <c r="F652" s="13"/>
      <c r="G652" s="54"/>
      <c r="H652" s="55" t="s">
        <v>697</v>
      </c>
      <c r="I652" s="56" t="s">
        <v>932</v>
      </c>
      <c r="J652" s="57">
        <v>298.429934</v>
      </c>
      <c r="K652" s="57">
        <v>363.70817442000009</v>
      </c>
      <c r="L652" s="57">
        <f t="shared" si="10"/>
        <v>65.278240420000088</v>
      </c>
    </row>
    <row r="653" spans="1:12" ht="15" x14ac:dyDescent="0.2">
      <c r="A653" s="8"/>
      <c r="B653" s="28"/>
      <c r="C653" s="28"/>
      <c r="D653" s="13"/>
      <c r="E653" s="13"/>
      <c r="F653" s="13"/>
      <c r="G653" s="54"/>
      <c r="H653" s="55" t="s">
        <v>699</v>
      </c>
      <c r="I653" s="56" t="s">
        <v>933</v>
      </c>
      <c r="J653" s="57">
        <v>323.64230099999997</v>
      </c>
      <c r="K653" s="57">
        <v>201.82866288000002</v>
      </c>
      <c r="L653" s="57">
        <f t="shared" si="10"/>
        <v>-121.81363811999995</v>
      </c>
    </row>
    <row r="654" spans="1:12" ht="15" x14ac:dyDescent="0.2">
      <c r="A654" s="8"/>
      <c r="B654" s="28"/>
      <c r="C654" s="28"/>
      <c r="D654" s="13"/>
      <c r="E654" s="13"/>
      <c r="F654" s="13"/>
      <c r="G654" s="50" t="s">
        <v>208</v>
      </c>
      <c r="H654" s="51"/>
      <c r="I654" s="52"/>
      <c r="J654" s="53">
        <v>3734.0564250000002</v>
      </c>
      <c r="K654" s="53">
        <v>3714.1723976000012</v>
      </c>
      <c r="L654" s="53">
        <f t="shared" si="10"/>
        <v>-19.884027399999013</v>
      </c>
    </row>
    <row r="655" spans="1:12" ht="15" x14ac:dyDescent="0.2">
      <c r="A655" s="8"/>
      <c r="B655" s="28"/>
      <c r="C655" s="28"/>
      <c r="D655" s="13"/>
      <c r="E655" s="13"/>
      <c r="F655" s="13"/>
      <c r="G655" s="54"/>
      <c r="H655" s="55" t="s">
        <v>209</v>
      </c>
      <c r="I655" s="56" t="s">
        <v>846</v>
      </c>
      <c r="J655" s="57">
        <v>151.26203699999999</v>
      </c>
      <c r="K655" s="57">
        <v>148.62317528</v>
      </c>
      <c r="L655" s="57">
        <f t="shared" ref="L655:L718" si="11">+K655-J655</f>
        <v>-2.6388617199999942</v>
      </c>
    </row>
    <row r="656" spans="1:12" ht="15" x14ac:dyDescent="0.2">
      <c r="A656" s="8"/>
      <c r="B656" s="28"/>
      <c r="C656" s="28"/>
      <c r="D656" s="13"/>
      <c r="E656" s="13"/>
      <c r="F656" s="13"/>
      <c r="G656" s="54"/>
      <c r="H656" s="55" t="s">
        <v>213</v>
      </c>
      <c r="I656" s="56" t="s">
        <v>847</v>
      </c>
      <c r="J656" s="57">
        <v>3553.4481129999999</v>
      </c>
      <c r="K656" s="57">
        <v>3451.6471507700007</v>
      </c>
      <c r="L656" s="57">
        <f t="shared" si="11"/>
        <v>-101.80096222999919</v>
      </c>
    </row>
    <row r="657" spans="1:12" ht="15" x14ac:dyDescent="0.2">
      <c r="A657" s="8"/>
      <c r="B657" s="28"/>
      <c r="C657" s="28"/>
      <c r="D657" s="13"/>
      <c r="E657" s="13"/>
      <c r="F657" s="13"/>
      <c r="G657" s="54"/>
      <c r="H657" s="55" t="s">
        <v>215</v>
      </c>
      <c r="I657" s="56" t="s">
        <v>848</v>
      </c>
      <c r="J657" s="57">
        <v>29.346274999999999</v>
      </c>
      <c r="K657" s="57">
        <v>38.661803270000014</v>
      </c>
      <c r="L657" s="57">
        <f t="shared" si="11"/>
        <v>9.3155282700000157</v>
      </c>
    </row>
    <row r="658" spans="1:12" ht="15" x14ac:dyDescent="0.2">
      <c r="A658" s="8"/>
      <c r="B658" s="28"/>
      <c r="C658" s="28"/>
      <c r="D658" s="13"/>
      <c r="E658" s="13"/>
      <c r="F658" s="13"/>
      <c r="G658" s="54"/>
      <c r="H658" s="55" t="s">
        <v>217</v>
      </c>
      <c r="I658" s="56" t="s">
        <v>849</v>
      </c>
      <c r="J658" s="57">
        <v>0</v>
      </c>
      <c r="K658" s="57">
        <v>75.240268279999995</v>
      </c>
      <c r="L658" s="57">
        <f t="shared" si="11"/>
        <v>75.240268279999995</v>
      </c>
    </row>
    <row r="659" spans="1:12" ht="15" x14ac:dyDescent="0.2">
      <c r="A659" s="8"/>
      <c r="B659" s="28"/>
      <c r="C659" s="28"/>
      <c r="D659" s="13"/>
      <c r="E659" s="13"/>
      <c r="F659" s="13"/>
      <c r="G659" s="50" t="s">
        <v>205</v>
      </c>
      <c r="H659" s="51"/>
      <c r="I659" s="52"/>
      <c r="J659" s="53">
        <v>5536.6594240000004</v>
      </c>
      <c r="K659" s="53">
        <v>6558.2453942600005</v>
      </c>
      <c r="L659" s="53">
        <f t="shared" si="11"/>
        <v>1021.5859702600001</v>
      </c>
    </row>
    <row r="660" spans="1:12" ht="15" x14ac:dyDescent="0.2">
      <c r="A660" s="8"/>
      <c r="B660" s="28"/>
      <c r="C660" s="28"/>
      <c r="D660" s="13"/>
      <c r="E660" s="13"/>
      <c r="F660" s="13"/>
      <c r="G660" s="54"/>
      <c r="H660" s="55" t="s">
        <v>830</v>
      </c>
      <c r="I660" s="56" t="s">
        <v>831</v>
      </c>
      <c r="J660" s="57">
        <v>24.262125999999999</v>
      </c>
      <c r="K660" s="57">
        <v>65.816415309999996</v>
      </c>
      <c r="L660" s="57">
        <f t="shared" si="11"/>
        <v>41.554289310000001</v>
      </c>
    </row>
    <row r="661" spans="1:12" ht="15" x14ac:dyDescent="0.2">
      <c r="A661" s="8"/>
      <c r="B661" s="28"/>
      <c r="C661" s="28"/>
      <c r="D661" s="13"/>
      <c r="E661" s="13"/>
      <c r="F661" s="13"/>
      <c r="G661" s="54"/>
      <c r="H661" s="55" t="s">
        <v>832</v>
      </c>
      <c r="I661" s="56" t="s">
        <v>833</v>
      </c>
      <c r="J661" s="57">
        <v>168.563265</v>
      </c>
      <c r="K661" s="57">
        <v>82.877286279999993</v>
      </c>
      <c r="L661" s="57">
        <f t="shared" si="11"/>
        <v>-85.685978720000008</v>
      </c>
    </row>
    <row r="662" spans="1:12" ht="30" x14ac:dyDescent="0.2">
      <c r="A662" s="8"/>
      <c r="B662" s="28"/>
      <c r="C662" s="28"/>
      <c r="D662" s="13"/>
      <c r="E662" s="13"/>
      <c r="F662" s="13"/>
      <c r="G662" s="54"/>
      <c r="H662" s="55" t="s">
        <v>834</v>
      </c>
      <c r="I662" s="56" t="s">
        <v>835</v>
      </c>
      <c r="J662" s="57">
        <v>79.223339999999993</v>
      </c>
      <c r="K662" s="57">
        <v>80.046653529999986</v>
      </c>
      <c r="L662" s="57">
        <f t="shared" si="11"/>
        <v>0.82331352999999297</v>
      </c>
    </row>
    <row r="663" spans="1:12" ht="15" x14ac:dyDescent="0.2">
      <c r="A663" s="8"/>
      <c r="B663" s="28"/>
      <c r="C663" s="28"/>
      <c r="D663" s="13"/>
      <c r="E663" s="13"/>
      <c r="F663" s="13"/>
      <c r="G663" s="54"/>
      <c r="H663" s="55" t="s">
        <v>836</v>
      </c>
      <c r="I663" s="56" t="s">
        <v>837</v>
      </c>
      <c r="J663" s="57">
        <v>1320.5515559999999</v>
      </c>
      <c r="K663" s="57">
        <v>2976.6484132000005</v>
      </c>
      <c r="L663" s="57">
        <f t="shared" si="11"/>
        <v>1656.0968572000006</v>
      </c>
    </row>
    <row r="664" spans="1:12" ht="15" x14ac:dyDescent="0.2">
      <c r="A664" s="8"/>
      <c r="B664" s="28"/>
      <c r="C664" s="28"/>
      <c r="D664" s="13"/>
      <c r="E664" s="13"/>
      <c r="F664" s="13"/>
      <c r="G664" s="54"/>
      <c r="H664" s="55" t="s">
        <v>838</v>
      </c>
      <c r="I664" s="56" t="s">
        <v>839</v>
      </c>
      <c r="J664" s="57">
        <v>67.625349999999997</v>
      </c>
      <c r="K664" s="57">
        <v>51.292986739999996</v>
      </c>
      <c r="L664" s="57">
        <f t="shared" si="11"/>
        <v>-16.332363260000001</v>
      </c>
    </row>
    <row r="665" spans="1:12" ht="15" x14ac:dyDescent="0.2">
      <c r="A665" s="8"/>
      <c r="B665" s="28"/>
      <c r="C665" s="28"/>
      <c r="D665" s="13"/>
      <c r="E665" s="13"/>
      <c r="F665" s="13"/>
      <c r="G665" s="54"/>
      <c r="H665" s="55" t="s">
        <v>840</v>
      </c>
      <c r="I665" s="56" t="s">
        <v>841</v>
      </c>
      <c r="J665" s="57">
        <v>550.38480000000004</v>
      </c>
      <c r="K665" s="57">
        <v>1422.6301294499999</v>
      </c>
      <c r="L665" s="57">
        <f t="shared" si="11"/>
        <v>872.24532944999987</v>
      </c>
    </row>
    <row r="666" spans="1:12" ht="15" x14ac:dyDescent="0.2">
      <c r="A666" s="8"/>
      <c r="B666" s="28"/>
      <c r="C666" s="28"/>
      <c r="D666" s="13"/>
      <c r="E666" s="13"/>
      <c r="F666" s="13"/>
      <c r="G666" s="54"/>
      <c r="H666" s="55" t="s">
        <v>842</v>
      </c>
      <c r="I666" s="56" t="s">
        <v>843</v>
      </c>
      <c r="J666" s="57">
        <v>272.75846300000001</v>
      </c>
      <c r="K666" s="57">
        <v>210.05013054000003</v>
      </c>
      <c r="L666" s="57">
        <f t="shared" si="11"/>
        <v>-62.70833245999998</v>
      </c>
    </row>
    <row r="667" spans="1:12" ht="15" x14ac:dyDescent="0.2">
      <c r="A667" s="8"/>
      <c r="B667" s="28"/>
      <c r="C667" s="28"/>
      <c r="D667" s="13"/>
      <c r="E667" s="13"/>
      <c r="F667" s="13"/>
      <c r="G667" s="54"/>
      <c r="H667" s="55" t="s">
        <v>844</v>
      </c>
      <c r="I667" s="56" t="s">
        <v>845</v>
      </c>
      <c r="J667" s="57">
        <v>3053.290524</v>
      </c>
      <c r="K667" s="57">
        <v>1668.8833792099999</v>
      </c>
      <c r="L667" s="57">
        <f t="shared" si="11"/>
        <v>-1384.4071447900001</v>
      </c>
    </row>
    <row r="668" spans="1:12" ht="15" x14ac:dyDescent="0.2">
      <c r="A668" s="8"/>
      <c r="B668" s="28"/>
      <c r="C668" s="28"/>
      <c r="D668" s="13"/>
      <c r="E668" s="62">
        <v>10</v>
      </c>
      <c r="F668" s="63" t="s">
        <v>41</v>
      </c>
      <c r="G668" s="64"/>
      <c r="H668" s="65"/>
      <c r="I668" s="66"/>
      <c r="J668" s="67">
        <v>6255.6031419999999</v>
      </c>
      <c r="K668" s="67">
        <v>41206.168786870017</v>
      </c>
      <c r="L668" s="67">
        <f t="shared" si="11"/>
        <v>34950.565644870017</v>
      </c>
    </row>
    <row r="669" spans="1:12" ht="15" x14ac:dyDescent="0.2">
      <c r="A669" s="8"/>
      <c r="B669" s="28"/>
      <c r="C669" s="28"/>
      <c r="D669" s="13"/>
      <c r="E669" s="13"/>
      <c r="F669" s="13"/>
      <c r="G669" s="50" t="s">
        <v>2</v>
      </c>
      <c r="H669" s="51"/>
      <c r="I669" s="52"/>
      <c r="J669" s="53">
        <v>4657.0250839999999</v>
      </c>
      <c r="K669" s="53">
        <v>39675.904751150025</v>
      </c>
      <c r="L669" s="53">
        <f t="shared" si="11"/>
        <v>35018.879667150024</v>
      </c>
    </row>
    <row r="670" spans="1:12" ht="15" x14ac:dyDescent="0.2">
      <c r="A670" s="8"/>
      <c r="B670" s="28"/>
      <c r="C670" s="28"/>
      <c r="D670" s="13"/>
      <c r="E670" s="13"/>
      <c r="F670" s="13"/>
      <c r="G670" s="54"/>
      <c r="H670" s="55" t="s">
        <v>88</v>
      </c>
      <c r="I670" s="56" t="s">
        <v>533</v>
      </c>
      <c r="J670" s="57">
        <v>60.633904999999999</v>
      </c>
      <c r="K670" s="57">
        <v>60.972531280000005</v>
      </c>
      <c r="L670" s="57">
        <f t="shared" si="11"/>
        <v>0.33862628000000683</v>
      </c>
    </row>
    <row r="671" spans="1:12" ht="30" x14ac:dyDescent="0.2">
      <c r="A671" s="8"/>
      <c r="B671" s="28"/>
      <c r="C671" s="28"/>
      <c r="D671" s="13"/>
      <c r="E671" s="13"/>
      <c r="F671" s="13"/>
      <c r="G671" s="54"/>
      <c r="H671" s="55" t="s">
        <v>102</v>
      </c>
      <c r="I671" s="56" t="s">
        <v>942</v>
      </c>
      <c r="J671" s="57">
        <v>11.351402</v>
      </c>
      <c r="K671" s="57">
        <v>5.67868599</v>
      </c>
      <c r="L671" s="57">
        <f t="shared" si="11"/>
        <v>-5.6727160100000003</v>
      </c>
    </row>
    <row r="672" spans="1:12" ht="15" x14ac:dyDescent="0.2">
      <c r="A672" s="8"/>
      <c r="B672" s="28"/>
      <c r="C672" s="28"/>
      <c r="D672" s="13"/>
      <c r="E672" s="13"/>
      <c r="F672" s="13"/>
      <c r="G672" s="54"/>
      <c r="H672" s="55" t="s">
        <v>95</v>
      </c>
      <c r="I672" s="56" t="s">
        <v>943</v>
      </c>
      <c r="J672" s="57">
        <v>50.575057999999999</v>
      </c>
      <c r="K672" s="57">
        <v>52.382090279999993</v>
      </c>
      <c r="L672" s="57">
        <f t="shared" si="11"/>
        <v>1.8070322799999943</v>
      </c>
    </row>
    <row r="673" spans="1:12" ht="15" x14ac:dyDescent="0.2">
      <c r="A673" s="8"/>
      <c r="B673" s="28"/>
      <c r="C673" s="28"/>
      <c r="D673" s="13"/>
      <c r="E673" s="13"/>
      <c r="F673" s="13"/>
      <c r="G673" s="54"/>
      <c r="H673" s="55" t="s">
        <v>118</v>
      </c>
      <c r="I673" s="56" t="s">
        <v>224</v>
      </c>
      <c r="J673" s="57">
        <v>34.529952999999999</v>
      </c>
      <c r="K673" s="57">
        <v>11.296470880000001</v>
      </c>
      <c r="L673" s="57">
        <f t="shared" si="11"/>
        <v>-23.233482119999998</v>
      </c>
    </row>
    <row r="674" spans="1:12" ht="15" x14ac:dyDescent="0.2">
      <c r="A674" s="8"/>
      <c r="B674" s="28"/>
      <c r="C674" s="28"/>
      <c r="D674" s="13"/>
      <c r="E674" s="13"/>
      <c r="F674" s="13"/>
      <c r="G674" s="54"/>
      <c r="H674" s="55" t="s">
        <v>120</v>
      </c>
      <c r="I674" s="56" t="s">
        <v>829</v>
      </c>
      <c r="J674" s="57">
        <v>2509.4309159999998</v>
      </c>
      <c r="K674" s="57">
        <v>6.0723784600000004</v>
      </c>
      <c r="L674" s="57">
        <f t="shared" si="11"/>
        <v>-2503.3585375399998</v>
      </c>
    </row>
    <row r="675" spans="1:12" ht="15" x14ac:dyDescent="0.2">
      <c r="A675" s="8"/>
      <c r="B675" s="28"/>
      <c r="C675" s="28"/>
      <c r="D675" s="13"/>
      <c r="E675" s="13"/>
      <c r="F675" s="13"/>
      <c r="G675" s="54"/>
      <c r="H675" s="55" t="s">
        <v>122</v>
      </c>
      <c r="I675" s="56" t="s">
        <v>944</v>
      </c>
      <c r="J675" s="57">
        <v>7.1226070000000004</v>
      </c>
      <c r="K675" s="57">
        <v>5.667873890000001</v>
      </c>
      <c r="L675" s="57">
        <f t="shared" si="11"/>
        <v>-1.4547331099999994</v>
      </c>
    </row>
    <row r="676" spans="1:12" ht="15" x14ac:dyDescent="0.2">
      <c r="A676" s="8"/>
      <c r="B676" s="28"/>
      <c r="C676" s="28"/>
      <c r="D676" s="13"/>
      <c r="E676" s="13"/>
      <c r="F676" s="13"/>
      <c r="G676" s="54"/>
      <c r="H676" s="55" t="s">
        <v>124</v>
      </c>
      <c r="I676" s="56" t="s">
        <v>945</v>
      </c>
      <c r="J676" s="57">
        <v>0</v>
      </c>
      <c r="K676" s="57">
        <v>37997.330766240004</v>
      </c>
      <c r="L676" s="57">
        <f t="shared" si="11"/>
        <v>37997.330766240004</v>
      </c>
    </row>
    <row r="677" spans="1:12" ht="15" x14ac:dyDescent="0.2">
      <c r="A677" s="8"/>
      <c r="B677" s="28"/>
      <c r="C677" s="28"/>
      <c r="D677" s="13"/>
      <c r="E677" s="13"/>
      <c r="F677" s="13"/>
      <c r="G677" s="54"/>
      <c r="H677" s="55" t="s">
        <v>132</v>
      </c>
      <c r="I677" s="56" t="s">
        <v>946</v>
      </c>
      <c r="J677" s="57">
        <v>48.278146</v>
      </c>
      <c r="K677" s="57">
        <v>154.96066329000001</v>
      </c>
      <c r="L677" s="57">
        <f t="shared" si="11"/>
        <v>106.68251729000002</v>
      </c>
    </row>
    <row r="678" spans="1:12" ht="15" x14ac:dyDescent="0.2">
      <c r="A678" s="8"/>
      <c r="B678" s="28"/>
      <c r="C678" s="28"/>
      <c r="D678" s="13"/>
      <c r="E678" s="13"/>
      <c r="F678" s="13"/>
      <c r="G678" s="54"/>
      <c r="H678" s="55" t="s">
        <v>226</v>
      </c>
      <c r="I678" s="56" t="s">
        <v>947</v>
      </c>
      <c r="J678" s="57">
        <v>5.3923319999999997</v>
      </c>
      <c r="K678" s="57">
        <v>3.8161E-2</v>
      </c>
      <c r="L678" s="57">
        <f t="shared" si="11"/>
        <v>-5.354171</v>
      </c>
    </row>
    <row r="679" spans="1:12" ht="15" x14ac:dyDescent="0.2">
      <c r="A679" s="8"/>
      <c r="B679" s="28"/>
      <c r="C679" s="28"/>
      <c r="D679" s="13"/>
      <c r="E679" s="13"/>
      <c r="F679" s="13"/>
      <c r="G679" s="54"/>
      <c r="H679" s="55" t="s">
        <v>134</v>
      </c>
      <c r="I679" s="56" t="s">
        <v>948</v>
      </c>
      <c r="J679" s="57">
        <v>4.8979429999999997</v>
      </c>
      <c r="K679" s="57">
        <v>6.0929999999999998E-2</v>
      </c>
      <c r="L679" s="57">
        <f t="shared" si="11"/>
        <v>-4.8370129999999998</v>
      </c>
    </row>
    <row r="680" spans="1:12" ht="15" x14ac:dyDescent="0.2">
      <c r="A680" s="8"/>
      <c r="B680" s="28"/>
      <c r="C680" s="28"/>
      <c r="D680" s="13"/>
      <c r="E680" s="13"/>
      <c r="F680" s="13"/>
      <c r="G680" s="54"/>
      <c r="H680" s="55" t="s">
        <v>136</v>
      </c>
      <c r="I680" s="56" t="s">
        <v>949</v>
      </c>
      <c r="J680" s="57">
        <v>5.4793380000000003</v>
      </c>
      <c r="K680" s="57">
        <v>2.1967E-2</v>
      </c>
      <c r="L680" s="57">
        <f t="shared" si="11"/>
        <v>-5.4573710000000002</v>
      </c>
    </row>
    <row r="681" spans="1:12" ht="15" x14ac:dyDescent="0.2">
      <c r="A681" s="8"/>
      <c r="B681" s="28"/>
      <c r="C681" s="28"/>
      <c r="D681" s="13"/>
      <c r="E681" s="13"/>
      <c r="F681" s="13"/>
      <c r="G681" s="54"/>
      <c r="H681" s="55" t="s">
        <v>138</v>
      </c>
      <c r="I681" s="56" t="s">
        <v>950</v>
      </c>
      <c r="J681" s="57">
        <v>4.3184380000000004</v>
      </c>
      <c r="K681" s="57">
        <v>3.5969000000000001E-2</v>
      </c>
      <c r="L681" s="57">
        <f t="shared" si="11"/>
        <v>-4.2824690000000007</v>
      </c>
    </row>
    <row r="682" spans="1:12" ht="15" x14ac:dyDescent="0.2">
      <c r="A682" s="8"/>
      <c r="B682" s="28"/>
      <c r="C682" s="28"/>
      <c r="D682" s="13"/>
      <c r="E682" s="13"/>
      <c r="F682" s="13"/>
      <c r="G682" s="54"/>
      <c r="H682" s="55" t="s">
        <v>163</v>
      </c>
      <c r="I682" s="56" t="s">
        <v>951</v>
      </c>
      <c r="J682" s="57">
        <v>8.2689149999999998</v>
      </c>
      <c r="K682" s="57">
        <v>5.46921E-2</v>
      </c>
      <c r="L682" s="57">
        <f t="shared" si="11"/>
        <v>-8.2142228999999993</v>
      </c>
    </row>
    <row r="683" spans="1:12" ht="15" x14ac:dyDescent="0.2">
      <c r="A683" s="8"/>
      <c r="B683" s="28"/>
      <c r="C683" s="28"/>
      <c r="D683" s="13"/>
      <c r="E683" s="13"/>
      <c r="F683" s="13"/>
      <c r="G683" s="54"/>
      <c r="H683" s="55" t="s">
        <v>720</v>
      </c>
      <c r="I683" s="56" t="s">
        <v>952</v>
      </c>
      <c r="J683" s="57">
        <v>4.3641290000000001</v>
      </c>
      <c r="K683" s="57">
        <v>1.8686000000000001E-2</v>
      </c>
      <c r="L683" s="57">
        <f t="shared" si="11"/>
        <v>-4.3454430000000004</v>
      </c>
    </row>
    <row r="684" spans="1:12" ht="15" x14ac:dyDescent="0.2">
      <c r="A684" s="8"/>
      <c r="B684" s="28"/>
      <c r="C684" s="28"/>
      <c r="D684" s="13"/>
      <c r="E684" s="13"/>
      <c r="F684" s="13"/>
      <c r="G684" s="54"/>
      <c r="H684" s="55" t="s">
        <v>489</v>
      </c>
      <c r="I684" s="56" t="s">
        <v>953</v>
      </c>
      <c r="J684" s="57">
        <v>5.1661849999999996</v>
      </c>
      <c r="K684" s="57">
        <v>2.5218000000000001E-2</v>
      </c>
      <c r="L684" s="57">
        <f t="shared" si="11"/>
        <v>-5.1409669999999998</v>
      </c>
    </row>
    <row r="685" spans="1:12" ht="15" x14ac:dyDescent="0.2">
      <c r="A685" s="8"/>
      <c r="B685" s="28"/>
      <c r="C685" s="28"/>
      <c r="D685" s="13"/>
      <c r="E685" s="13"/>
      <c r="F685" s="13"/>
      <c r="G685" s="54"/>
      <c r="H685" s="55" t="s">
        <v>491</v>
      </c>
      <c r="I685" s="56" t="s">
        <v>954</v>
      </c>
      <c r="J685" s="57">
        <v>7.183656</v>
      </c>
      <c r="K685" s="57">
        <v>0.121973</v>
      </c>
      <c r="L685" s="57">
        <f t="shared" si="11"/>
        <v>-7.0616830000000004</v>
      </c>
    </row>
    <row r="686" spans="1:12" ht="15" x14ac:dyDescent="0.2">
      <c r="A686" s="8"/>
      <c r="B686" s="28"/>
      <c r="C686" s="28"/>
      <c r="D686" s="13"/>
      <c r="E686" s="13"/>
      <c r="F686" s="13"/>
      <c r="G686" s="54"/>
      <c r="H686" s="55" t="s">
        <v>232</v>
      </c>
      <c r="I686" s="56" t="s">
        <v>955</v>
      </c>
      <c r="J686" s="57">
        <v>14.702382</v>
      </c>
      <c r="K686" s="57">
        <v>0.27035100000000001</v>
      </c>
      <c r="L686" s="57">
        <f t="shared" si="11"/>
        <v>-14.432031</v>
      </c>
    </row>
    <row r="687" spans="1:12" ht="15" x14ac:dyDescent="0.2">
      <c r="A687" s="8"/>
      <c r="B687" s="28"/>
      <c r="C687" s="28"/>
      <c r="D687" s="13"/>
      <c r="E687" s="13"/>
      <c r="F687" s="13"/>
      <c r="G687" s="54"/>
      <c r="H687" s="55" t="s">
        <v>234</v>
      </c>
      <c r="I687" s="56" t="s">
        <v>956</v>
      </c>
      <c r="J687" s="57">
        <v>6.7333970000000001</v>
      </c>
      <c r="K687" s="57">
        <v>5.3155419999999995E-2</v>
      </c>
      <c r="L687" s="57">
        <f t="shared" si="11"/>
        <v>-6.6802415799999997</v>
      </c>
    </row>
    <row r="688" spans="1:12" ht="15" x14ac:dyDescent="0.2">
      <c r="A688" s="8"/>
      <c r="B688" s="28"/>
      <c r="C688" s="28"/>
      <c r="D688" s="13"/>
      <c r="E688" s="13"/>
      <c r="F688" s="13"/>
      <c r="G688" s="54"/>
      <c r="H688" s="55" t="s">
        <v>236</v>
      </c>
      <c r="I688" s="56" t="s">
        <v>957</v>
      </c>
      <c r="J688" s="57">
        <v>4.926946</v>
      </c>
      <c r="K688" s="57">
        <v>2.5939500000000001E-2</v>
      </c>
      <c r="L688" s="57">
        <f t="shared" si="11"/>
        <v>-4.9010065000000003</v>
      </c>
    </row>
    <row r="689" spans="1:12" ht="15" x14ac:dyDescent="0.2">
      <c r="A689" s="8"/>
      <c r="B689" s="28"/>
      <c r="C689" s="28"/>
      <c r="D689" s="13"/>
      <c r="E689" s="13"/>
      <c r="F689" s="13"/>
      <c r="G689" s="54"/>
      <c r="H689" s="55" t="s">
        <v>238</v>
      </c>
      <c r="I689" s="56" t="s">
        <v>958</v>
      </c>
      <c r="J689" s="57">
        <v>4.8673739999999999</v>
      </c>
      <c r="K689" s="57">
        <v>3.0936000000000002E-2</v>
      </c>
      <c r="L689" s="57">
        <f t="shared" si="11"/>
        <v>-4.8364380000000002</v>
      </c>
    </row>
    <row r="690" spans="1:12" ht="15" x14ac:dyDescent="0.2">
      <c r="A690" s="8"/>
      <c r="B690" s="28"/>
      <c r="C690" s="28"/>
      <c r="D690" s="13"/>
      <c r="E690" s="13"/>
      <c r="F690" s="13"/>
      <c r="G690" s="54"/>
      <c r="H690" s="55" t="s">
        <v>240</v>
      </c>
      <c r="I690" s="56" t="s">
        <v>959</v>
      </c>
      <c r="J690" s="57">
        <v>5.418031</v>
      </c>
      <c r="K690" s="57">
        <v>5.4580879999999998E-2</v>
      </c>
      <c r="L690" s="57">
        <f t="shared" si="11"/>
        <v>-5.3634501200000004</v>
      </c>
    </row>
    <row r="691" spans="1:12" ht="15" x14ac:dyDescent="0.2">
      <c r="A691" s="8"/>
      <c r="B691" s="28"/>
      <c r="C691" s="28"/>
      <c r="D691" s="13"/>
      <c r="E691" s="13"/>
      <c r="F691" s="13"/>
      <c r="G691" s="54"/>
      <c r="H691" s="55" t="s">
        <v>242</v>
      </c>
      <c r="I691" s="56" t="s">
        <v>960</v>
      </c>
      <c r="J691" s="57">
        <v>10.245452</v>
      </c>
      <c r="K691" s="57">
        <v>0.106225</v>
      </c>
      <c r="L691" s="57">
        <f t="shared" si="11"/>
        <v>-10.139227</v>
      </c>
    </row>
    <row r="692" spans="1:12" ht="15" x14ac:dyDescent="0.2">
      <c r="A692" s="8"/>
      <c r="B692" s="28"/>
      <c r="C692" s="28"/>
      <c r="D692" s="13"/>
      <c r="E692" s="13"/>
      <c r="F692" s="13"/>
      <c r="G692" s="54"/>
      <c r="H692" s="55" t="s">
        <v>495</v>
      </c>
      <c r="I692" s="56" t="s">
        <v>961</v>
      </c>
      <c r="J692" s="57">
        <v>6.9734309999999997</v>
      </c>
      <c r="K692" s="57">
        <v>7.2623199999999999E-2</v>
      </c>
      <c r="L692" s="57">
        <f t="shared" si="11"/>
        <v>-6.9008077999999999</v>
      </c>
    </row>
    <row r="693" spans="1:12" ht="15" x14ac:dyDescent="0.2">
      <c r="A693" s="8"/>
      <c r="B693" s="28"/>
      <c r="C693" s="28"/>
      <c r="D693" s="13"/>
      <c r="E693" s="13"/>
      <c r="F693" s="13"/>
      <c r="G693" s="54"/>
      <c r="H693" s="55" t="s">
        <v>497</v>
      </c>
      <c r="I693" s="56" t="s">
        <v>962</v>
      </c>
      <c r="J693" s="57">
        <v>6.9153149999999997</v>
      </c>
      <c r="K693" s="57">
        <v>6.7339830000000003E-2</v>
      </c>
      <c r="L693" s="57">
        <f t="shared" si="11"/>
        <v>-6.8479751699999998</v>
      </c>
    </row>
    <row r="694" spans="1:12" ht="15" x14ac:dyDescent="0.2">
      <c r="A694" s="8"/>
      <c r="B694" s="28"/>
      <c r="C694" s="28"/>
      <c r="D694" s="13"/>
      <c r="E694" s="13"/>
      <c r="F694" s="13"/>
      <c r="G694" s="54"/>
      <c r="H694" s="55" t="s">
        <v>499</v>
      </c>
      <c r="I694" s="56" t="s">
        <v>963</v>
      </c>
      <c r="J694" s="57">
        <v>5.9395379999999998</v>
      </c>
      <c r="K694" s="57">
        <v>4.5719000000000003E-2</v>
      </c>
      <c r="L694" s="57">
        <f t="shared" si="11"/>
        <v>-5.8938189999999997</v>
      </c>
    </row>
    <row r="695" spans="1:12" ht="15" x14ac:dyDescent="0.2">
      <c r="A695" s="8"/>
      <c r="B695" s="28"/>
      <c r="C695" s="28"/>
      <c r="D695" s="13"/>
      <c r="E695" s="13"/>
      <c r="F695" s="13"/>
      <c r="G695" s="54"/>
      <c r="H695" s="55" t="s">
        <v>501</v>
      </c>
      <c r="I695" s="56" t="s">
        <v>964</v>
      </c>
      <c r="J695" s="57">
        <v>3.9022049999999999</v>
      </c>
      <c r="K695" s="57">
        <v>2.5428099999999999E-2</v>
      </c>
      <c r="L695" s="57">
        <f t="shared" si="11"/>
        <v>-3.8767768999999999</v>
      </c>
    </row>
    <row r="696" spans="1:12" ht="15" x14ac:dyDescent="0.2">
      <c r="A696" s="8"/>
      <c r="B696" s="28"/>
      <c r="C696" s="28"/>
      <c r="D696" s="13"/>
      <c r="E696" s="13"/>
      <c r="F696" s="13"/>
      <c r="G696" s="54"/>
      <c r="H696" s="55" t="s">
        <v>503</v>
      </c>
      <c r="I696" s="56" t="s">
        <v>965</v>
      </c>
      <c r="J696" s="57">
        <v>11.035780000000001</v>
      </c>
      <c r="K696" s="57">
        <v>0.156274</v>
      </c>
      <c r="L696" s="57">
        <f t="shared" si="11"/>
        <v>-10.879506000000001</v>
      </c>
    </row>
    <row r="697" spans="1:12" ht="15" x14ac:dyDescent="0.2">
      <c r="A697" s="8"/>
      <c r="B697" s="28"/>
      <c r="C697" s="28"/>
      <c r="D697" s="13"/>
      <c r="E697" s="13"/>
      <c r="F697" s="13"/>
      <c r="G697" s="54"/>
      <c r="H697" s="55" t="s">
        <v>244</v>
      </c>
      <c r="I697" s="56" t="s">
        <v>966</v>
      </c>
      <c r="J697" s="57">
        <v>5.3085829999999996</v>
      </c>
      <c r="K697" s="57">
        <v>4.53871E-2</v>
      </c>
      <c r="L697" s="57">
        <f t="shared" si="11"/>
        <v>-5.2631958999999995</v>
      </c>
    </row>
    <row r="698" spans="1:12" ht="15" x14ac:dyDescent="0.2">
      <c r="A698" s="8"/>
      <c r="B698" s="28"/>
      <c r="C698" s="28"/>
      <c r="D698" s="13"/>
      <c r="E698" s="13"/>
      <c r="F698" s="13"/>
      <c r="G698" s="54"/>
      <c r="H698" s="55" t="s">
        <v>246</v>
      </c>
      <c r="I698" s="56" t="s">
        <v>967</v>
      </c>
      <c r="J698" s="57">
        <v>10.811038</v>
      </c>
      <c r="K698" s="57">
        <v>9.661111E-2</v>
      </c>
      <c r="L698" s="57">
        <f t="shared" si="11"/>
        <v>-10.71442689</v>
      </c>
    </row>
    <row r="699" spans="1:12" ht="15" x14ac:dyDescent="0.2">
      <c r="A699" s="8"/>
      <c r="B699" s="28"/>
      <c r="C699" s="28"/>
      <c r="D699" s="13"/>
      <c r="E699" s="13"/>
      <c r="F699" s="13"/>
      <c r="G699" s="54"/>
      <c r="H699" s="55" t="s">
        <v>248</v>
      </c>
      <c r="I699" s="56" t="s">
        <v>968</v>
      </c>
      <c r="J699" s="57">
        <v>7.9709310000000002</v>
      </c>
      <c r="K699" s="57">
        <v>8.2294000000000006E-2</v>
      </c>
      <c r="L699" s="57">
        <f t="shared" si="11"/>
        <v>-7.8886370000000001</v>
      </c>
    </row>
    <row r="700" spans="1:12" ht="15" x14ac:dyDescent="0.2">
      <c r="A700" s="8"/>
      <c r="B700" s="28"/>
      <c r="C700" s="28"/>
      <c r="D700" s="13"/>
      <c r="E700" s="13"/>
      <c r="F700" s="13"/>
      <c r="G700" s="54"/>
      <c r="H700" s="55" t="s">
        <v>250</v>
      </c>
      <c r="I700" s="56" t="s">
        <v>969</v>
      </c>
      <c r="J700" s="57">
        <v>2.5557810000000001</v>
      </c>
      <c r="K700" s="57">
        <v>1.9005000000000001E-2</v>
      </c>
      <c r="L700" s="57">
        <f t="shared" si="11"/>
        <v>-2.5367760000000001</v>
      </c>
    </row>
    <row r="701" spans="1:12" ht="15" x14ac:dyDescent="0.2">
      <c r="A701" s="8"/>
      <c r="B701" s="28"/>
      <c r="C701" s="28"/>
      <c r="D701" s="13"/>
      <c r="E701" s="13"/>
      <c r="F701" s="13"/>
      <c r="G701" s="54"/>
      <c r="H701" s="55" t="s">
        <v>252</v>
      </c>
      <c r="I701" s="56" t="s">
        <v>970</v>
      </c>
      <c r="J701" s="57">
        <v>4.7454330000000002</v>
      </c>
      <c r="K701" s="57">
        <v>3.0899659999999999E-2</v>
      </c>
      <c r="L701" s="57">
        <f t="shared" si="11"/>
        <v>-4.71453334</v>
      </c>
    </row>
    <row r="702" spans="1:12" ht="15" x14ac:dyDescent="0.2">
      <c r="A702" s="8"/>
      <c r="B702" s="28"/>
      <c r="C702" s="28"/>
      <c r="D702" s="13"/>
      <c r="E702" s="13"/>
      <c r="F702" s="13"/>
      <c r="G702" s="54"/>
      <c r="H702" s="55" t="s">
        <v>736</v>
      </c>
      <c r="I702" s="56" t="s">
        <v>971</v>
      </c>
      <c r="J702" s="57">
        <v>6.3581510000000003</v>
      </c>
      <c r="K702" s="57">
        <v>5.8708999999999997E-2</v>
      </c>
      <c r="L702" s="57">
        <f t="shared" si="11"/>
        <v>-6.299442</v>
      </c>
    </row>
    <row r="703" spans="1:12" ht="15" x14ac:dyDescent="0.2">
      <c r="A703" s="8"/>
      <c r="B703" s="28"/>
      <c r="C703" s="28"/>
      <c r="D703" s="13"/>
      <c r="E703" s="13"/>
      <c r="F703" s="13"/>
      <c r="G703" s="54"/>
      <c r="H703" s="55" t="s">
        <v>796</v>
      </c>
      <c r="I703" s="56" t="s">
        <v>972</v>
      </c>
      <c r="J703" s="57">
        <v>7.7166329999999999</v>
      </c>
      <c r="K703" s="57">
        <v>5.3510000000000002E-2</v>
      </c>
      <c r="L703" s="57">
        <f t="shared" si="11"/>
        <v>-7.6631229999999997</v>
      </c>
    </row>
    <row r="704" spans="1:12" ht="15" x14ac:dyDescent="0.2">
      <c r="A704" s="8"/>
      <c r="B704" s="28"/>
      <c r="C704" s="28"/>
      <c r="D704" s="13"/>
      <c r="E704" s="13"/>
      <c r="F704" s="13"/>
      <c r="G704" s="54"/>
      <c r="H704" s="55" t="s">
        <v>798</v>
      </c>
      <c r="I704" s="56" t="s">
        <v>973</v>
      </c>
      <c r="J704" s="57">
        <v>4.1196339999999996</v>
      </c>
      <c r="K704" s="57">
        <v>3.37965E-2</v>
      </c>
      <c r="L704" s="57">
        <f t="shared" si="11"/>
        <v>-4.0858374999999993</v>
      </c>
    </row>
    <row r="705" spans="1:12" ht="15" x14ac:dyDescent="0.2">
      <c r="A705" s="8"/>
      <c r="B705" s="28"/>
      <c r="C705" s="28"/>
      <c r="D705" s="13"/>
      <c r="E705" s="13"/>
      <c r="F705" s="13"/>
      <c r="G705" s="54"/>
      <c r="H705" s="55" t="s">
        <v>800</v>
      </c>
      <c r="I705" s="56" t="s">
        <v>974</v>
      </c>
      <c r="J705" s="57">
        <v>3.326082</v>
      </c>
      <c r="K705" s="57">
        <v>1.83544E-2</v>
      </c>
      <c r="L705" s="57">
        <f t="shared" si="11"/>
        <v>-3.3077275999999998</v>
      </c>
    </row>
    <row r="706" spans="1:12" ht="15" x14ac:dyDescent="0.2">
      <c r="A706" s="8"/>
      <c r="B706" s="28"/>
      <c r="C706" s="28"/>
      <c r="D706" s="13"/>
      <c r="E706" s="13"/>
      <c r="F706" s="13"/>
      <c r="G706" s="54"/>
      <c r="H706" s="55" t="s">
        <v>802</v>
      </c>
      <c r="I706" s="56" t="s">
        <v>975</v>
      </c>
      <c r="J706" s="57">
        <v>4.276389</v>
      </c>
      <c r="K706" s="57">
        <v>2.5342E-2</v>
      </c>
      <c r="L706" s="57">
        <f t="shared" si="11"/>
        <v>-4.2510469999999998</v>
      </c>
    </row>
    <row r="707" spans="1:12" ht="15" x14ac:dyDescent="0.2">
      <c r="A707" s="8"/>
      <c r="B707" s="28"/>
      <c r="C707" s="28"/>
      <c r="D707" s="13"/>
      <c r="E707" s="13"/>
      <c r="F707" s="13"/>
      <c r="G707" s="54"/>
      <c r="H707" s="55" t="s">
        <v>804</v>
      </c>
      <c r="I707" s="56" t="s">
        <v>976</v>
      </c>
      <c r="J707" s="57">
        <v>4.7616870000000002</v>
      </c>
      <c r="K707" s="57">
        <v>6.8431699999999998E-2</v>
      </c>
      <c r="L707" s="57">
        <f t="shared" si="11"/>
        <v>-4.6932553000000006</v>
      </c>
    </row>
    <row r="708" spans="1:12" ht="15" x14ac:dyDescent="0.2">
      <c r="A708" s="8"/>
      <c r="B708" s="28"/>
      <c r="C708" s="28"/>
      <c r="D708" s="13"/>
      <c r="E708" s="13"/>
      <c r="F708" s="13"/>
      <c r="G708" s="54"/>
      <c r="H708" s="55" t="s">
        <v>806</v>
      </c>
      <c r="I708" s="56" t="s">
        <v>977</v>
      </c>
      <c r="J708" s="57">
        <v>6.3471320000000002</v>
      </c>
      <c r="K708" s="57">
        <v>3.8580000000000003E-2</v>
      </c>
      <c r="L708" s="57">
        <f t="shared" si="11"/>
        <v>-6.3085520000000006</v>
      </c>
    </row>
    <row r="709" spans="1:12" ht="15" x14ac:dyDescent="0.2">
      <c r="A709" s="8"/>
      <c r="B709" s="28"/>
      <c r="C709" s="28"/>
      <c r="D709" s="13"/>
      <c r="E709" s="13"/>
      <c r="F709" s="13"/>
      <c r="G709" s="54"/>
      <c r="H709" s="55" t="s">
        <v>808</v>
      </c>
      <c r="I709" s="56" t="s">
        <v>978</v>
      </c>
      <c r="J709" s="57">
        <v>6.2264249999999999</v>
      </c>
      <c r="K709" s="57">
        <v>6.027387E-2</v>
      </c>
      <c r="L709" s="57">
        <f t="shared" si="11"/>
        <v>-6.1661511300000003</v>
      </c>
    </row>
    <row r="710" spans="1:12" ht="15" x14ac:dyDescent="0.2">
      <c r="A710" s="8"/>
      <c r="B710" s="28"/>
      <c r="C710" s="28"/>
      <c r="D710" s="13"/>
      <c r="E710" s="13"/>
      <c r="F710" s="13"/>
      <c r="G710" s="54"/>
      <c r="H710" s="55" t="s">
        <v>979</v>
      </c>
      <c r="I710" s="56" t="s">
        <v>980</v>
      </c>
      <c r="J710" s="57">
        <v>5.3708280000000004</v>
      </c>
      <c r="K710" s="57">
        <v>1.9245999999999999E-2</v>
      </c>
      <c r="L710" s="57">
        <f t="shared" si="11"/>
        <v>-5.3515820000000005</v>
      </c>
    </row>
    <row r="711" spans="1:12" ht="15" x14ac:dyDescent="0.2">
      <c r="A711" s="8"/>
      <c r="B711" s="28"/>
      <c r="C711" s="28"/>
      <c r="D711" s="13"/>
      <c r="E711" s="13"/>
      <c r="F711" s="13"/>
      <c r="G711" s="54"/>
      <c r="H711" s="55" t="s">
        <v>981</v>
      </c>
      <c r="I711" s="56" t="s">
        <v>982</v>
      </c>
      <c r="J711" s="57">
        <v>2.0894170000000001</v>
      </c>
      <c r="K711" s="57">
        <v>1.6055980000000001E-2</v>
      </c>
      <c r="L711" s="57">
        <f t="shared" si="11"/>
        <v>-2.0733610200000001</v>
      </c>
    </row>
    <row r="712" spans="1:12" ht="15" x14ac:dyDescent="0.2">
      <c r="A712" s="8"/>
      <c r="B712" s="28"/>
      <c r="C712" s="28"/>
      <c r="D712" s="13"/>
      <c r="E712" s="13"/>
      <c r="F712" s="13"/>
      <c r="G712" s="54"/>
      <c r="H712" s="55" t="s">
        <v>983</v>
      </c>
      <c r="I712" s="56" t="s">
        <v>984</v>
      </c>
      <c r="J712" s="57">
        <v>3.1495259999999998</v>
      </c>
      <c r="K712" s="57">
        <v>1.3828999999999999E-2</v>
      </c>
      <c r="L712" s="57">
        <f t="shared" si="11"/>
        <v>-3.135697</v>
      </c>
    </row>
    <row r="713" spans="1:12" ht="15" x14ac:dyDescent="0.2">
      <c r="A713" s="8"/>
      <c r="B713" s="28"/>
      <c r="C713" s="28"/>
      <c r="D713" s="13"/>
      <c r="E713" s="13"/>
      <c r="F713" s="13"/>
      <c r="G713" s="54"/>
      <c r="H713" s="55" t="s">
        <v>985</v>
      </c>
      <c r="I713" s="56" t="s">
        <v>986</v>
      </c>
      <c r="J713" s="57">
        <v>2.227624</v>
      </c>
      <c r="K713" s="57">
        <v>9.6699999999999998E-3</v>
      </c>
      <c r="L713" s="57">
        <f t="shared" si="11"/>
        <v>-2.2179540000000002</v>
      </c>
    </row>
    <row r="714" spans="1:12" ht="15" x14ac:dyDescent="0.2">
      <c r="A714" s="8"/>
      <c r="B714" s="28"/>
      <c r="C714" s="28"/>
      <c r="D714" s="13"/>
      <c r="E714" s="13"/>
      <c r="F714" s="13"/>
      <c r="G714" s="54"/>
      <c r="H714" s="55" t="s">
        <v>987</v>
      </c>
      <c r="I714" s="56" t="s">
        <v>988</v>
      </c>
      <c r="J714" s="57">
        <v>5.440518</v>
      </c>
      <c r="K714" s="57">
        <v>6.8595000000000003E-2</v>
      </c>
      <c r="L714" s="57">
        <f t="shared" si="11"/>
        <v>-5.3719229999999998</v>
      </c>
    </row>
    <row r="715" spans="1:12" ht="15" x14ac:dyDescent="0.2">
      <c r="A715" s="8"/>
      <c r="B715" s="28"/>
      <c r="C715" s="28"/>
      <c r="D715" s="13"/>
      <c r="E715" s="13"/>
      <c r="F715" s="13"/>
      <c r="G715" s="54"/>
      <c r="H715" s="55" t="s">
        <v>989</v>
      </c>
      <c r="I715" s="56" t="s">
        <v>990</v>
      </c>
      <c r="J715" s="57">
        <v>2.5133890000000001</v>
      </c>
      <c r="K715" s="57">
        <v>1.0829E-2</v>
      </c>
      <c r="L715" s="57">
        <f t="shared" si="11"/>
        <v>-2.5025599999999999</v>
      </c>
    </row>
    <row r="716" spans="1:12" ht="15" x14ac:dyDescent="0.2">
      <c r="A716" s="8"/>
      <c r="B716" s="28"/>
      <c r="C716" s="28"/>
      <c r="D716" s="13"/>
      <c r="E716" s="13"/>
      <c r="F716" s="13"/>
      <c r="G716" s="54"/>
      <c r="H716" s="55" t="s">
        <v>991</v>
      </c>
      <c r="I716" s="56" t="s">
        <v>992</v>
      </c>
      <c r="J716" s="57">
        <v>2.4334129999999998</v>
      </c>
      <c r="K716" s="57">
        <v>2.153033E-2</v>
      </c>
      <c r="L716" s="57">
        <f t="shared" si="11"/>
        <v>-2.4118826699999998</v>
      </c>
    </row>
    <row r="717" spans="1:12" ht="15" x14ac:dyDescent="0.2">
      <c r="A717" s="8"/>
      <c r="B717" s="28"/>
      <c r="C717" s="28"/>
      <c r="D717" s="13"/>
      <c r="E717" s="13"/>
      <c r="F717" s="13"/>
      <c r="G717" s="54"/>
      <c r="H717" s="55" t="s">
        <v>993</v>
      </c>
      <c r="I717" s="56" t="s">
        <v>994</v>
      </c>
      <c r="J717" s="57">
        <v>2.647154</v>
      </c>
      <c r="K717" s="57">
        <v>2.3177E-2</v>
      </c>
      <c r="L717" s="57">
        <f t="shared" si="11"/>
        <v>-2.623977</v>
      </c>
    </row>
    <row r="718" spans="1:12" ht="15" x14ac:dyDescent="0.2">
      <c r="A718" s="8"/>
      <c r="B718" s="28"/>
      <c r="C718" s="28"/>
      <c r="D718" s="13"/>
      <c r="E718" s="13"/>
      <c r="F718" s="13"/>
      <c r="G718" s="54"/>
      <c r="H718" s="55" t="s">
        <v>995</v>
      </c>
      <c r="I718" s="56" t="s">
        <v>996</v>
      </c>
      <c r="J718" s="57">
        <v>2.8192390000000001</v>
      </c>
      <c r="K718" s="57">
        <v>1.0085E-2</v>
      </c>
      <c r="L718" s="57">
        <f t="shared" si="11"/>
        <v>-2.8091539999999999</v>
      </c>
    </row>
    <row r="719" spans="1:12" ht="15" x14ac:dyDescent="0.2">
      <c r="A719" s="8"/>
      <c r="B719" s="28"/>
      <c r="C719" s="28"/>
      <c r="D719" s="13"/>
      <c r="E719" s="13"/>
      <c r="F719" s="13"/>
      <c r="G719" s="54"/>
      <c r="H719" s="55" t="s">
        <v>997</v>
      </c>
      <c r="I719" s="56" t="s">
        <v>998</v>
      </c>
      <c r="J719" s="57">
        <v>1.864633</v>
      </c>
      <c r="K719" s="57">
        <v>1.4981E-2</v>
      </c>
      <c r="L719" s="57">
        <f t="shared" ref="L719:L782" si="12">+K719-J719</f>
        <v>-1.8496520000000001</v>
      </c>
    </row>
    <row r="720" spans="1:12" ht="15" x14ac:dyDescent="0.2">
      <c r="A720" s="8"/>
      <c r="B720" s="28"/>
      <c r="C720" s="28"/>
      <c r="D720" s="13"/>
      <c r="E720" s="13"/>
      <c r="F720" s="13"/>
      <c r="G720" s="54"/>
      <c r="H720" s="55" t="s">
        <v>999</v>
      </c>
      <c r="I720" s="56" t="s">
        <v>1000</v>
      </c>
      <c r="J720" s="57">
        <v>2.6333540000000002</v>
      </c>
      <c r="K720" s="57">
        <v>1.6632000000000001E-2</v>
      </c>
      <c r="L720" s="57">
        <f t="shared" si="12"/>
        <v>-2.6167220000000002</v>
      </c>
    </row>
    <row r="721" spans="1:12" ht="15" x14ac:dyDescent="0.2">
      <c r="A721" s="8"/>
      <c r="B721" s="28"/>
      <c r="C721" s="28"/>
      <c r="D721" s="13"/>
      <c r="E721" s="13"/>
      <c r="F721" s="13"/>
      <c r="G721" s="54"/>
      <c r="H721" s="55" t="s">
        <v>1001</v>
      </c>
      <c r="I721" s="56" t="s">
        <v>1002</v>
      </c>
      <c r="J721" s="57">
        <v>2.3950420000000001</v>
      </c>
      <c r="K721" s="57">
        <v>2.9543299999999998E-2</v>
      </c>
      <c r="L721" s="57">
        <f t="shared" si="12"/>
        <v>-2.3654987000000003</v>
      </c>
    </row>
    <row r="722" spans="1:12" ht="15" x14ac:dyDescent="0.2">
      <c r="A722" s="8"/>
      <c r="B722" s="28"/>
      <c r="C722" s="28"/>
      <c r="D722" s="13"/>
      <c r="E722" s="13"/>
      <c r="F722" s="13"/>
      <c r="G722" s="54"/>
      <c r="H722" s="55" t="s">
        <v>1003</v>
      </c>
      <c r="I722" s="56" t="s">
        <v>1004</v>
      </c>
      <c r="J722" s="57">
        <v>1.5304469999999999</v>
      </c>
      <c r="K722" s="57">
        <v>1.9677E-2</v>
      </c>
      <c r="L722" s="57">
        <f t="shared" si="12"/>
        <v>-1.5107699999999999</v>
      </c>
    </row>
    <row r="723" spans="1:12" ht="15" x14ac:dyDescent="0.2">
      <c r="A723" s="8"/>
      <c r="B723" s="28"/>
      <c r="C723" s="28"/>
      <c r="D723" s="13"/>
      <c r="E723" s="13"/>
      <c r="F723" s="13"/>
      <c r="G723" s="54"/>
      <c r="H723" s="55" t="s">
        <v>1005</v>
      </c>
      <c r="I723" s="56" t="s">
        <v>1006</v>
      </c>
      <c r="J723" s="57">
        <v>3.5267559999999998</v>
      </c>
      <c r="K723" s="57">
        <v>4.6148320000000007E-2</v>
      </c>
      <c r="L723" s="57">
        <f t="shared" si="12"/>
        <v>-3.4806076799999999</v>
      </c>
    </row>
    <row r="724" spans="1:12" ht="15" x14ac:dyDescent="0.2">
      <c r="A724" s="8"/>
      <c r="B724" s="28"/>
      <c r="C724" s="28"/>
      <c r="D724" s="13"/>
      <c r="E724" s="13"/>
      <c r="F724" s="13"/>
      <c r="G724" s="54"/>
      <c r="H724" s="55" t="s">
        <v>1007</v>
      </c>
      <c r="I724" s="56" t="s">
        <v>1008</v>
      </c>
      <c r="J724" s="57">
        <v>2.380433</v>
      </c>
      <c r="K724" s="57">
        <v>1.8904000000000001E-2</v>
      </c>
      <c r="L724" s="57">
        <f t="shared" si="12"/>
        <v>-2.361529</v>
      </c>
    </row>
    <row r="725" spans="1:12" ht="15" x14ac:dyDescent="0.2">
      <c r="A725" s="8"/>
      <c r="B725" s="28"/>
      <c r="C725" s="28"/>
      <c r="D725" s="13"/>
      <c r="E725" s="13"/>
      <c r="F725" s="13"/>
      <c r="G725" s="54"/>
      <c r="H725" s="55" t="s">
        <v>254</v>
      </c>
      <c r="I725" s="56" t="s">
        <v>1009</v>
      </c>
      <c r="J725" s="57">
        <v>2.0396580000000002</v>
      </c>
      <c r="K725" s="57">
        <v>2.8282999999999999E-2</v>
      </c>
      <c r="L725" s="57">
        <f t="shared" si="12"/>
        <v>-2.0113750000000001</v>
      </c>
    </row>
    <row r="726" spans="1:12" ht="15" x14ac:dyDescent="0.2">
      <c r="A726" s="8"/>
      <c r="B726" s="28"/>
      <c r="C726" s="28"/>
      <c r="D726" s="13"/>
      <c r="E726" s="13"/>
      <c r="F726" s="13"/>
      <c r="G726" s="54"/>
      <c r="H726" s="55" t="s">
        <v>1010</v>
      </c>
      <c r="I726" s="56" t="s">
        <v>1011</v>
      </c>
      <c r="J726" s="57">
        <v>3.6796519999999999</v>
      </c>
      <c r="K726" s="57">
        <v>8.1156550000000008E-2</v>
      </c>
      <c r="L726" s="57">
        <f t="shared" si="12"/>
        <v>-3.5984954499999997</v>
      </c>
    </row>
    <row r="727" spans="1:12" ht="15" x14ac:dyDescent="0.2">
      <c r="A727" s="8"/>
      <c r="B727" s="28"/>
      <c r="C727" s="28"/>
      <c r="D727" s="13"/>
      <c r="E727" s="13"/>
      <c r="F727" s="13"/>
      <c r="G727" s="54"/>
      <c r="H727" s="55" t="s">
        <v>140</v>
      </c>
      <c r="I727" s="56" t="s">
        <v>1012</v>
      </c>
      <c r="J727" s="57">
        <v>47.973638999999999</v>
      </c>
      <c r="K727" s="57">
        <v>12.099624539999999</v>
      </c>
      <c r="L727" s="57">
        <f t="shared" si="12"/>
        <v>-35.874014459999998</v>
      </c>
    </row>
    <row r="728" spans="1:12" ht="15" x14ac:dyDescent="0.2">
      <c r="A728" s="8"/>
      <c r="B728" s="28"/>
      <c r="C728" s="28"/>
      <c r="D728" s="13"/>
      <c r="E728" s="13"/>
      <c r="F728" s="13"/>
      <c r="G728" s="54"/>
      <c r="H728" s="55" t="s">
        <v>275</v>
      </c>
      <c r="I728" s="56" t="s">
        <v>1013</v>
      </c>
      <c r="J728" s="57">
        <v>45.158797999999997</v>
      </c>
      <c r="K728" s="57">
        <v>26.518168880000001</v>
      </c>
      <c r="L728" s="57">
        <f t="shared" si="12"/>
        <v>-18.640629119999996</v>
      </c>
    </row>
    <row r="729" spans="1:12" ht="15" x14ac:dyDescent="0.2">
      <c r="A729" s="8"/>
      <c r="B729" s="28"/>
      <c r="C729" s="28"/>
      <c r="D729" s="13"/>
      <c r="E729" s="13"/>
      <c r="F729" s="13"/>
      <c r="G729" s="54"/>
      <c r="H729" s="55" t="s">
        <v>1014</v>
      </c>
      <c r="I729" s="56" t="s">
        <v>1015</v>
      </c>
      <c r="J729" s="57">
        <v>34.792594999999999</v>
      </c>
      <c r="K729" s="57">
        <v>29.68896698</v>
      </c>
      <c r="L729" s="57">
        <f t="shared" si="12"/>
        <v>-5.1036280199999986</v>
      </c>
    </row>
    <row r="730" spans="1:12" ht="15" x14ac:dyDescent="0.2">
      <c r="A730" s="8"/>
      <c r="B730" s="28"/>
      <c r="C730" s="28"/>
      <c r="D730" s="13"/>
      <c r="E730" s="13"/>
      <c r="F730" s="13"/>
      <c r="G730" s="54"/>
      <c r="H730" s="55" t="s">
        <v>1016</v>
      </c>
      <c r="I730" s="56" t="s">
        <v>1017</v>
      </c>
      <c r="J730" s="57">
        <v>31.550615000000001</v>
      </c>
      <c r="K730" s="57">
        <v>23.018051290000002</v>
      </c>
      <c r="L730" s="57">
        <f t="shared" si="12"/>
        <v>-8.532563709999998</v>
      </c>
    </row>
    <row r="731" spans="1:12" ht="15" x14ac:dyDescent="0.2">
      <c r="A731" s="8"/>
      <c r="B731" s="28"/>
      <c r="C731" s="28"/>
      <c r="D731" s="13"/>
      <c r="E731" s="13"/>
      <c r="F731" s="13"/>
      <c r="G731" s="54"/>
      <c r="H731" s="55" t="s">
        <v>1018</v>
      </c>
      <c r="I731" s="56" t="s">
        <v>1019</v>
      </c>
      <c r="J731" s="57">
        <v>11.431335000000001</v>
      </c>
      <c r="K731" s="57">
        <v>6.1901921899999994</v>
      </c>
      <c r="L731" s="57">
        <f t="shared" si="12"/>
        <v>-5.2411428100000013</v>
      </c>
    </row>
    <row r="732" spans="1:12" ht="30" x14ac:dyDescent="0.2">
      <c r="A732" s="8"/>
      <c r="B732" s="28"/>
      <c r="C732" s="28"/>
      <c r="D732" s="13"/>
      <c r="E732" s="13"/>
      <c r="F732" s="13"/>
      <c r="G732" s="54"/>
      <c r="H732" s="55" t="s">
        <v>1020</v>
      </c>
      <c r="I732" s="56" t="s">
        <v>1021</v>
      </c>
      <c r="J732" s="57">
        <v>6.0421670000000001</v>
      </c>
      <c r="K732" s="57">
        <v>4.4886391499999991</v>
      </c>
      <c r="L732" s="57">
        <f t="shared" si="12"/>
        <v>-1.5535278500000009</v>
      </c>
    </row>
    <row r="733" spans="1:12" ht="15" x14ac:dyDescent="0.2">
      <c r="A733" s="8"/>
      <c r="B733" s="28"/>
      <c r="C733" s="28"/>
      <c r="D733" s="13"/>
      <c r="E733" s="13"/>
      <c r="F733" s="13"/>
      <c r="G733" s="54"/>
      <c r="H733" s="55" t="s">
        <v>343</v>
      </c>
      <c r="I733" s="56" t="s">
        <v>1022</v>
      </c>
      <c r="J733" s="57">
        <v>157.31277800000001</v>
      </c>
      <c r="K733" s="57">
        <v>38.629296650000008</v>
      </c>
      <c r="L733" s="57">
        <f t="shared" si="12"/>
        <v>-118.68348134999999</v>
      </c>
    </row>
    <row r="734" spans="1:12" ht="15" x14ac:dyDescent="0.2">
      <c r="A734" s="8"/>
      <c r="B734" s="28"/>
      <c r="C734" s="28"/>
      <c r="D734" s="13"/>
      <c r="E734" s="13"/>
      <c r="F734" s="13"/>
      <c r="G734" s="54"/>
      <c r="H734" s="55" t="s">
        <v>345</v>
      </c>
      <c r="I734" s="56" t="s">
        <v>1023</v>
      </c>
      <c r="J734" s="57">
        <v>208.78270699999999</v>
      </c>
      <c r="K734" s="57">
        <v>32.217878089999999</v>
      </c>
      <c r="L734" s="57">
        <f t="shared" si="12"/>
        <v>-176.56482890999999</v>
      </c>
    </row>
    <row r="735" spans="1:12" ht="15" x14ac:dyDescent="0.2">
      <c r="A735" s="8"/>
      <c r="B735" s="28"/>
      <c r="C735" s="28"/>
      <c r="D735" s="13"/>
      <c r="E735" s="13"/>
      <c r="F735" s="13"/>
      <c r="G735" s="54"/>
      <c r="H735" s="55" t="s">
        <v>349</v>
      </c>
      <c r="I735" s="56" t="s">
        <v>1024</v>
      </c>
      <c r="J735" s="57">
        <v>28.784493999999999</v>
      </c>
      <c r="K735" s="57">
        <v>28.329508340000004</v>
      </c>
      <c r="L735" s="57">
        <f t="shared" si="12"/>
        <v>-0.45498565999999485</v>
      </c>
    </row>
    <row r="736" spans="1:12" ht="15" x14ac:dyDescent="0.2">
      <c r="A736" s="8"/>
      <c r="B736" s="28"/>
      <c r="C736" s="28"/>
      <c r="D736" s="13"/>
      <c r="E736" s="13"/>
      <c r="F736" s="13"/>
      <c r="G736" s="54"/>
      <c r="H736" s="55" t="s">
        <v>353</v>
      </c>
      <c r="I736" s="68" t="s">
        <v>1025</v>
      </c>
      <c r="J736" s="57">
        <v>37.798679999999997</v>
      </c>
      <c r="K736" s="57">
        <v>37.161860820000001</v>
      </c>
      <c r="L736" s="57">
        <f t="shared" si="12"/>
        <v>-0.63681917999999627</v>
      </c>
    </row>
    <row r="737" spans="1:12" ht="15" x14ac:dyDescent="0.2">
      <c r="A737" s="8"/>
      <c r="B737" s="28"/>
      <c r="C737" s="28"/>
      <c r="D737" s="13"/>
      <c r="E737" s="13"/>
      <c r="F737" s="13"/>
      <c r="G737" s="54"/>
      <c r="H737" s="55" t="s">
        <v>355</v>
      </c>
      <c r="I737" s="56" t="s">
        <v>1026</v>
      </c>
      <c r="J737" s="57">
        <v>28.033901</v>
      </c>
      <c r="K737" s="57">
        <v>27.398349549999995</v>
      </c>
      <c r="L737" s="57">
        <f t="shared" si="12"/>
        <v>-0.63555145000000479</v>
      </c>
    </row>
    <row r="738" spans="1:12" ht="15" x14ac:dyDescent="0.2">
      <c r="A738" s="8"/>
      <c r="B738" s="28"/>
      <c r="C738" s="28"/>
      <c r="D738" s="13"/>
      <c r="E738" s="13"/>
      <c r="F738" s="13"/>
      <c r="G738" s="54"/>
      <c r="H738" s="55" t="s">
        <v>357</v>
      </c>
      <c r="I738" s="56" t="s">
        <v>1027</v>
      </c>
      <c r="J738" s="57">
        <v>57.196832000000001</v>
      </c>
      <c r="K738" s="57">
        <v>66.436978050000008</v>
      </c>
      <c r="L738" s="57">
        <f t="shared" si="12"/>
        <v>9.240146050000007</v>
      </c>
    </row>
    <row r="739" spans="1:12" ht="15" x14ac:dyDescent="0.2">
      <c r="A739" s="8"/>
      <c r="B739" s="28"/>
      <c r="C739" s="28"/>
      <c r="D739" s="13"/>
      <c r="E739" s="13"/>
      <c r="F739" s="13"/>
      <c r="G739" s="54"/>
      <c r="H739" s="55" t="s">
        <v>359</v>
      </c>
      <c r="I739" s="56" t="s">
        <v>1028</v>
      </c>
      <c r="J739" s="57">
        <v>7.5813350000000002</v>
      </c>
      <c r="K739" s="57">
        <v>3.0515080000000003E-2</v>
      </c>
      <c r="L739" s="57">
        <f t="shared" si="12"/>
        <v>-7.5508199200000004</v>
      </c>
    </row>
    <row r="740" spans="1:12" ht="15" x14ac:dyDescent="0.2">
      <c r="A740" s="8"/>
      <c r="B740" s="28"/>
      <c r="C740" s="28"/>
      <c r="D740" s="13"/>
      <c r="E740" s="13"/>
      <c r="F740" s="13"/>
      <c r="G740" s="54"/>
      <c r="H740" s="55" t="s">
        <v>361</v>
      </c>
      <c r="I740" s="56" t="s">
        <v>1013</v>
      </c>
      <c r="J740" s="57">
        <v>0</v>
      </c>
      <c r="K740" s="57">
        <v>11.241012280000001</v>
      </c>
      <c r="L740" s="57">
        <f t="shared" si="12"/>
        <v>11.241012280000001</v>
      </c>
    </row>
    <row r="741" spans="1:12" ht="15" x14ac:dyDescent="0.2">
      <c r="A741" s="8"/>
      <c r="B741" s="28"/>
      <c r="C741" s="28"/>
      <c r="D741" s="13"/>
      <c r="E741" s="13"/>
      <c r="F741" s="13"/>
      <c r="G741" s="54"/>
      <c r="H741" s="55" t="s">
        <v>363</v>
      </c>
      <c r="I741" s="56" t="s">
        <v>1017</v>
      </c>
      <c r="J741" s="57">
        <v>0</v>
      </c>
      <c r="K741" s="57">
        <v>10.862262780000002</v>
      </c>
      <c r="L741" s="57">
        <f t="shared" si="12"/>
        <v>10.862262780000002</v>
      </c>
    </row>
    <row r="742" spans="1:12" ht="15" x14ac:dyDescent="0.2">
      <c r="A742" s="8"/>
      <c r="B742" s="28"/>
      <c r="C742" s="28"/>
      <c r="D742" s="13"/>
      <c r="E742" s="13"/>
      <c r="F742" s="13"/>
      <c r="G742" s="54"/>
      <c r="H742" s="55" t="s">
        <v>1029</v>
      </c>
      <c r="I742" s="56" t="s">
        <v>1030</v>
      </c>
      <c r="J742" s="57">
        <v>0</v>
      </c>
      <c r="K742" s="57">
        <v>5.9597772800000017</v>
      </c>
      <c r="L742" s="57">
        <f t="shared" si="12"/>
        <v>5.9597772800000017</v>
      </c>
    </row>
    <row r="743" spans="1:12" ht="30" x14ac:dyDescent="0.2">
      <c r="A743" s="8"/>
      <c r="B743" s="28"/>
      <c r="C743" s="28"/>
      <c r="D743" s="13"/>
      <c r="E743" s="13"/>
      <c r="F743" s="13"/>
      <c r="G743" s="54"/>
      <c r="H743" s="55" t="s">
        <v>1031</v>
      </c>
      <c r="I743" s="56" t="s">
        <v>1032</v>
      </c>
      <c r="J743" s="57">
        <v>19.133232</v>
      </c>
      <c r="K743" s="57">
        <v>17.903689290000003</v>
      </c>
      <c r="L743" s="57">
        <f t="shared" si="12"/>
        <v>-1.2295427099999969</v>
      </c>
    </row>
    <row r="744" spans="1:12" ht="30" x14ac:dyDescent="0.2">
      <c r="A744" s="8"/>
      <c r="B744" s="28"/>
      <c r="C744" s="28"/>
      <c r="D744" s="13"/>
      <c r="E744" s="13"/>
      <c r="F744" s="13"/>
      <c r="G744" s="54"/>
      <c r="H744" s="55" t="s">
        <v>1033</v>
      </c>
      <c r="I744" s="56" t="s">
        <v>1034</v>
      </c>
      <c r="J744" s="57">
        <v>7.0798420000000002</v>
      </c>
      <c r="K744" s="57">
        <v>6.1948951699999988</v>
      </c>
      <c r="L744" s="57">
        <f t="shared" si="12"/>
        <v>-0.88494683000000141</v>
      </c>
    </row>
    <row r="745" spans="1:12" ht="15" x14ac:dyDescent="0.2">
      <c r="A745" s="8"/>
      <c r="B745" s="28"/>
      <c r="C745" s="28"/>
      <c r="D745" s="13"/>
      <c r="E745" s="13"/>
      <c r="F745" s="13"/>
      <c r="G745" s="54"/>
      <c r="H745" s="55" t="s">
        <v>1035</v>
      </c>
      <c r="I745" s="56" t="s">
        <v>1036</v>
      </c>
      <c r="J745" s="57">
        <v>5.9193290000000003</v>
      </c>
      <c r="K745" s="57">
        <v>6.8789375200000009</v>
      </c>
      <c r="L745" s="57">
        <f t="shared" si="12"/>
        <v>0.95960852000000063</v>
      </c>
    </row>
    <row r="746" spans="1:12" ht="15" x14ac:dyDescent="0.2">
      <c r="A746" s="8"/>
      <c r="B746" s="28"/>
      <c r="C746" s="28"/>
      <c r="D746" s="13"/>
      <c r="E746" s="13"/>
      <c r="F746" s="13"/>
      <c r="G746" s="54"/>
      <c r="H746" s="55" t="s">
        <v>1037</v>
      </c>
      <c r="I746" s="56" t="s">
        <v>1038</v>
      </c>
      <c r="J746" s="57">
        <v>2.5273699999999999</v>
      </c>
      <c r="K746" s="57">
        <v>3.4389999999999996E-4</v>
      </c>
      <c r="L746" s="57">
        <f t="shared" si="12"/>
        <v>-2.5270261000000001</v>
      </c>
    </row>
    <row r="747" spans="1:12" ht="30" x14ac:dyDescent="0.2">
      <c r="A747" s="8"/>
      <c r="B747" s="28"/>
      <c r="C747" s="28"/>
      <c r="D747" s="13"/>
      <c r="E747" s="13"/>
      <c r="F747" s="13"/>
      <c r="G747" s="54"/>
      <c r="H747" s="55" t="s">
        <v>1039</v>
      </c>
      <c r="I747" s="56" t="s">
        <v>1040</v>
      </c>
      <c r="J747" s="57">
        <v>2.8521369999999999</v>
      </c>
      <c r="K747" s="57">
        <v>0</v>
      </c>
      <c r="L747" s="57">
        <f t="shared" si="12"/>
        <v>-2.8521369999999999</v>
      </c>
    </row>
    <row r="748" spans="1:12" ht="15" x14ac:dyDescent="0.2">
      <c r="A748" s="8"/>
      <c r="B748" s="28"/>
      <c r="C748" s="28"/>
      <c r="D748" s="13"/>
      <c r="E748" s="13"/>
      <c r="F748" s="13"/>
      <c r="G748" s="54"/>
      <c r="H748" s="55" t="s">
        <v>1041</v>
      </c>
      <c r="I748" s="56" t="s">
        <v>1042</v>
      </c>
      <c r="J748" s="57">
        <v>0</v>
      </c>
      <c r="K748" s="57">
        <v>19.348035479999997</v>
      </c>
      <c r="L748" s="57">
        <f t="shared" si="12"/>
        <v>19.348035479999997</v>
      </c>
    </row>
    <row r="749" spans="1:12" ht="15" x14ac:dyDescent="0.2">
      <c r="A749" s="8"/>
      <c r="B749" s="28"/>
      <c r="C749" s="28"/>
      <c r="D749" s="13"/>
      <c r="E749" s="13"/>
      <c r="F749" s="13"/>
      <c r="G749" s="54"/>
      <c r="H749" s="55" t="s">
        <v>166</v>
      </c>
      <c r="I749" s="56" t="s">
        <v>1043</v>
      </c>
      <c r="J749" s="57">
        <v>205.99691200000001</v>
      </c>
      <c r="K749" s="57">
        <v>180.20817464999999</v>
      </c>
      <c r="L749" s="57">
        <f t="shared" si="12"/>
        <v>-25.788737350000019</v>
      </c>
    </row>
    <row r="750" spans="1:12" ht="15" x14ac:dyDescent="0.2">
      <c r="A750" s="8"/>
      <c r="B750" s="28"/>
      <c r="C750" s="28"/>
      <c r="D750" s="13"/>
      <c r="E750" s="13"/>
      <c r="F750" s="13"/>
      <c r="G750" s="54"/>
      <c r="H750" s="55" t="s">
        <v>366</v>
      </c>
      <c r="I750" s="56" t="s">
        <v>1044</v>
      </c>
      <c r="J750" s="57">
        <v>87.063473000000002</v>
      </c>
      <c r="K750" s="57">
        <v>114.51539759000001</v>
      </c>
      <c r="L750" s="57">
        <f t="shared" si="12"/>
        <v>27.451924590000004</v>
      </c>
    </row>
    <row r="751" spans="1:12" ht="30" x14ac:dyDescent="0.2">
      <c r="A751" s="8"/>
      <c r="B751" s="28"/>
      <c r="C751" s="28"/>
      <c r="D751" s="13"/>
      <c r="E751" s="13"/>
      <c r="F751" s="13"/>
      <c r="G751" s="54"/>
      <c r="H751" s="55" t="s">
        <v>368</v>
      </c>
      <c r="I751" s="56" t="s">
        <v>1045</v>
      </c>
      <c r="J751" s="57">
        <v>157.83915099999999</v>
      </c>
      <c r="K751" s="57">
        <v>170.70296033000002</v>
      </c>
      <c r="L751" s="57">
        <f t="shared" si="12"/>
        <v>12.863809330000038</v>
      </c>
    </row>
    <row r="752" spans="1:12" ht="30" x14ac:dyDescent="0.2">
      <c r="A752" s="8"/>
      <c r="B752" s="28"/>
      <c r="C752" s="28"/>
      <c r="D752" s="13"/>
      <c r="E752" s="13"/>
      <c r="F752" s="13"/>
      <c r="G752" s="54"/>
      <c r="H752" s="55" t="s">
        <v>374</v>
      </c>
      <c r="I752" s="56" t="s">
        <v>1046</v>
      </c>
      <c r="J752" s="57">
        <v>28.751707</v>
      </c>
      <c r="K752" s="57">
        <v>18.543302570000002</v>
      </c>
      <c r="L752" s="57">
        <f t="shared" si="12"/>
        <v>-10.208404429999998</v>
      </c>
    </row>
    <row r="753" spans="1:12" ht="15" x14ac:dyDescent="0.2">
      <c r="A753" s="8"/>
      <c r="B753" s="28"/>
      <c r="C753" s="28"/>
      <c r="D753" s="13"/>
      <c r="E753" s="13"/>
      <c r="F753" s="13"/>
      <c r="G753" s="54"/>
      <c r="H753" s="55" t="s">
        <v>376</v>
      </c>
      <c r="I753" s="56" t="s">
        <v>1047</v>
      </c>
      <c r="J753" s="57">
        <v>33.505972</v>
      </c>
      <c r="K753" s="57">
        <v>19.13808409</v>
      </c>
      <c r="L753" s="57">
        <f t="shared" si="12"/>
        <v>-14.36788791</v>
      </c>
    </row>
    <row r="754" spans="1:12" ht="15" x14ac:dyDescent="0.2">
      <c r="A754" s="8"/>
      <c r="B754" s="28"/>
      <c r="C754" s="28"/>
      <c r="D754" s="13"/>
      <c r="E754" s="13"/>
      <c r="F754" s="13"/>
      <c r="G754" s="54"/>
      <c r="H754" s="55" t="s">
        <v>565</v>
      </c>
      <c r="I754" s="56" t="s">
        <v>1048</v>
      </c>
      <c r="J754" s="57">
        <v>36.515033000000003</v>
      </c>
      <c r="K754" s="57">
        <v>28.022595890000002</v>
      </c>
      <c r="L754" s="57">
        <f t="shared" si="12"/>
        <v>-8.4924371100000009</v>
      </c>
    </row>
    <row r="755" spans="1:12" ht="30" x14ac:dyDescent="0.2">
      <c r="A755" s="8"/>
      <c r="B755" s="28"/>
      <c r="C755" s="28"/>
      <c r="D755" s="13"/>
      <c r="E755" s="13"/>
      <c r="F755" s="13"/>
      <c r="G755" s="54"/>
      <c r="H755" s="55" t="s">
        <v>567</v>
      </c>
      <c r="I755" s="56" t="s">
        <v>1049</v>
      </c>
      <c r="J755" s="57">
        <v>26.422260999999999</v>
      </c>
      <c r="K755" s="57">
        <v>8.5203220400000017</v>
      </c>
      <c r="L755" s="57">
        <f t="shared" si="12"/>
        <v>-17.901938959999995</v>
      </c>
    </row>
    <row r="756" spans="1:12" ht="15" x14ac:dyDescent="0.2">
      <c r="A756" s="8"/>
      <c r="B756" s="28"/>
      <c r="C756" s="28"/>
      <c r="D756" s="13"/>
      <c r="E756" s="13"/>
      <c r="F756" s="13"/>
      <c r="G756" s="54"/>
      <c r="H756" s="55" t="s">
        <v>569</v>
      </c>
      <c r="I756" s="56" t="s">
        <v>1050</v>
      </c>
      <c r="J756" s="57">
        <v>5.30396</v>
      </c>
      <c r="K756" s="57">
        <v>6.2521391600000014</v>
      </c>
      <c r="L756" s="57">
        <f t="shared" si="12"/>
        <v>0.94817916000000135</v>
      </c>
    </row>
    <row r="757" spans="1:12" ht="15" x14ac:dyDescent="0.2">
      <c r="A757" s="8"/>
      <c r="B757" s="28"/>
      <c r="C757" s="28"/>
      <c r="D757" s="13"/>
      <c r="E757" s="13"/>
      <c r="F757" s="13"/>
      <c r="G757" s="54"/>
      <c r="H757" s="55" t="s">
        <v>1051</v>
      </c>
      <c r="I757" s="56" t="s">
        <v>1052</v>
      </c>
      <c r="J757" s="57">
        <v>5.8961699999999997</v>
      </c>
      <c r="K757" s="57">
        <v>4.6595500000000002E-3</v>
      </c>
      <c r="L757" s="57">
        <f t="shared" si="12"/>
        <v>-5.8915104499999993</v>
      </c>
    </row>
    <row r="758" spans="1:12" ht="15" x14ac:dyDescent="0.2">
      <c r="A758" s="8"/>
      <c r="B758" s="28"/>
      <c r="C758" s="28"/>
      <c r="D758" s="13"/>
      <c r="E758" s="13"/>
      <c r="F758" s="13"/>
      <c r="G758" s="54"/>
      <c r="H758" s="55" t="s">
        <v>1053</v>
      </c>
      <c r="I758" s="56" t="s">
        <v>1054</v>
      </c>
      <c r="J758" s="57">
        <v>0</v>
      </c>
      <c r="K758" s="57">
        <v>1.8308150800000003</v>
      </c>
      <c r="L758" s="57">
        <f t="shared" si="12"/>
        <v>1.8308150800000003</v>
      </c>
    </row>
    <row r="759" spans="1:12" ht="15" x14ac:dyDescent="0.2">
      <c r="A759" s="8"/>
      <c r="B759" s="28"/>
      <c r="C759" s="28"/>
      <c r="D759" s="13"/>
      <c r="E759" s="13"/>
      <c r="F759" s="13"/>
      <c r="G759" s="54"/>
      <c r="H759" s="55" t="s">
        <v>1055</v>
      </c>
      <c r="I759" s="56" t="s">
        <v>1015</v>
      </c>
      <c r="J759" s="57">
        <v>0</v>
      </c>
      <c r="K759" s="57">
        <v>12.686828729999998</v>
      </c>
      <c r="L759" s="57">
        <f t="shared" si="12"/>
        <v>12.686828729999998</v>
      </c>
    </row>
    <row r="760" spans="1:12" ht="15" x14ac:dyDescent="0.2">
      <c r="A760" s="8"/>
      <c r="B760" s="28"/>
      <c r="C760" s="28"/>
      <c r="D760" s="13"/>
      <c r="E760" s="13"/>
      <c r="F760" s="13"/>
      <c r="G760" s="54"/>
      <c r="H760" s="55" t="s">
        <v>168</v>
      </c>
      <c r="I760" s="56" t="s">
        <v>1056</v>
      </c>
      <c r="J760" s="57">
        <v>34.067183999999997</v>
      </c>
      <c r="K760" s="57">
        <v>63.217489940000014</v>
      </c>
      <c r="L760" s="57">
        <f t="shared" si="12"/>
        <v>29.150305940000017</v>
      </c>
    </row>
    <row r="761" spans="1:12" ht="15" x14ac:dyDescent="0.2">
      <c r="A761" s="8"/>
      <c r="B761" s="28"/>
      <c r="C761" s="28"/>
      <c r="D761" s="13"/>
      <c r="E761" s="13"/>
      <c r="F761" s="13"/>
      <c r="G761" s="54"/>
      <c r="H761" s="55" t="s">
        <v>387</v>
      </c>
      <c r="I761" s="56" t="s">
        <v>1057</v>
      </c>
      <c r="J761" s="57">
        <v>32.564222000000001</v>
      </c>
      <c r="K761" s="57">
        <v>35.877260740000004</v>
      </c>
      <c r="L761" s="57">
        <f t="shared" si="12"/>
        <v>3.3130387400000032</v>
      </c>
    </row>
    <row r="762" spans="1:12" ht="15" x14ac:dyDescent="0.2">
      <c r="A762" s="8"/>
      <c r="B762" s="28"/>
      <c r="C762" s="28"/>
      <c r="D762" s="13"/>
      <c r="E762" s="13"/>
      <c r="F762" s="13"/>
      <c r="G762" s="54"/>
      <c r="H762" s="55" t="s">
        <v>389</v>
      </c>
      <c r="I762" s="56" t="s">
        <v>1058</v>
      </c>
      <c r="J762" s="57">
        <v>23.803205999999999</v>
      </c>
      <c r="K762" s="57">
        <v>19.7831625</v>
      </c>
      <c r="L762" s="57">
        <f t="shared" si="12"/>
        <v>-4.0200434999999999</v>
      </c>
    </row>
    <row r="763" spans="1:12" ht="30" x14ac:dyDescent="0.2">
      <c r="A763" s="8"/>
      <c r="B763" s="28"/>
      <c r="C763" s="28"/>
      <c r="D763" s="13"/>
      <c r="E763" s="13"/>
      <c r="F763" s="13"/>
      <c r="G763" s="54"/>
      <c r="H763" s="55" t="s">
        <v>619</v>
      </c>
      <c r="I763" s="56" t="s">
        <v>1059</v>
      </c>
      <c r="J763" s="57">
        <v>0</v>
      </c>
      <c r="K763" s="57">
        <v>8.7122985600000007</v>
      </c>
      <c r="L763" s="57">
        <f t="shared" si="12"/>
        <v>8.7122985600000007</v>
      </c>
    </row>
    <row r="764" spans="1:12" ht="15" x14ac:dyDescent="0.2">
      <c r="A764" s="8"/>
      <c r="B764" s="28"/>
      <c r="C764" s="28"/>
      <c r="D764" s="13"/>
      <c r="E764" s="13"/>
      <c r="F764" s="13"/>
      <c r="G764" s="54"/>
      <c r="H764" s="55" t="s">
        <v>170</v>
      </c>
      <c r="I764" s="56" t="s">
        <v>486</v>
      </c>
      <c r="J764" s="57">
        <v>37.960526999999999</v>
      </c>
      <c r="K764" s="57">
        <v>36.967510169999997</v>
      </c>
      <c r="L764" s="57">
        <f t="shared" si="12"/>
        <v>-0.99301683000000196</v>
      </c>
    </row>
    <row r="765" spans="1:12" ht="15" x14ac:dyDescent="0.2">
      <c r="A765" s="8"/>
      <c r="B765" s="28"/>
      <c r="C765" s="28"/>
      <c r="D765" s="13"/>
      <c r="E765" s="13"/>
      <c r="F765" s="13"/>
      <c r="G765" s="54"/>
      <c r="H765" s="55" t="s">
        <v>694</v>
      </c>
      <c r="I765" s="56" t="s">
        <v>162</v>
      </c>
      <c r="J765" s="57">
        <v>113.619674</v>
      </c>
      <c r="K765" s="57">
        <v>105.00374200000003</v>
      </c>
      <c r="L765" s="57">
        <f t="shared" si="12"/>
        <v>-8.6159319999999724</v>
      </c>
    </row>
    <row r="766" spans="1:12" ht="15" x14ac:dyDescent="0.2">
      <c r="A766" s="8"/>
      <c r="B766" s="28"/>
      <c r="C766" s="28"/>
      <c r="D766" s="13"/>
      <c r="E766" s="13"/>
      <c r="F766" s="13"/>
      <c r="G766" s="54"/>
      <c r="H766" s="55" t="s">
        <v>696</v>
      </c>
      <c r="I766" s="56" t="s">
        <v>1060</v>
      </c>
      <c r="J766" s="57">
        <v>43.528078999999998</v>
      </c>
      <c r="K766" s="57">
        <v>54.288521900000013</v>
      </c>
      <c r="L766" s="57">
        <f t="shared" si="12"/>
        <v>10.760442900000015</v>
      </c>
    </row>
    <row r="767" spans="1:12" ht="15" x14ac:dyDescent="0.2">
      <c r="A767" s="8"/>
      <c r="B767" s="28"/>
      <c r="C767" s="28"/>
      <c r="D767" s="13"/>
      <c r="E767" s="13"/>
      <c r="F767" s="13"/>
      <c r="G767" s="54"/>
      <c r="H767" s="55" t="s">
        <v>697</v>
      </c>
      <c r="I767" s="56" t="s">
        <v>1061</v>
      </c>
      <c r="J767" s="57">
        <v>40.795402000000003</v>
      </c>
      <c r="K767" s="57">
        <v>47.190847429999998</v>
      </c>
      <c r="L767" s="57">
        <f t="shared" si="12"/>
        <v>6.3954454299999952</v>
      </c>
    </row>
    <row r="768" spans="1:12" ht="15" x14ac:dyDescent="0.2">
      <c r="A768" s="8"/>
      <c r="B768" s="28"/>
      <c r="C768" s="28"/>
      <c r="D768" s="13"/>
      <c r="E768" s="13"/>
      <c r="F768" s="13"/>
      <c r="G768" s="54"/>
      <c r="H768" s="55" t="s">
        <v>699</v>
      </c>
      <c r="I768" s="56" t="s">
        <v>1062</v>
      </c>
      <c r="J768" s="57">
        <v>31.522608999999999</v>
      </c>
      <c r="K768" s="57">
        <v>37.114489760000005</v>
      </c>
      <c r="L768" s="57">
        <f t="shared" si="12"/>
        <v>5.5918807600000058</v>
      </c>
    </row>
    <row r="769" spans="1:12" ht="15" x14ac:dyDescent="0.2">
      <c r="A769" s="8"/>
      <c r="B769" s="28"/>
      <c r="C769" s="28"/>
      <c r="D769" s="13"/>
      <c r="E769" s="13"/>
      <c r="F769" s="13"/>
      <c r="G769" s="50" t="s">
        <v>208</v>
      </c>
      <c r="H769" s="51"/>
      <c r="I769" s="52"/>
      <c r="J769" s="53">
        <v>189.06296599999999</v>
      </c>
      <c r="K769" s="53">
        <v>126.08557678000001</v>
      </c>
      <c r="L769" s="53">
        <f t="shared" si="12"/>
        <v>-62.977389219999978</v>
      </c>
    </row>
    <row r="770" spans="1:12" ht="15" x14ac:dyDescent="0.2">
      <c r="A770" s="8"/>
      <c r="B770" s="28"/>
      <c r="C770" s="28"/>
      <c r="D770" s="13"/>
      <c r="E770" s="13"/>
      <c r="F770" s="13"/>
      <c r="G770" s="54"/>
      <c r="H770" s="55" t="s">
        <v>211</v>
      </c>
      <c r="I770" s="56" t="s">
        <v>940</v>
      </c>
      <c r="J770" s="57">
        <v>64.283557999999999</v>
      </c>
      <c r="K770" s="57">
        <v>57.475229100000007</v>
      </c>
      <c r="L770" s="57">
        <f t="shared" si="12"/>
        <v>-6.8083288999999922</v>
      </c>
    </row>
    <row r="771" spans="1:12" ht="15" x14ac:dyDescent="0.2">
      <c r="A771" s="8"/>
      <c r="B771" s="28"/>
      <c r="C771" s="28"/>
      <c r="D771" s="13"/>
      <c r="E771" s="13"/>
      <c r="F771" s="13"/>
      <c r="G771" s="54"/>
      <c r="H771" s="55" t="s">
        <v>217</v>
      </c>
      <c r="I771" s="56" t="s">
        <v>941</v>
      </c>
      <c r="J771" s="57">
        <v>124.779408</v>
      </c>
      <c r="K771" s="57">
        <v>68.610347680000004</v>
      </c>
      <c r="L771" s="57">
        <f t="shared" si="12"/>
        <v>-56.16906032</v>
      </c>
    </row>
    <row r="772" spans="1:12" ht="15" x14ac:dyDescent="0.2">
      <c r="A772" s="8"/>
      <c r="B772" s="28"/>
      <c r="C772" s="28"/>
      <c r="D772" s="13"/>
      <c r="E772" s="13"/>
      <c r="F772" s="13"/>
      <c r="G772" s="50" t="s">
        <v>205</v>
      </c>
      <c r="H772" s="51"/>
      <c r="I772" s="52"/>
      <c r="J772" s="53">
        <v>1409.5150920000001</v>
      </c>
      <c r="K772" s="53">
        <v>1404.178458939999</v>
      </c>
      <c r="L772" s="53">
        <f t="shared" si="12"/>
        <v>-5.336633060001077</v>
      </c>
    </row>
    <row r="773" spans="1:12" ht="15" x14ac:dyDescent="0.2">
      <c r="A773" s="8"/>
      <c r="B773" s="28"/>
      <c r="C773" s="28"/>
      <c r="D773" s="13"/>
      <c r="E773" s="13"/>
      <c r="F773" s="13"/>
      <c r="G773" s="54"/>
      <c r="H773" s="55" t="s">
        <v>934</v>
      </c>
      <c r="I773" s="56" t="s">
        <v>935</v>
      </c>
      <c r="J773" s="57">
        <v>180.82638900000001</v>
      </c>
      <c r="K773" s="57">
        <v>178.16949648999997</v>
      </c>
      <c r="L773" s="57">
        <f t="shared" si="12"/>
        <v>-2.6568925100000342</v>
      </c>
    </row>
    <row r="774" spans="1:12" ht="15" x14ac:dyDescent="0.2">
      <c r="A774" s="8"/>
      <c r="B774" s="28"/>
      <c r="C774" s="28"/>
      <c r="D774" s="13"/>
      <c r="E774" s="13"/>
      <c r="F774" s="13"/>
      <c r="G774" s="54"/>
      <c r="H774" s="55" t="s">
        <v>936</v>
      </c>
      <c r="I774" s="56" t="s">
        <v>937</v>
      </c>
      <c r="J774" s="57">
        <v>1006.518491</v>
      </c>
      <c r="K774" s="57">
        <v>998.04261708999923</v>
      </c>
      <c r="L774" s="57">
        <f t="shared" si="12"/>
        <v>-8.4758739100008142</v>
      </c>
    </row>
    <row r="775" spans="1:12" ht="15" x14ac:dyDescent="0.2">
      <c r="A775" s="8"/>
      <c r="B775" s="28"/>
      <c r="C775" s="28"/>
      <c r="D775" s="13"/>
      <c r="E775" s="13"/>
      <c r="F775" s="13"/>
      <c r="G775" s="54"/>
      <c r="H775" s="55" t="s">
        <v>938</v>
      </c>
      <c r="I775" s="56" t="s">
        <v>939</v>
      </c>
      <c r="J775" s="57">
        <v>222.17021199999999</v>
      </c>
      <c r="K775" s="57">
        <v>227.96634535999999</v>
      </c>
      <c r="L775" s="57">
        <f t="shared" si="12"/>
        <v>5.7961333599999989</v>
      </c>
    </row>
    <row r="776" spans="1:12" ht="15" x14ac:dyDescent="0.2">
      <c r="A776" s="8"/>
      <c r="B776" s="28"/>
      <c r="C776" s="28"/>
      <c r="D776" s="13"/>
      <c r="E776" s="62">
        <v>11</v>
      </c>
      <c r="F776" s="63" t="s">
        <v>42</v>
      </c>
      <c r="G776" s="64"/>
      <c r="H776" s="65"/>
      <c r="I776" s="66"/>
      <c r="J776" s="67">
        <v>326282.71629800001</v>
      </c>
      <c r="K776" s="67">
        <v>345903.90179607994</v>
      </c>
      <c r="L776" s="67">
        <f t="shared" si="12"/>
        <v>19621.185498079925</v>
      </c>
    </row>
    <row r="777" spans="1:12" ht="15" x14ac:dyDescent="0.2">
      <c r="A777" s="8"/>
      <c r="B777" s="28"/>
      <c r="C777" s="28"/>
      <c r="D777" s="13"/>
      <c r="E777" s="13"/>
      <c r="F777" s="13"/>
      <c r="G777" s="50" t="s">
        <v>2</v>
      </c>
      <c r="H777" s="51"/>
      <c r="I777" s="52"/>
      <c r="J777" s="53">
        <v>148295.822617</v>
      </c>
      <c r="K777" s="53">
        <v>164441.27139925002</v>
      </c>
      <c r="L777" s="53">
        <f t="shared" si="12"/>
        <v>16145.448782250023</v>
      </c>
    </row>
    <row r="778" spans="1:12" ht="15" x14ac:dyDescent="0.2">
      <c r="A778" s="8"/>
      <c r="B778" s="28"/>
      <c r="C778" s="28"/>
      <c r="D778" s="13"/>
      <c r="E778" s="13"/>
      <c r="F778" s="13"/>
      <c r="G778" s="54"/>
      <c r="H778" s="55" t="s">
        <v>88</v>
      </c>
      <c r="I778" s="56" t="s">
        <v>533</v>
      </c>
      <c r="J778" s="57">
        <v>84.600361000000007</v>
      </c>
      <c r="K778" s="57">
        <v>91.819958630000059</v>
      </c>
      <c r="L778" s="57">
        <f t="shared" si="12"/>
        <v>7.2195976300000524</v>
      </c>
    </row>
    <row r="779" spans="1:12" ht="15" x14ac:dyDescent="0.2">
      <c r="A779" s="8"/>
      <c r="B779" s="28"/>
      <c r="C779" s="28"/>
      <c r="D779" s="13"/>
      <c r="E779" s="13"/>
      <c r="F779" s="13"/>
      <c r="G779" s="54"/>
      <c r="H779" s="55" t="s">
        <v>95</v>
      </c>
      <c r="I779" s="56" t="s">
        <v>224</v>
      </c>
      <c r="J779" s="57">
        <v>59.486666999999997</v>
      </c>
      <c r="K779" s="57">
        <v>57.166934089999998</v>
      </c>
      <c r="L779" s="57">
        <f t="shared" si="12"/>
        <v>-2.319732909999999</v>
      </c>
    </row>
    <row r="780" spans="1:12" ht="15" x14ac:dyDescent="0.2">
      <c r="A780" s="8"/>
      <c r="B780" s="28"/>
      <c r="C780" s="28"/>
      <c r="D780" s="13"/>
      <c r="E780" s="13"/>
      <c r="F780" s="13"/>
      <c r="G780" s="54"/>
      <c r="H780" s="55" t="s">
        <v>118</v>
      </c>
      <c r="I780" s="56" t="s">
        <v>1114</v>
      </c>
      <c r="J780" s="57">
        <v>52.938116000000001</v>
      </c>
      <c r="K780" s="57">
        <v>60.064733739999987</v>
      </c>
      <c r="L780" s="57">
        <f t="shared" si="12"/>
        <v>7.1266177399999862</v>
      </c>
    </row>
    <row r="781" spans="1:12" ht="30" x14ac:dyDescent="0.2">
      <c r="A781" s="8"/>
      <c r="B781" s="28"/>
      <c r="C781" s="28"/>
      <c r="D781" s="13"/>
      <c r="E781" s="13"/>
      <c r="F781" s="13"/>
      <c r="G781" s="54"/>
      <c r="H781" s="55" t="s">
        <v>124</v>
      </c>
      <c r="I781" s="56" t="s">
        <v>1115</v>
      </c>
      <c r="J781" s="57">
        <v>47.580983000000003</v>
      </c>
      <c r="K781" s="57">
        <v>39.73178738</v>
      </c>
      <c r="L781" s="57">
        <f t="shared" si="12"/>
        <v>-7.8491956200000033</v>
      </c>
    </row>
    <row r="782" spans="1:12" ht="15" x14ac:dyDescent="0.2">
      <c r="A782" s="8"/>
      <c r="B782" s="28"/>
      <c r="C782" s="28"/>
      <c r="D782" s="13"/>
      <c r="E782" s="13"/>
      <c r="F782" s="13"/>
      <c r="G782" s="54"/>
      <c r="H782" s="55" t="s">
        <v>126</v>
      </c>
      <c r="I782" s="56" t="s">
        <v>1116</v>
      </c>
      <c r="J782" s="57">
        <v>15.480046</v>
      </c>
      <c r="K782" s="57">
        <v>9.2910549199999988</v>
      </c>
      <c r="L782" s="57">
        <f t="shared" si="12"/>
        <v>-6.188991080000001</v>
      </c>
    </row>
    <row r="783" spans="1:12" ht="30" x14ac:dyDescent="0.2">
      <c r="A783" s="8"/>
      <c r="B783" s="28"/>
      <c r="C783" s="28"/>
      <c r="D783" s="13"/>
      <c r="E783" s="13"/>
      <c r="F783" s="13"/>
      <c r="G783" s="54"/>
      <c r="H783" s="55" t="s">
        <v>156</v>
      </c>
      <c r="I783" s="56" t="s">
        <v>1117</v>
      </c>
      <c r="J783" s="57">
        <v>4.0577750000000004</v>
      </c>
      <c r="K783" s="57">
        <v>8.3204399000000002</v>
      </c>
      <c r="L783" s="57">
        <f t="shared" ref="L783:L846" si="13">+K783-J783</f>
        <v>4.2626648999999999</v>
      </c>
    </row>
    <row r="784" spans="1:12" ht="15" x14ac:dyDescent="0.2">
      <c r="A784" s="8"/>
      <c r="B784" s="28"/>
      <c r="C784" s="28"/>
      <c r="D784" s="13"/>
      <c r="E784" s="13"/>
      <c r="F784" s="13"/>
      <c r="G784" s="54"/>
      <c r="H784" s="55" t="s">
        <v>130</v>
      </c>
      <c r="I784" s="56" t="s">
        <v>1118</v>
      </c>
      <c r="J784" s="57">
        <v>1.819974</v>
      </c>
      <c r="K784" s="57">
        <v>17.186014480000001</v>
      </c>
      <c r="L784" s="57">
        <f t="shared" si="13"/>
        <v>15.366040480000001</v>
      </c>
    </row>
    <row r="785" spans="1:12" ht="15" x14ac:dyDescent="0.2">
      <c r="A785" s="8"/>
      <c r="B785" s="28"/>
      <c r="C785" s="28"/>
      <c r="D785" s="13"/>
      <c r="E785" s="13"/>
      <c r="F785" s="13"/>
      <c r="G785" s="54"/>
      <c r="H785" s="55" t="s">
        <v>132</v>
      </c>
      <c r="I785" s="56" t="s">
        <v>1119</v>
      </c>
      <c r="J785" s="57">
        <v>61.337909000000003</v>
      </c>
      <c r="K785" s="57">
        <v>41.639951039999993</v>
      </c>
      <c r="L785" s="57">
        <f t="shared" si="13"/>
        <v>-19.697957960000011</v>
      </c>
    </row>
    <row r="786" spans="1:12" ht="30" x14ac:dyDescent="0.2">
      <c r="A786" s="8"/>
      <c r="B786" s="28"/>
      <c r="C786" s="28"/>
      <c r="D786" s="13"/>
      <c r="E786" s="13"/>
      <c r="F786" s="13"/>
      <c r="G786" s="54"/>
      <c r="H786" s="55" t="s">
        <v>226</v>
      </c>
      <c r="I786" s="56" t="s">
        <v>1120</v>
      </c>
      <c r="J786" s="57">
        <v>4.9915139999999996</v>
      </c>
      <c r="K786" s="57">
        <v>2.6609678099999994</v>
      </c>
      <c r="L786" s="57">
        <f t="shared" si="13"/>
        <v>-2.3305461900000002</v>
      </c>
    </row>
    <row r="787" spans="1:12" ht="30" x14ac:dyDescent="0.2">
      <c r="A787" s="8"/>
      <c r="B787" s="28"/>
      <c r="C787" s="28"/>
      <c r="D787" s="13"/>
      <c r="E787" s="13"/>
      <c r="F787" s="13"/>
      <c r="G787" s="54"/>
      <c r="H787" s="55" t="s">
        <v>134</v>
      </c>
      <c r="I787" s="56" t="s">
        <v>1121</v>
      </c>
      <c r="J787" s="57">
        <v>5.2129060000000003</v>
      </c>
      <c r="K787" s="57">
        <v>2.6401495100000001</v>
      </c>
      <c r="L787" s="57">
        <f t="shared" si="13"/>
        <v>-2.5727564900000002</v>
      </c>
    </row>
    <row r="788" spans="1:12" ht="30" x14ac:dyDescent="0.2">
      <c r="A788" s="8"/>
      <c r="B788" s="28"/>
      <c r="C788" s="28"/>
      <c r="D788" s="13"/>
      <c r="E788" s="13"/>
      <c r="F788" s="13"/>
      <c r="G788" s="54"/>
      <c r="H788" s="55" t="s">
        <v>136</v>
      </c>
      <c r="I788" s="56" t="s">
        <v>1122</v>
      </c>
      <c r="J788" s="57">
        <v>4.3223440000000002</v>
      </c>
      <c r="K788" s="57">
        <v>2.4271490700000005</v>
      </c>
      <c r="L788" s="57">
        <f t="shared" si="13"/>
        <v>-1.8951949299999997</v>
      </c>
    </row>
    <row r="789" spans="1:12" ht="30" x14ac:dyDescent="0.2">
      <c r="A789" s="8"/>
      <c r="B789" s="28"/>
      <c r="C789" s="28"/>
      <c r="D789" s="13"/>
      <c r="E789" s="13"/>
      <c r="F789" s="13"/>
      <c r="G789" s="54"/>
      <c r="H789" s="55" t="s">
        <v>138</v>
      </c>
      <c r="I789" s="56" t="s">
        <v>1123</v>
      </c>
      <c r="J789" s="57">
        <v>5.002904</v>
      </c>
      <c r="K789" s="57">
        <v>2.6828473599999998</v>
      </c>
      <c r="L789" s="57">
        <f t="shared" si="13"/>
        <v>-2.3200566400000002</v>
      </c>
    </row>
    <row r="790" spans="1:12" ht="30" x14ac:dyDescent="0.2">
      <c r="A790" s="8"/>
      <c r="B790" s="28"/>
      <c r="C790" s="28"/>
      <c r="D790" s="13"/>
      <c r="E790" s="13"/>
      <c r="F790" s="13"/>
      <c r="G790" s="54"/>
      <c r="H790" s="55" t="s">
        <v>163</v>
      </c>
      <c r="I790" s="56" t="s">
        <v>1124</v>
      </c>
      <c r="J790" s="57">
        <v>4.9056090000000001</v>
      </c>
      <c r="K790" s="57">
        <v>2.71140618</v>
      </c>
      <c r="L790" s="57">
        <f t="shared" si="13"/>
        <v>-2.1942028200000001</v>
      </c>
    </row>
    <row r="791" spans="1:12" ht="30" x14ac:dyDescent="0.2">
      <c r="A791" s="8"/>
      <c r="B791" s="28"/>
      <c r="C791" s="28"/>
      <c r="D791" s="13"/>
      <c r="E791" s="13"/>
      <c r="F791" s="13"/>
      <c r="G791" s="54"/>
      <c r="H791" s="55" t="s">
        <v>720</v>
      </c>
      <c r="I791" s="56" t="s">
        <v>1125</v>
      </c>
      <c r="J791" s="57">
        <v>4.3749710000000004</v>
      </c>
      <c r="K791" s="57">
        <v>1.5574420600000001</v>
      </c>
      <c r="L791" s="57">
        <f t="shared" si="13"/>
        <v>-2.8175289400000003</v>
      </c>
    </row>
    <row r="792" spans="1:12" ht="30" x14ac:dyDescent="0.2">
      <c r="A792" s="8"/>
      <c r="B792" s="28"/>
      <c r="C792" s="28"/>
      <c r="D792" s="13"/>
      <c r="E792" s="13"/>
      <c r="F792" s="13"/>
      <c r="G792" s="54"/>
      <c r="H792" s="55" t="s">
        <v>489</v>
      </c>
      <c r="I792" s="56" t="s">
        <v>1126</v>
      </c>
      <c r="J792" s="57">
        <v>7.3178580000000002</v>
      </c>
      <c r="K792" s="57">
        <v>4.1621503199999994</v>
      </c>
      <c r="L792" s="57">
        <f t="shared" si="13"/>
        <v>-3.1557076800000008</v>
      </c>
    </row>
    <row r="793" spans="1:12" ht="30" x14ac:dyDescent="0.2">
      <c r="A793" s="8"/>
      <c r="B793" s="28"/>
      <c r="C793" s="28"/>
      <c r="D793" s="13"/>
      <c r="E793" s="13"/>
      <c r="F793" s="13"/>
      <c r="G793" s="54"/>
      <c r="H793" s="55" t="s">
        <v>491</v>
      </c>
      <c r="I793" s="56" t="s">
        <v>1127</v>
      </c>
      <c r="J793" s="57">
        <v>4.5320879999999999</v>
      </c>
      <c r="K793" s="57">
        <v>2.0421494400000002</v>
      </c>
      <c r="L793" s="57">
        <f t="shared" si="13"/>
        <v>-2.4899385599999997</v>
      </c>
    </row>
    <row r="794" spans="1:12" ht="30" x14ac:dyDescent="0.2">
      <c r="A794" s="8"/>
      <c r="B794" s="28"/>
      <c r="C794" s="28"/>
      <c r="D794" s="13"/>
      <c r="E794" s="13"/>
      <c r="F794" s="13"/>
      <c r="G794" s="54"/>
      <c r="H794" s="55" t="s">
        <v>234</v>
      </c>
      <c r="I794" s="56" t="s">
        <v>1128</v>
      </c>
      <c r="J794" s="57">
        <v>5.2603200000000001</v>
      </c>
      <c r="K794" s="57">
        <v>2.7047724499999997</v>
      </c>
      <c r="L794" s="57">
        <f t="shared" si="13"/>
        <v>-2.5555475500000004</v>
      </c>
    </row>
    <row r="795" spans="1:12" ht="30" x14ac:dyDescent="0.2">
      <c r="A795" s="8"/>
      <c r="B795" s="28"/>
      <c r="C795" s="28"/>
      <c r="D795" s="13"/>
      <c r="E795" s="13"/>
      <c r="F795" s="13"/>
      <c r="G795" s="54"/>
      <c r="H795" s="55" t="s">
        <v>236</v>
      </c>
      <c r="I795" s="56" t="s">
        <v>1129</v>
      </c>
      <c r="J795" s="57">
        <v>4.2802579999999999</v>
      </c>
      <c r="K795" s="57">
        <v>1.9330959599999999</v>
      </c>
      <c r="L795" s="57">
        <f t="shared" si="13"/>
        <v>-2.3471620399999997</v>
      </c>
    </row>
    <row r="796" spans="1:12" ht="30" x14ac:dyDescent="0.2">
      <c r="A796" s="8"/>
      <c r="B796" s="28"/>
      <c r="C796" s="28"/>
      <c r="D796" s="13"/>
      <c r="E796" s="13"/>
      <c r="F796" s="13"/>
      <c r="G796" s="54"/>
      <c r="H796" s="55" t="s">
        <v>238</v>
      </c>
      <c r="I796" s="56" t="s">
        <v>1130</v>
      </c>
      <c r="J796" s="57">
        <v>5.6286860000000001</v>
      </c>
      <c r="K796" s="57">
        <v>2.6117568799999993</v>
      </c>
      <c r="L796" s="57">
        <f t="shared" si="13"/>
        <v>-3.0169291200000008</v>
      </c>
    </row>
    <row r="797" spans="1:12" ht="30" x14ac:dyDescent="0.2">
      <c r="A797" s="8"/>
      <c r="B797" s="28"/>
      <c r="C797" s="28"/>
      <c r="D797" s="13"/>
      <c r="E797" s="13"/>
      <c r="F797" s="13"/>
      <c r="G797" s="54"/>
      <c r="H797" s="55" t="s">
        <v>240</v>
      </c>
      <c r="I797" s="56" t="s">
        <v>1131</v>
      </c>
      <c r="J797" s="57">
        <v>6.1224780000000001</v>
      </c>
      <c r="K797" s="57">
        <v>4.0973575900000005</v>
      </c>
      <c r="L797" s="57">
        <f t="shared" si="13"/>
        <v>-2.0251204099999995</v>
      </c>
    </row>
    <row r="798" spans="1:12" ht="30" x14ac:dyDescent="0.2">
      <c r="A798" s="8"/>
      <c r="B798" s="28"/>
      <c r="C798" s="28"/>
      <c r="D798" s="13"/>
      <c r="E798" s="13"/>
      <c r="F798" s="13"/>
      <c r="G798" s="54"/>
      <c r="H798" s="55" t="s">
        <v>242</v>
      </c>
      <c r="I798" s="56" t="s">
        <v>1132</v>
      </c>
      <c r="J798" s="57">
        <v>5.6338650000000001</v>
      </c>
      <c r="K798" s="57">
        <v>2.9177377</v>
      </c>
      <c r="L798" s="57">
        <f t="shared" si="13"/>
        <v>-2.7161273000000001</v>
      </c>
    </row>
    <row r="799" spans="1:12" ht="30" x14ac:dyDescent="0.2">
      <c r="A799" s="8"/>
      <c r="B799" s="28"/>
      <c r="C799" s="28"/>
      <c r="D799" s="13"/>
      <c r="E799" s="13"/>
      <c r="F799" s="13"/>
      <c r="G799" s="54"/>
      <c r="H799" s="55" t="s">
        <v>495</v>
      </c>
      <c r="I799" s="56" t="s">
        <v>1133</v>
      </c>
      <c r="J799" s="57">
        <v>5.1336659999999998</v>
      </c>
      <c r="K799" s="57">
        <v>3.0437813700000005</v>
      </c>
      <c r="L799" s="57">
        <f t="shared" si="13"/>
        <v>-2.0898846299999994</v>
      </c>
    </row>
    <row r="800" spans="1:12" ht="30" x14ac:dyDescent="0.2">
      <c r="A800" s="8"/>
      <c r="B800" s="28"/>
      <c r="C800" s="28"/>
      <c r="D800" s="13"/>
      <c r="E800" s="13"/>
      <c r="F800" s="13"/>
      <c r="G800" s="54"/>
      <c r="H800" s="55" t="s">
        <v>497</v>
      </c>
      <c r="I800" s="56" t="s">
        <v>1134</v>
      </c>
      <c r="J800" s="57">
        <v>5.0030970000000003</v>
      </c>
      <c r="K800" s="57">
        <v>2.7665555199999998</v>
      </c>
      <c r="L800" s="57">
        <f t="shared" si="13"/>
        <v>-2.2365414800000005</v>
      </c>
    </row>
    <row r="801" spans="1:12" ht="30" x14ac:dyDescent="0.2">
      <c r="A801" s="8"/>
      <c r="B801" s="28"/>
      <c r="C801" s="28"/>
      <c r="D801" s="13"/>
      <c r="E801" s="13"/>
      <c r="F801" s="13"/>
      <c r="G801" s="54"/>
      <c r="H801" s="55" t="s">
        <v>499</v>
      </c>
      <c r="I801" s="56" t="s">
        <v>1135</v>
      </c>
      <c r="J801" s="57">
        <v>5.6040419999999997</v>
      </c>
      <c r="K801" s="57">
        <v>3.4679585500000001</v>
      </c>
      <c r="L801" s="57">
        <f t="shared" si="13"/>
        <v>-2.1360834499999997</v>
      </c>
    </row>
    <row r="802" spans="1:12" ht="30" x14ac:dyDescent="0.2">
      <c r="A802" s="8"/>
      <c r="B802" s="28"/>
      <c r="C802" s="28"/>
      <c r="D802" s="13"/>
      <c r="E802" s="13"/>
      <c r="F802" s="13"/>
      <c r="G802" s="54"/>
      <c r="H802" s="55" t="s">
        <v>501</v>
      </c>
      <c r="I802" s="56" t="s">
        <v>1136</v>
      </c>
      <c r="J802" s="57">
        <v>4.8257120000000002</v>
      </c>
      <c r="K802" s="57">
        <v>2.9746695900000004</v>
      </c>
      <c r="L802" s="57">
        <f t="shared" si="13"/>
        <v>-1.8510424099999998</v>
      </c>
    </row>
    <row r="803" spans="1:12" ht="30" x14ac:dyDescent="0.2">
      <c r="A803" s="8"/>
      <c r="B803" s="28"/>
      <c r="C803" s="28"/>
      <c r="D803" s="13"/>
      <c r="E803" s="13"/>
      <c r="F803" s="13"/>
      <c r="G803" s="54"/>
      <c r="H803" s="55" t="s">
        <v>503</v>
      </c>
      <c r="I803" s="56" t="s">
        <v>1137</v>
      </c>
      <c r="J803" s="57">
        <v>4.5513669999999999</v>
      </c>
      <c r="K803" s="57">
        <v>1.8451492399999998</v>
      </c>
      <c r="L803" s="57">
        <f t="shared" si="13"/>
        <v>-2.7062177600000004</v>
      </c>
    </row>
    <row r="804" spans="1:12" ht="30" x14ac:dyDescent="0.2">
      <c r="A804" s="8"/>
      <c r="B804" s="28"/>
      <c r="C804" s="28"/>
      <c r="D804" s="13"/>
      <c r="E804" s="13"/>
      <c r="F804" s="13"/>
      <c r="G804" s="54"/>
      <c r="H804" s="55" t="s">
        <v>244</v>
      </c>
      <c r="I804" s="56" t="s">
        <v>1138</v>
      </c>
      <c r="J804" s="57">
        <v>7.207325</v>
      </c>
      <c r="K804" s="57">
        <v>4.6471084400000002</v>
      </c>
      <c r="L804" s="57">
        <f t="shared" si="13"/>
        <v>-2.5602165599999998</v>
      </c>
    </row>
    <row r="805" spans="1:12" ht="30" x14ac:dyDescent="0.2">
      <c r="A805" s="8"/>
      <c r="B805" s="28"/>
      <c r="C805" s="28"/>
      <c r="D805" s="13"/>
      <c r="E805" s="13"/>
      <c r="F805" s="13"/>
      <c r="G805" s="54"/>
      <c r="H805" s="55" t="s">
        <v>246</v>
      </c>
      <c r="I805" s="56" t="s">
        <v>1139</v>
      </c>
      <c r="J805" s="57">
        <v>5.0188639999999998</v>
      </c>
      <c r="K805" s="57">
        <v>2.8311395499999996</v>
      </c>
      <c r="L805" s="57">
        <f t="shared" si="13"/>
        <v>-2.1877244500000002</v>
      </c>
    </row>
    <row r="806" spans="1:12" ht="30" x14ac:dyDescent="0.2">
      <c r="A806" s="8"/>
      <c r="B806" s="28"/>
      <c r="C806" s="28"/>
      <c r="D806" s="13"/>
      <c r="E806" s="13"/>
      <c r="F806" s="13"/>
      <c r="G806" s="54"/>
      <c r="H806" s="55" t="s">
        <v>248</v>
      </c>
      <c r="I806" s="56" t="s">
        <v>1140</v>
      </c>
      <c r="J806" s="57">
        <v>5.1133309999999996</v>
      </c>
      <c r="K806" s="57">
        <v>3.2603020200000001</v>
      </c>
      <c r="L806" s="57">
        <f t="shared" si="13"/>
        <v>-1.8530289799999995</v>
      </c>
    </row>
    <row r="807" spans="1:12" ht="30" x14ac:dyDescent="0.2">
      <c r="A807" s="8"/>
      <c r="B807" s="28"/>
      <c r="C807" s="28"/>
      <c r="D807" s="13"/>
      <c r="E807" s="13"/>
      <c r="F807" s="13"/>
      <c r="G807" s="54"/>
      <c r="H807" s="55" t="s">
        <v>250</v>
      </c>
      <c r="I807" s="56" t="s">
        <v>1141</v>
      </c>
      <c r="J807" s="57">
        <v>4.3348560000000003</v>
      </c>
      <c r="K807" s="57">
        <v>2.2318972399999999</v>
      </c>
      <c r="L807" s="57">
        <f t="shared" si="13"/>
        <v>-2.1029587600000004</v>
      </c>
    </row>
    <row r="808" spans="1:12" ht="30" x14ac:dyDescent="0.2">
      <c r="A808" s="8"/>
      <c r="B808" s="28"/>
      <c r="C808" s="28"/>
      <c r="D808" s="13"/>
      <c r="E808" s="13"/>
      <c r="F808" s="13"/>
      <c r="G808" s="54"/>
      <c r="H808" s="55" t="s">
        <v>252</v>
      </c>
      <c r="I808" s="56" t="s">
        <v>1142</v>
      </c>
      <c r="J808" s="57">
        <v>4.7425790000000001</v>
      </c>
      <c r="K808" s="57">
        <v>2.54185127</v>
      </c>
      <c r="L808" s="57">
        <f t="shared" si="13"/>
        <v>-2.2007277300000001</v>
      </c>
    </row>
    <row r="809" spans="1:12" ht="30" x14ac:dyDescent="0.2">
      <c r="A809" s="8"/>
      <c r="B809" s="28"/>
      <c r="C809" s="28"/>
      <c r="D809" s="13"/>
      <c r="E809" s="13"/>
      <c r="F809" s="13"/>
      <c r="G809" s="54"/>
      <c r="H809" s="55" t="s">
        <v>736</v>
      </c>
      <c r="I809" s="56" t="s">
        <v>1143</v>
      </c>
      <c r="J809" s="57">
        <v>4.947171</v>
      </c>
      <c r="K809" s="57">
        <v>2.208111709999999</v>
      </c>
      <c r="L809" s="57">
        <f t="shared" si="13"/>
        <v>-2.739059290000001</v>
      </c>
    </row>
    <row r="810" spans="1:12" ht="30" x14ac:dyDescent="0.2">
      <c r="A810" s="8"/>
      <c r="B810" s="28"/>
      <c r="C810" s="28"/>
      <c r="D810" s="13"/>
      <c r="E810" s="13"/>
      <c r="F810" s="13"/>
      <c r="G810" s="54"/>
      <c r="H810" s="55" t="s">
        <v>796</v>
      </c>
      <c r="I810" s="56" t="s">
        <v>1144</v>
      </c>
      <c r="J810" s="57">
        <v>4.8785550000000004</v>
      </c>
      <c r="K810" s="57">
        <v>2.9165010700000003</v>
      </c>
      <c r="L810" s="57">
        <f t="shared" si="13"/>
        <v>-1.9620539300000002</v>
      </c>
    </row>
    <row r="811" spans="1:12" ht="30" x14ac:dyDescent="0.2">
      <c r="A811" s="8"/>
      <c r="B811" s="28"/>
      <c r="C811" s="28"/>
      <c r="D811" s="13"/>
      <c r="E811" s="13"/>
      <c r="F811" s="13"/>
      <c r="G811" s="54"/>
      <c r="H811" s="55" t="s">
        <v>798</v>
      </c>
      <c r="I811" s="56" t="s">
        <v>1145</v>
      </c>
      <c r="J811" s="57">
        <v>5.6009270000000004</v>
      </c>
      <c r="K811" s="57">
        <v>3.6143674100000003</v>
      </c>
      <c r="L811" s="57">
        <f t="shared" si="13"/>
        <v>-1.9865595900000002</v>
      </c>
    </row>
    <row r="812" spans="1:12" ht="30" x14ac:dyDescent="0.2">
      <c r="A812" s="8"/>
      <c r="B812" s="28"/>
      <c r="C812" s="28"/>
      <c r="D812" s="13"/>
      <c r="E812" s="13"/>
      <c r="F812" s="13"/>
      <c r="G812" s="54"/>
      <c r="H812" s="55" t="s">
        <v>800</v>
      </c>
      <c r="I812" s="56" t="s">
        <v>1146</v>
      </c>
      <c r="J812" s="57">
        <v>4.8342419999999997</v>
      </c>
      <c r="K812" s="57">
        <v>2.3290713699999999</v>
      </c>
      <c r="L812" s="57">
        <f t="shared" si="13"/>
        <v>-2.5051706299999998</v>
      </c>
    </row>
    <row r="813" spans="1:12" ht="30" x14ac:dyDescent="0.2">
      <c r="A813" s="8"/>
      <c r="B813" s="28"/>
      <c r="C813" s="28"/>
      <c r="D813" s="13"/>
      <c r="E813" s="13"/>
      <c r="F813" s="13"/>
      <c r="G813" s="54"/>
      <c r="H813" s="55" t="s">
        <v>802</v>
      </c>
      <c r="I813" s="56" t="s">
        <v>1147</v>
      </c>
      <c r="J813" s="57">
        <v>5.3965870000000002</v>
      </c>
      <c r="K813" s="57">
        <v>2.6129168599999999</v>
      </c>
      <c r="L813" s="57">
        <f t="shared" si="13"/>
        <v>-2.7836701400000003</v>
      </c>
    </row>
    <row r="814" spans="1:12" ht="30" x14ac:dyDescent="0.2">
      <c r="A814" s="8"/>
      <c r="B814" s="28"/>
      <c r="C814" s="28"/>
      <c r="D814" s="13"/>
      <c r="E814" s="13"/>
      <c r="F814" s="13"/>
      <c r="G814" s="54"/>
      <c r="H814" s="55" t="s">
        <v>804</v>
      </c>
      <c r="I814" s="56" t="s">
        <v>1148</v>
      </c>
      <c r="J814" s="57">
        <v>6.9212860000000003</v>
      </c>
      <c r="K814" s="57">
        <v>4.1916813199999998</v>
      </c>
      <c r="L814" s="57">
        <f t="shared" si="13"/>
        <v>-2.7296046800000004</v>
      </c>
    </row>
    <row r="815" spans="1:12" ht="30" x14ac:dyDescent="0.2">
      <c r="A815" s="8"/>
      <c r="B815" s="28"/>
      <c r="C815" s="28"/>
      <c r="D815" s="13"/>
      <c r="E815" s="13"/>
      <c r="F815" s="13"/>
      <c r="G815" s="54"/>
      <c r="H815" s="55" t="s">
        <v>806</v>
      </c>
      <c r="I815" s="56" t="s">
        <v>1149</v>
      </c>
      <c r="J815" s="57">
        <v>6.1592260000000003</v>
      </c>
      <c r="K815" s="57">
        <v>3.2284583300000005</v>
      </c>
      <c r="L815" s="57">
        <f t="shared" si="13"/>
        <v>-2.9307676699999998</v>
      </c>
    </row>
    <row r="816" spans="1:12" ht="30" x14ac:dyDescent="0.2">
      <c r="A816" s="8"/>
      <c r="B816" s="28"/>
      <c r="C816" s="28"/>
      <c r="D816" s="13"/>
      <c r="E816" s="13"/>
      <c r="F816" s="13"/>
      <c r="G816" s="54"/>
      <c r="H816" s="55" t="s">
        <v>808</v>
      </c>
      <c r="I816" s="56" t="s">
        <v>1150</v>
      </c>
      <c r="J816" s="57">
        <v>4.9247779999999999</v>
      </c>
      <c r="K816" s="57">
        <v>2.8233168099999997</v>
      </c>
      <c r="L816" s="57">
        <f t="shared" si="13"/>
        <v>-2.1014611900000002</v>
      </c>
    </row>
    <row r="817" spans="1:12" ht="30" x14ac:dyDescent="0.2">
      <c r="A817" s="8"/>
      <c r="B817" s="28"/>
      <c r="C817" s="28"/>
      <c r="D817" s="13"/>
      <c r="E817" s="13"/>
      <c r="F817" s="13"/>
      <c r="G817" s="54"/>
      <c r="H817" s="55" t="s">
        <v>810</v>
      </c>
      <c r="I817" s="56" t="s">
        <v>1151</v>
      </c>
      <c r="J817" s="57">
        <v>12.806569</v>
      </c>
      <c r="K817" s="57">
        <v>9.8215153599999976</v>
      </c>
      <c r="L817" s="57">
        <f t="shared" si="13"/>
        <v>-2.9850536400000021</v>
      </c>
    </row>
    <row r="818" spans="1:12" ht="15" x14ac:dyDescent="0.2">
      <c r="A818" s="8"/>
      <c r="B818" s="28"/>
      <c r="C818" s="28"/>
      <c r="D818" s="13"/>
      <c r="E818" s="13"/>
      <c r="F818" s="13"/>
      <c r="G818" s="54"/>
      <c r="H818" s="55" t="s">
        <v>993</v>
      </c>
      <c r="I818" s="56" t="s">
        <v>1152</v>
      </c>
      <c r="J818" s="57">
        <v>329.77204999999998</v>
      </c>
      <c r="K818" s="57">
        <v>471.91621607000002</v>
      </c>
      <c r="L818" s="57">
        <f t="shared" si="13"/>
        <v>142.14416607000004</v>
      </c>
    </row>
    <row r="819" spans="1:12" ht="15" x14ac:dyDescent="0.2">
      <c r="A819" s="8"/>
      <c r="B819" s="28"/>
      <c r="C819" s="28"/>
      <c r="D819" s="13"/>
      <c r="E819" s="13"/>
      <c r="F819" s="13"/>
      <c r="G819" s="54"/>
      <c r="H819" s="55" t="s">
        <v>90</v>
      </c>
      <c r="I819" s="56" t="s">
        <v>1882</v>
      </c>
      <c r="J819" s="57">
        <v>45.037166999999997</v>
      </c>
      <c r="K819" s="57">
        <v>61.617590149999998</v>
      </c>
      <c r="L819" s="57">
        <f t="shared" si="13"/>
        <v>16.580423150000001</v>
      </c>
    </row>
    <row r="820" spans="1:12" ht="30" x14ac:dyDescent="0.2">
      <c r="A820" s="8"/>
      <c r="B820" s="28"/>
      <c r="C820" s="28"/>
      <c r="D820" s="13"/>
      <c r="E820" s="13"/>
      <c r="F820" s="13"/>
      <c r="G820" s="54"/>
      <c r="H820" s="55" t="s">
        <v>97</v>
      </c>
      <c r="I820" s="56" t="s">
        <v>1153</v>
      </c>
      <c r="J820" s="57">
        <v>65.208079999999995</v>
      </c>
      <c r="K820" s="57">
        <v>57.55721741</v>
      </c>
      <c r="L820" s="57">
        <f t="shared" si="13"/>
        <v>-7.6508625899999956</v>
      </c>
    </row>
    <row r="821" spans="1:12" ht="15" x14ac:dyDescent="0.2">
      <c r="A821" s="8"/>
      <c r="B821" s="28"/>
      <c r="C821" s="28"/>
      <c r="D821" s="13"/>
      <c r="E821" s="13"/>
      <c r="F821" s="13"/>
      <c r="G821" s="54"/>
      <c r="H821" s="55" t="s">
        <v>99</v>
      </c>
      <c r="I821" s="56" t="s">
        <v>1154</v>
      </c>
      <c r="J821" s="57">
        <v>60.148456000000003</v>
      </c>
      <c r="K821" s="57">
        <v>58.457132940000001</v>
      </c>
      <c r="L821" s="57">
        <f t="shared" si="13"/>
        <v>-1.691323060000002</v>
      </c>
    </row>
    <row r="822" spans="1:12" ht="15" x14ac:dyDescent="0.2">
      <c r="A822" s="8"/>
      <c r="B822" s="28"/>
      <c r="C822" s="28"/>
      <c r="D822" s="13"/>
      <c r="E822" s="13"/>
      <c r="F822" s="13"/>
      <c r="G822" s="54"/>
      <c r="H822" s="55" t="s">
        <v>175</v>
      </c>
      <c r="I822" s="56" t="s">
        <v>1155</v>
      </c>
      <c r="J822" s="57">
        <v>132.04932299999999</v>
      </c>
      <c r="K822" s="57">
        <v>60.277201469999994</v>
      </c>
      <c r="L822" s="57">
        <f t="shared" si="13"/>
        <v>-71.772121529999993</v>
      </c>
    </row>
    <row r="823" spans="1:12" ht="15" x14ac:dyDescent="0.2">
      <c r="A823" s="8"/>
      <c r="B823" s="28"/>
      <c r="C823" s="28"/>
      <c r="D823" s="13"/>
      <c r="E823" s="13"/>
      <c r="F823" s="13"/>
      <c r="G823" s="54"/>
      <c r="H823" s="55" t="s">
        <v>266</v>
      </c>
      <c r="I823" s="56" t="s">
        <v>1156</v>
      </c>
      <c r="J823" s="57">
        <v>214.59129999999999</v>
      </c>
      <c r="K823" s="57">
        <v>286.93798736999997</v>
      </c>
      <c r="L823" s="57">
        <f t="shared" si="13"/>
        <v>72.346687369999984</v>
      </c>
    </row>
    <row r="824" spans="1:12" ht="15" x14ac:dyDescent="0.2">
      <c r="A824" s="8"/>
      <c r="B824" s="28"/>
      <c r="C824" s="28"/>
      <c r="D824" s="13"/>
      <c r="E824" s="13"/>
      <c r="F824" s="13"/>
      <c r="G824" s="54"/>
      <c r="H824" s="55" t="s">
        <v>464</v>
      </c>
      <c r="I824" s="68" t="s">
        <v>1157</v>
      </c>
      <c r="J824" s="57">
        <v>75.792090000000002</v>
      </c>
      <c r="K824" s="57">
        <v>46.07791332</v>
      </c>
      <c r="L824" s="57">
        <f t="shared" si="13"/>
        <v>-29.714176680000001</v>
      </c>
    </row>
    <row r="825" spans="1:12" ht="15" x14ac:dyDescent="0.2">
      <c r="A825" s="8"/>
      <c r="B825" s="28"/>
      <c r="C825" s="28"/>
      <c r="D825" s="13"/>
      <c r="E825" s="13"/>
      <c r="F825" s="13"/>
      <c r="G825" s="54"/>
      <c r="H825" s="55" t="s">
        <v>140</v>
      </c>
      <c r="I825" s="56" t="s">
        <v>1158</v>
      </c>
      <c r="J825" s="57">
        <v>7332.1997959999999</v>
      </c>
      <c r="K825" s="57">
        <v>7308.35935694</v>
      </c>
      <c r="L825" s="57">
        <f t="shared" si="13"/>
        <v>-23.840439059999881</v>
      </c>
    </row>
    <row r="826" spans="1:12" ht="15" x14ac:dyDescent="0.2">
      <c r="A826" s="8"/>
      <c r="B826" s="28"/>
      <c r="C826" s="28"/>
      <c r="D826" s="13"/>
      <c r="E826" s="13"/>
      <c r="F826" s="13"/>
      <c r="G826" s="54"/>
      <c r="H826" s="55" t="s">
        <v>271</v>
      </c>
      <c r="I826" s="56" t="s">
        <v>1159</v>
      </c>
      <c r="J826" s="57">
        <v>5339.954729</v>
      </c>
      <c r="K826" s="57">
        <v>5117.7152136000013</v>
      </c>
      <c r="L826" s="57">
        <f t="shared" si="13"/>
        <v>-222.23951539999871</v>
      </c>
    </row>
    <row r="827" spans="1:12" ht="15" x14ac:dyDescent="0.2">
      <c r="A827" s="8"/>
      <c r="B827" s="28"/>
      <c r="C827" s="28"/>
      <c r="D827" s="13"/>
      <c r="E827" s="13"/>
      <c r="F827" s="13"/>
      <c r="G827" s="54"/>
      <c r="H827" s="55" t="s">
        <v>273</v>
      </c>
      <c r="I827" s="56" t="s">
        <v>1160</v>
      </c>
      <c r="J827" s="57">
        <v>216.92797999999999</v>
      </c>
      <c r="K827" s="57">
        <v>198.41059498000004</v>
      </c>
      <c r="L827" s="57">
        <f t="shared" si="13"/>
        <v>-18.517385019999949</v>
      </c>
    </row>
    <row r="828" spans="1:12" ht="15" x14ac:dyDescent="0.2">
      <c r="A828" s="8"/>
      <c r="B828" s="28"/>
      <c r="C828" s="28"/>
      <c r="D828" s="13"/>
      <c r="E828" s="13"/>
      <c r="F828" s="13"/>
      <c r="G828" s="54"/>
      <c r="H828" s="55" t="s">
        <v>275</v>
      </c>
      <c r="I828" s="56" t="s">
        <v>1161</v>
      </c>
      <c r="J828" s="57">
        <v>1815.849952</v>
      </c>
      <c r="K828" s="57">
        <v>1707.1958634600005</v>
      </c>
      <c r="L828" s="57">
        <f t="shared" si="13"/>
        <v>-108.65408853999952</v>
      </c>
    </row>
    <row r="829" spans="1:12" ht="15" x14ac:dyDescent="0.2">
      <c r="A829" s="8"/>
      <c r="B829" s="28"/>
      <c r="C829" s="28"/>
      <c r="D829" s="13"/>
      <c r="E829" s="13"/>
      <c r="F829" s="13"/>
      <c r="G829" s="54"/>
      <c r="H829" s="55" t="s">
        <v>277</v>
      </c>
      <c r="I829" s="56" t="s">
        <v>1162</v>
      </c>
      <c r="J829" s="57">
        <v>334.89872400000002</v>
      </c>
      <c r="K829" s="57">
        <v>293.24072179000007</v>
      </c>
      <c r="L829" s="57">
        <f t="shared" si="13"/>
        <v>-41.65800220999995</v>
      </c>
    </row>
    <row r="830" spans="1:12" ht="30" x14ac:dyDescent="0.2">
      <c r="A830" s="8"/>
      <c r="B830" s="28"/>
      <c r="C830" s="28"/>
      <c r="D830" s="13"/>
      <c r="E830" s="13"/>
      <c r="F830" s="13"/>
      <c r="G830" s="54"/>
      <c r="H830" s="55" t="s">
        <v>664</v>
      </c>
      <c r="I830" s="56" t="s">
        <v>1163</v>
      </c>
      <c r="J830" s="57">
        <v>171.76505800000001</v>
      </c>
      <c r="K830" s="57">
        <v>175.76911666999999</v>
      </c>
      <c r="L830" s="57">
        <f t="shared" si="13"/>
        <v>4.0040586699999778</v>
      </c>
    </row>
    <row r="831" spans="1:12" ht="15" x14ac:dyDescent="0.2">
      <c r="A831" s="8"/>
      <c r="B831" s="28"/>
      <c r="C831" s="28"/>
      <c r="D831" s="13"/>
      <c r="E831" s="13"/>
      <c r="F831" s="13"/>
      <c r="G831" s="54"/>
      <c r="H831" s="55" t="s">
        <v>166</v>
      </c>
      <c r="I831" s="56" t="s">
        <v>1164</v>
      </c>
      <c r="J831" s="57">
        <v>481.52306199999998</v>
      </c>
      <c r="K831" s="57">
        <v>201.56118024999998</v>
      </c>
      <c r="L831" s="57">
        <f t="shared" si="13"/>
        <v>-279.96188174999997</v>
      </c>
    </row>
    <row r="832" spans="1:12" ht="15" x14ac:dyDescent="0.2">
      <c r="A832" s="8"/>
      <c r="B832" s="28"/>
      <c r="C832" s="28"/>
      <c r="D832" s="13"/>
      <c r="E832" s="13"/>
      <c r="F832" s="13"/>
      <c r="G832" s="54"/>
      <c r="H832" s="55" t="s">
        <v>368</v>
      </c>
      <c r="I832" s="56" t="s">
        <v>1165</v>
      </c>
      <c r="J832" s="57">
        <v>64687.433104000003</v>
      </c>
      <c r="K832" s="57">
        <v>67253.77823014</v>
      </c>
      <c r="L832" s="57">
        <f t="shared" si="13"/>
        <v>2566.3451261399969</v>
      </c>
    </row>
    <row r="833" spans="1:12" ht="15" x14ac:dyDescent="0.2">
      <c r="A833" s="8"/>
      <c r="B833" s="28"/>
      <c r="C833" s="28"/>
      <c r="D833" s="13"/>
      <c r="E833" s="13"/>
      <c r="F833" s="13"/>
      <c r="G833" s="54"/>
      <c r="H833" s="55" t="s">
        <v>370</v>
      </c>
      <c r="I833" s="56" t="s">
        <v>1166</v>
      </c>
      <c r="J833" s="57">
        <v>53.432572</v>
      </c>
      <c r="K833" s="57">
        <v>25.123251070000002</v>
      </c>
      <c r="L833" s="57">
        <f t="shared" si="13"/>
        <v>-28.309320929999998</v>
      </c>
    </row>
    <row r="834" spans="1:12" ht="15" x14ac:dyDescent="0.2">
      <c r="A834" s="8"/>
      <c r="B834" s="28"/>
      <c r="C834" s="28"/>
      <c r="D834" s="13"/>
      <c r="E834" s="13"/>
      <c r="F834" s="13"/>
      <c r="G834" s="54"/>
      <c r="H834" s="55" t="s">
        <v>374</v>
      </c>
      <c r="I834" s="68" t="s">
        <v>1167</v>
      </c>
      <c r="J834" s="57">
        <v>4750.6782329999996</v>
      </c>
      <c r="K834" s="57">
        <v>4885.2851234600002</v>
      </c>
      <c r="L834" s="57">
        <f t="shared" si="13"/>
        <v>134.60689046000061</v>
      </c>
    </row>
    <row r="835" spans="1:12" ht="30" x14ac:dyDescent="0.2">
      <c r="A835" s="8"/>
      <c r="B835" s="28"/>
      <c r="C835" s="28"/>
      <c r="D835" s="13"/>
      <c r="E835" s="13"/>
      <c r="F835" s="13"/>
      <c r="G835" s="54"/>
      <c r="H835" s="55" t="s">
        <v>376</v>
      </c>
      <c r="I835" s="56" t="s">
        <v>1168</v>
      </c>
      <c r="J835" s="57">
        <v>461.39072800000002</v>
      </c>
      <c r="K835" s="57">
        <v>465.43094831999997</v>
      </c>
      <c r="L835" s="57">
        <f t="shared" si="13"/>
        <v>4.0402203199999462</v>
      </c>
    </row>
    <row r="836" spans="1:12" ht="15" x14ac:dyDescent="0.2">
      <c r="A836" s="8"/>
      <c r="B836" s="28"/>
      <c r="C836" s="28"/>
      <c r="D836" s="13"/>
      <c r="E836" s="13"/>
      <c r="F836" s="13"/>
      <c r="G836" s="54"/>
      <c r="H836" s="55" t="s">
        <v>168</v>
      </c>
      <c r="I836" s="56" t="s">
        <v>1169</v>
      </c>
      <c r="J836" s="57">
        <v>20260.986236000001</v>
      </c>
      <c r="K836" s="57">
        <v>22685.228010909999</v>
      </c>
      <c r="L836" s="57">
        <f t="shared" si="13"/>
        <v>2424.2417749099986</v>
      </c>
    </row>
    <row r="837" spans="1:12" ht="30" x14ac:dyDescent="0.2">
      <c r="A837" s="8"/>
      <c r="B837" s="28"/>
      <c r="C837" s="28"/>
      <c r="D837" s="13"/>
      <c r="E837" s="13"/>
      <c r="F837" s="13"/>
      <c r="G837" s="54"/>
      <c r="H837" s="55" t="s">
        <v>387</v>
      </c>
      <c r="I837" s="56" t="s">
        <v>1170</v>
      </c>
      <c r="J837" s="57">
        <v>9942.7296879999994</v>
      </c>
      <c r="K837" s="57">
        <v>9417.0148400100297</v>
      </c>
      <c r="L837" s="57">
        <f t="shared" si="13"/>
        <v>-525.71484798996971</v>
      </c>
    </row>
    <row r="838" spans="1:12" ht="30" x14ac:dyDescent="0.2">
      <c r="A838" s="8"/>
      <c r="B838" s="28"/>
      <c r="C838" s="28"/>
      <c r="D838" s="13"/>
      <c r="E838" s="13"/>
      <c r="F838" s="13"/>
      <c r="G838" s="54"/>
      <c r="H838" s="55" t="s">
        <v>389</v>
      </c>
      <c r="I838" s="56" t="s">
        <v>1171</v>
      </c>
      <c r="J838" s="57">
        <v>21013.945200999999</v>
      </c>
      <c r="K838" s="57">
        <v>17987.030719710005</v>
      </c>
      <c r="L838" s="57">
        <f t="shared" si="13"/>
        <v>-3026.914481289994</v>
      </c>
    </row>
    <row r="839" spans="1:12" ht="15" x14ac:dyDescent="0.2">
      <c r="A839" s="8"/>
      <c r="B839" s="28"/>
      <c r="C839" s="28"/>
      <c r="D839" s="13"/>
      <c r="E839" s="13"/>
      <c r="F839" s="13"/>
      <c r="G839" s="54"/>
      <c r="H839" s="55" t="s">
        <v>391</v>
      </c>
      <c r="I839" s="56" t="s">
        <v>1172</v>
      </c>
      <c r="J839" s="57">
        <v>3656.7883400000001</v>
      </c>
      <c r="K839" s="57">
        <v>2716.0480313599996</v>
      </c>
      <c r="L839" s="57">
        <f t="shared" si="13"/>
        <v>-940.74030864000042</v>
      </c>
    </row>
    <row r="840" spans="1:12" ht="15" x14ac:dyDescent="0.2">
      <c r="A840" s="8"/>
      <c r="B840" s="28"/>
      <c r="C840" s="28"/>
      <c r="D840" s="13"/>
      <c r="E840" s="13"/>
      <c r="F840" s="13"/>
      <c r="G840" s="54"/>
      <c r="H840" s="55" t="s">
        <v>1173</v>
      </c>
      <c r="I840" s="56" t="s">
        <v>1174</v>
      </c>
      <c r="J840" s="57">
        <v>911.70692899999995</v>
      </c>
      <c r="K840" s="57">
        <v>869.42850979999992</v>
      </c>
      <c r="L840" s="57">
        <f t="shared" si="13"/>
        <v>-42.27841920000003</v>
      </c>
    </row>
    <row r="841" spans="1:12" ht="15" x14ac:dyDescent="0.2">
      <c r="A841" s="8"/>
      <c r="B841" s="28"/>
      <c r="C841" s="28"/>
      <c r="D841" s="13"/>
      <c r="E841" s="13"/>
      <c r="F841" s="13"/>
      <c r="G841" s="54"/>
      <c r="H841" s="55" t="s">
        <v>170</v>
      </c>
      <c r="I841" s="56" t="s">
        <v>486</v>
      </c>
      <c r="J841" s="57">
        <v>3234.8256459999998</v>
      </c>
      <c r="K841" s="57">
        <v>17524.937451229998</v>
      </c>
      <c r="L841" s="57">
        <f t="shared" si="13"/>
        <v>14290.111805229999</v>
      </c>
    </row>
    <row r="842" spans="1:12" ht="15" x14ac:dyDescent="0.2">
      <c r="A842" s="8"/>
      <c r="B842" s="28"/>
      <c r="C842" s="28"/>
      <c r="D842" s="13"/>
      <c r="E842" s="13"/>
      <c r="F842" s="13"/>
      <c r="G842" s="54"/>
      <c r="H842" s="55" t="s">
        <v>694</v>
      </c>
      <c r="I842" s="56" t="s">
        <v>1175</v>
      </c>
      <c r="J842" s="57">
        <v>151.915988</v>
      </c>
      <c r="K842" s="57">
        <v>124.95287829999998</v>
      </c>
      <c r="L842" s="57">
        <f t="shared" si="13"/>
        <v>-26.963109700000018</v>
      </c>
    </row>
    <row r="843" spans="1:12" ht="15" x14ac:dyDescent="0.2">
      <c r="A843" s="8"/>
      <c r="B843" s="28"/>
      <c r="C843" s="28"/>
      <c r="D843" s="13"/>
      <c r="E843" s="13"/>
      <c r="F843" s="13"/>
      <c r="G843" s="54"/>
      <c r="H843" s="55" t="s">
        <v>696</v>
      </c>
      <c r="I843" s="56" t="s">
        <v>403</v>
      </c>
      <c r="J843" s="57">
        <v>173.56480500000001</v>
      </c>
      <c r="K843" s="57">
        <v>1923.4065327300002</v>
      </c>
      <c r="L843" s="57">
        <f t="shared" si="13"/>
        <v>1749.8417277300002</v>
      </c>
    </row>
    <row r="844" spans="1:12" ht="15" x14ac:dyDescent="0.2">
      <c r="A844" s="8"/>
      <c r="B844" s="28"/>
      <c r="C844" s="28"/>
      <c r="D844" s="13"/>
      <c r="E844" s="13"/>
      <c r="F844" s="13"/>
      <c r="G844" s="54"/>
      <c r="H844" s="55" t="s">
        <v>697</v>
      </c>
      <c r="I844" s="56" t="s">
        <v>1176</v>
      </c>
      <c r="J844" s="57">
        <v>1618.7678209999999</v>
      </c>
      <c r="K844" s="57">
        <v>1538.3007982800004</v>
      </c>
      <c r="L844" s="57">
        <f t="shared" si="13"/>
        <v>-80.467022719999477</v>
      </c>
    </row>
    <row r="845" spans="1:12" ht="30" x14ac:dyDescent="0.2">
      <c r="A845" s="8"/>
      <c r="B845" s="28"/>
      <c r="C845" s="28"/>
      <c r="D845" s="13"/>
      <c r="E845" s="13"/>
      <c r="F845" s="13"/>
      <c r="G845" s="54"/>
      <c r="H845" s="55" t="s">
        <v>699</v>
      </c>
      <c r="I845" s="56" t="s">
        <v>161</v>
      </c>
      <c r="J845" s="57">
        <v>237.292068</v>
      </c>
      <c r="K845" s="57">
        <v>475.39502762000001</v>
      </c>
      <c r="L845" s="57">
        <f t="shared" si="13"/>
        <v>238.10295962000001</v>
      </c>
    </row>
    <row r="846" spans="1:12" ht="30" x14ac:dyDescent="0.2">
      <c r="A846" s="8"/>
      <c r="B846" s="28"/>
      <c r="C846" s="28"/>
      <c r="D846" s="13"/>
      <c r="E846" s="13"/>
      <c r="F846" s="13"/>
      <c r="G846" s="54"/>
      <c r="H846" s="55" t="s">
        <v>703</v>
      </c>
      <c r="I846" s="56" t="s">
        <v>1177</v>
      </c>
      <c r="J846" s="57">
        <v>21.755679000000001</v>
      </c>
      <c r="K846" s="57">
        <v>81.091530349999985</v>
      </c>
      <c r="L846" s="57">
        <f t="shared" si="13"/>
        <v>59.335851349999984</v>
      </c>
    </row>
    <row r="847" spans="1:12" ht="15" x14ac:dyDescent="0.2">
      <c r="A847" s="8"/>
      <c r="B847" s="28"/>
      <c r="C847" s="28"/>
      <c r="D847" s="13"/>
      <c r="E847" s="13"/>
      <c r="F847" s="13"/>
      <c r="G847" s="50" t="s">
        <v>208</v>
      </c>
      <c r="H847" s="51"/>
      <c r="I847" s="52"/>
      <c r="J847" s="53">
        <v>106834.69301800001</v>
      </c>
      <c r="K847" s="53">
        <v>110363.79825269998</v>
      </c>
      <c r="L847" s="53">
        <f t="shared" ref="L847:L910" si="14">+K847-J847</f>
        <v>3529.1052346999786</v>
      </c>
    </row>
    <row r="848" spans="1:12" ht="15" x14ac:dyDescent="0.2">
      <c r="A848" s="8"/>
      <c r="B848" s="28"/>
      <c r="C848" s="28"/>
      <c r="D848" s="13"/>
      <c r="E848" s="13"/>
      <c r="F848" s="13"/>
      <c r="G848" s="54"/>
      <c r="H848" s="55" t="s">
        <v>209</v>
      </c>
      <c r="I848" s="56" t="s">
        <v>1101</v>
      </c>
      <c r="J848" s="57">
        <v>889.61721799999998</v>
      </c>
      <c r="K848" s="57">
        <v>918.84835048000002</v>
      </c>
      <c r="L848" s="57">
        <f t="shared" si="14"/>
        <v>29.231132480000042</v>
      </c>
    </row>
    <row r="849" spans="1:12" ht="15" x14ac:dyDescent="0.2">
      <c r="A849" s="8"/>
      <c r="B849" s="28"/>
      <c r="C849" s="28"/>
      <c r="D849" s="13"/>
      <c r="E849" s="13"/>
      <c r="F849" s="13"/>
      <c r="G849" s="54"/>
      <c r="H849" s="55" t="s">
        <v>211</v>
      </c>
      <c r="I849" s="56" t="s">
        <v>1102</v>
      </c>
      <c r="J849" s="57">
        <v>17634.960064999999</v>
      </c>
      <c r="K849" s="57">
        <v>17189.447856560004</v>
      </c>
      <c r="L849" s="57">
        <f t="shared" si="14"/>
        <v>-445.51220843999545</v>
      </c>
    </row>
    <row r="850" spans="1:12" ht="15" x14ac:dyDescent="0.2">
      <c r="A850" s="8"/>
      <c r="B850" s="28"/>
      <c r="C850" s="28"/>
      <c r="D850" s="13"/>
      <c r="E850" s="13"/>
      <c r="F850" s="13"/>
      <c r="G850" s="54"/>
      <c r="H850" s="55" t="s">
        <v>1103</v>
      </c>
      <c r="I850" s="56" t="s">
        <v>1104</v>
      </c>
      <c r="J850" s="57">
        <v>544.71441600000003</v>
      </c>
      <c r="K850" s="57">
        <v>576.06967244000009</v>
      </c>
      <c r="L850" s="57">
        <f t="shared" si="14"/>
        <v>31.355256440000062</v>
      </c>
    </row>
    <row r="851" spans="1:12" ht="15" x14ac:dyDescent="0.2">
      <c r="A851" s="8"/>
      <c r="B851" s="28"/>
      <c r="C851" s="28"/>
      <c r="D851" s="13"/>
      <c r="E851" s="13"/>
      <c r="F851" s="13"/>
      <c r="G851" s="54"/>
      <c r="H851" s="55" t="s">
        <v>517</v>
      </c>
      <c r="I851" s="56" t="s">
        <v>1105</v>
      </c>
      <c r="J851" s="57">
        <v>7.4090439999999997</v>
      </c>
      <c r="K851" s="57">
        <v>7.5478919200000005</v>
      </c>
      <c r="L851" s="57">
        <f t="shared" si="14"/>
        <v>0.13884792000000079</v>
      </c>
    </row>
    <row r="852" spans="1:12" ht="15" x14ac:dyDescent="0.2">
      <c r="A852" s="8"/>
      <c r="B852" s="28"/>
      <c r="C852" s="28"/>
      <c r="D852" s="13"/>
      <c r="E852" s="13"/>
      <c r="F852" s="13"/>
      <c r="G852" s="54"/>
      <c r="H852" s="55" t="s">
        <v>519</v>
      </c>
      <c r="I852" s="56" t="s">
        <v>1106</v>
      </c>
      <c r="J852" s="57">
        <v>179.41976700000001</v>
      </c>
      <c r="K852" s="57">
        <v>313.36246</v>
      </c>
      <c r="L852" s="57">
        <f t="shared" si="14"/>
        <v>133.94269299999999</v>
      </c>
    </row>
    <row r="853" spans="1:12" ht="15" x14ac:dyDescent="0.2">
      <c r="A853" s="8"/>
      <c r="B853" s="28"/>
      <c r="C853" s="28"/>
      <c r="D853" s="13"/>
      <c r="E853" s="13"/>
      <c r="F853" s="13"/>
      <c r="G853" s="54"/>
      <c r="H853" s="55" t="s">
        <v>1107</v>
      </c>
      <c r="I853" s="56" t="s">
        <v>1108</v>
      </c>
      <c r="J853" s="57">
        <v>217.861391</v>
      </c>
      <c r="K853" s="57">
        <v>208.34009652</v>
      </c>
      <c r="L853" s="57">
        <f t="shared" si="14"/>
        <v>-9.5212944799999946</v>
      </c>
    </row>
    <row r="854" spans="1:12" ht="15" x14ac:dyDescent="0.2">
      <c r="A854" s="8"/>
      <c r="B854" s="28"/>
      <c r="C854" s="28"/>
      <c r="D854" s="13"/>
      <c r="E854" s="13"/>
      <c r="F854" s="13"/>
      <c r="G854" s="54"/>
      <c r="H854" s="55" t="s">
        <v>1109</v>
      </c>
      <c r="I854" s="56" t="s">
        <v>1110</v>
      </c>
      <c r="J854" s="57">
        <v>17283.610678000001</v>
      </c>
      <c r="K854" s="57">
        <v>19802.262171739996</v>
      </c>
      <c r="L854" s="57">
        <f t="shared" si="14"/>
        <v>2518.6514937399952</v>
      </c>
    </row>
    <row r="855" spans="1:12" ht="15" x14ac:dyDescent="0.2">
      <c r="A855" s="8"/>
      <c r="B855" s="28"/>
      <c r="C855" s="28"/>
      <c r="D855" s="13"/>
      <c r="E855" s="13"/>
      <c r="F855" s="13"/>
      <c r="G855" s="54"/>
      <c r="H855" s="55" t="s">
        <v>521</v>
      </c>
      <c r="I855" s="56" t="s">
        <v>1111</v>
      </c>
      <c r="J855" s="57">
        <v>42.490023999999998</v>
      </c>
      <c r="K855" s="57">
        <v>50.24638221</v>
      </c>
      <c r="L855" s="57">
        <f t="shared" si="14"/>
        <v>7.7563582100000019</v>
      </c>
    </row>
    <row r="856" spans="1:12" ht="15" x14ac:dyDescent="0.2">
      <c r="A856" s="8"/>
      <c r="B856" s="28"/>
      <c r="C856" s="28"/>
      <c r="D856" s="13"/>
      <c r="E856" s="13"/>
      <c r="F856" s="13"/>
      <c r="G856" s="54"/>
      <c r="H856" s="55" t="s">
        <v>1112</v>
      </c>
      <c r="I856" s="56" t="s">
        <v>1113</v>
      </c>
      <c r="J856" s="57">
        <v>70034.610415000003</v>
      </c>
      <c r="K856" s="57">
        <v>71297.673370829987</v>
      </c>
      <c r="L856" s="57">
        <f t="shared" si="14"/>
        <v>1263.0629558299843</v>
      </c>
    </row>
    <row r="857" spans="1:12" ht="15" x14ac:dyDescent="0.2">
      <c r="A857" s="8"/>
      <c r="B857" s="28"/>
      <c r="C857" s="28"/>
      <c r="D857" s="13"/>
      <c r="E857" s="13"/>
      <c r="F857" s="13"/>
      <c r="G857" s="50" t="s">
        <v>205</v>
      </c>
      <c r="H857" s="51"/>
      <c r="I857" s="52"/>
      <c r="J857" s="53">
        <v>71152.200662999996</v>
      </c>
      <c r="K857" s="53">
        <v>71098.832144129992</v>
      </c>
      <c r="L857" s="53">
        <f t="shared" si="14"/>
        <v>-53.368518870003754</v>
      </c>
    </row>
    <row r="858" spans="1:12" ht="15" x14ac:dyDescent="0.2">
      <c r="A858" s="8"/>
      <c r="B858" s="28"/>
      <c r="C858" s="28"/>
      <c r="D858" s="13"/>
      <c r="E858" s="13"/>
      <c r="F858" s="13"/>
      <c r="G858" s="54"/>
      <c r="H858" s="55" t="s">
        <v>1063</v>
      </c>
      <c r="I858" s="56" t="s">
        <v>1064</v>
      </c>
      <c r="J858" s="57">
        <v>135.316236</v>
      </c>
      <c r="K858" s="57">
        <v>166.81771254</v>
      </c>
      <c r="L858" s="57">
        <f t="shared" si="14"/>
        <v>31.501476539999999</v>
      </c>
    </row>
    <row r="859" spans="1:12" ht="15" x14ac:dyDescent="0.2">
      <c r="A859" s="8"/>
      <c r="B859" s="28"/>
      <c r="C859" s="28"/>
      <c r="D859" s="13"/>
      <c r="E859" s="13"/>
      <c r="F859" s="13"/>
      <c r="G859" s="54"/>
      <c r="H859" s="55" t="s">
        <v>1065</v>
      </c>
      <c r="I859" s="56" t="s">
        <v>1066</v>
      </c>
      <c r="J859" s="57">
        <v>7570.9506069999998</v>
      </c>
      <c r="K859" s="57">
        <v>8041.4496166799991</v>
      </c>
      <c r="L859" s="57">
        <f t="shared" si="14"/>
        <v>470.49900967999929</v>
      </c>
    </row>
    <row r="860" spans="1:12" ht="15" x14ac:dyDescent="0.2">
      <c r="A860" s="8"/>
      <c r="B860" s="28"/>
      <c r="C860" s="28"/>
      <c r="D860" s="13"/>
      <c r="E860" s="13"/>
      <c r="F860" s="13"/>
      <c r="G860" s="54"/>
      <c r="H860" s="55" t="s">
        <v>1067</v>
      </c>
      <c r="I860" s="56" t="s">
        <v>1068</v>
      </c>
      <c r="J860" s="57">
        <v>41317.695426999999</v>
      </c>
      <c r="K860" s="57">
        <v>41319.515426999991</v>
      </c>
      <c r="L860" s="57">
        <f t="shared" si="14"/>
        <v>1.819999999992433</v>
      </c>
    </row>
    <row r="861" spans="1:12" ht="15" x14ac:dyDescent="0.2">
      <c r="A861" s="8"/>
      <c r="B861" s="28"/>
      <c r="C861" s="28"/>
      <c r="D861" s="13"/>
      <c r="E861" s="13"/>
      <c r="F861" s="13"/>
      <c r="G861" s="54"/>
      <c r="H861" s="55" t="s">
        <v>1069</v>
      </c>
      <c r="I861" s="56" t="s">
        <v>1070</v>
      </c>
      <c r="J861" s="57">
        <v>319.22042299999998</v>
      </c>
      <c r="K861" s="57">
        <v>308.49483438999994</v>
      </c>
      <c r="L861" s="57">
        <f t="shared" si="14"/>
        <v>-10.725588610000045</v>
      </c>
    </row>
    <row r="862" spans="1:12" ht="30" x14ac:dyDescent="0.2">
      <c r="A862" s="8"/>
      <c r="B862" s="28"/>
      <c r="C862" s="28"/>
      <c r="D862" s="13"/>
      <c r="E862" s="13"/>
      <c r="F862" s="13"/>
      <c r="G862" s="54"/>
      <c r="H862" s="55" t="s">
        <v>1071</v>
      </c>
      <c r="I862" s="56" t="s">
        <v>1072</v>
      </c>
      <c r="J862" s="57">
        <v>2432.4816609999998</v>
      </c>
      <c r="K862" s="57">
        <v>2616.9138118300002</v>
      </c>
      <c r="L862" s="57">
        <f t="shared" si="14"/>
        <v>184.43215083000041</v>
      </c>
    </row>
    <row r="863" spans="1:12" ht="15" x14ac:dyDescent="0.2">
      <c r="A863" s="8"/>
      <c r="B863" s="28"/>
      <c r="C863" s="28"/>
      <c r="D863" s="13"/>
      <c r="E863" s="13"/>
      <c r="F863" s="13"/>
      <c r="G863" s="54"/>
      <c r="H863" s="55" t="s">
        <v>1073</v>
      </c>
      <c r="I863" s="56" t="s">
        <v>1074</v>
      </c>
      <c r="J863" s="57">
        <v>2033.168042</v>
      </c>
      <c r="K863" s="57">
        <v>1900.5460399200001</v>
      </c>
      <c r="L863" s="57">
        <f t="shared" si="14"/>
        <v>-132.6220020799999</v>
      </c>
    </row>
    <row r="864" spans="1:12" ht="15" x14ac:dyDescent="0.2">
      <c r="A864" s="8"/>
      <c r="B864" s="28"/>
      <c r="C864" s="28"/>
      <c r="D864" s="13"/>
      <c r="E864" s="13"/>
      <c r="F864" s="13"/>
      <c r="G864" s="54"/>
      <c r="H864" s="55" t="s">
        <v>1075</v>
      </c>
      <c r="I864" s="56" t="s">
        <v>1076</v>
      </c>
      <c r="J864" s="57">
        <v>1352.6164650000001</v>
      </c>
      <c r="K864" s="57">
        <v>1389.13967342</v>
      </c>
      <c r="L864" s="57">
        <f t="shared" si="14"/>
        <v>36.523208419999946</v>
      </c>
    </row>
    <row r="865" spans="1:12" ht="30" x14ac:dyDescent="0.2">
      <c r="A865" s="8"/>
      <c r="B865" s="28"/>
      <c r="C865" s="28"/>
      <c r="D865" s="13"/>
      <c r="E865" s="13"/>
      <c r="F865" s="13"/>
      <c r="G865" s="54"/>
      <c r="H865" s="55" t="s">
        <v>1077</v>
      </c>
      <c r="I865" s="56" t="s">
        <v>1078</v>
      </c>
      <c r="J865" s="57">
        <v>246.06419500000001</v>
      </c>
      <c r="K865" s="57">
        <v>262.44664582999997</v>
      </c>
      <c r="L865" s="57">
        <f t="shared" si="14"/>
        <v>16.382450829999954</v>
      </c>
    </row>
    <row r="866" spans="1:12" ht="15" x14ac:dyDescent="0.2">
      <c r="A866" s="8"/>
      <c r="B866" s="28"/>
      <c r="C866" s="28"/>
      <c r="D866" s="13"/>
      <c r="E866" s="13"/>
      <c r="F866" s="13"/>
      <c r="G866" s="54"/>
      <c r="H866" s="55" t="s">
        <v>1079</v>
      </c>
      <c r="I866" s="56" t="s">
        <v>1080</v>
      </c>
      <c r="J866" s="57">
        <v>2775.9368930000001</v>
      </c>
      <c r="K866" s="57">
        <v>2195.9522500599996</v>
      </c>
      <c r="L866" s="57">
        <f t="shared" si="14"/>
        <v>-579.98464294000041</v>
      </c>
    </row>
    <row r="867" spans="1:12" ht="15" x14ac:dyDescent="0.2">
      <c r="A867" s="8"/>
      <c r="B867" s="28"/>
      <c r="C867" s="28"/>
      <c r="D867" s="13"/>
      <c r="E867" s="13"/>
      <c r="F867" s="13"/>
      <c r="G867" s="54"/>
      <c r="H867" s="55" t="s">
        <v>1081</v>
      </c>
      <c r="I867" s="56" t="s">
        <v>1082</v>
      </c>
      <c r="J867" s="57">
        <v>3008.5766440000002</v>
      </c>
      <c r="K867" s="57">
        <v>3076.0919299899988</v>
      </c>
      <c r="L867" s="57">
        <f t="shared" si="14"/>
        <v>67.515285989998574</v>
      </c>
    </row>
    <row r="868" spans="1:12" ht="15" x14ac:dyDescent="0.2">
      <c r="A868" s="8"/>
      <c r="B868" s="28"/>
      <c r="C868" s="28"/>
      <c r="D868" s="13"/>
      <c r="E868" s="13"/>
      <c r="F868" s="13"/>
      <c r="G868" s="54"/>
      <c r="H868" s="55" t="s">
        <v>1083</v>
      </c>
      <c r="I868" s="56" t="s">
        <v>1084</v>
      </c>
      <c r="J868" s="57">
        <v>4657.4848590000001</v>
      </c>
      <c r="K868" s="57">
        <v>4116.96568389</v>
      </c>
      <c r="L868" s="57">
        <f t="shared" si="14"/>
        <v>-540.51917511000011</v>
      </c>
    </row>
    <row r="869" spans="1:12" ht="15" x14ac:dyDescent="0.2">
      <c r="A869" s="8"/>
      <c r="B869" s="28"/>
      <c r="C869" s="28"/>
      <c r="D869" s="13"/>
      <c r="E869" s="13"/>
      <c r="F869" s="13"/>
      <c r="G869" s="54"/>
      <c r="H869" s="55" t="s">
        <v>1085</v>
      </c>
      <c r="I869" s="56" t="s">
        <v>1086</v>
      </c>
      <c r="J869" s="57">
        <v>626.87832700000001</v>
      </c>
      <c r="K869" s="57">
        <v>729.23594327000001</v>
      </c>
      <c r="L869" s="57">
        <f t="shared" si="14"/>
        <v>102.35761626999999</v>
      </c>
    </row>
    <row r="870" spans="1:12" ht="30" x14ac:dyDescent="0.2">
      <c r="A870" s="8"/>
      <c r="B870" s="28"/>
      <c r="C870" s="28"/>
      <c r="D870" s="13"/>
      <c r="E870" s="13"/>
      <c r="F870" s="13"/>
      <c r="G870" s="54"/>
      <c r="H870" s="55" t="s">
        <v>1087</v>
      </c>
      <c r="I870" s="56" t="s">
        <v>1088</v>
      </c>
      <c r="J870" s="57">
        <v>60.128219000000001</v>
      </c>
      <c r="K870" s="57">
        <v>54.298868309999982</v>
      </c>
      <c r="L870" s="57">
        <f t="shared" si="14"/>
        <v>-5.8293506900000196</v>
      </c>
    </row>
    <row r="871" spans="1:12" ht="15" x14ac:dyDescent="0.2">
      <c r="A871" s="8"/>
      <c r="B871" s="28"/>
      <c r="C871" s="28"/>
      <c r="D871" s="13"/>
      <c r="E871" s="13"/>
      <c r="F871" s="13"/>
      <c r="G871" s="54"/>
      <c r="H871" s="55" t="s">
        <v>1089</v>
      </c>
      <c r="I871" s="56" t="s">
        <v>1090</v>
      </c>
      <c r="J871" s="57">
        <v>2152.930609</v>
      </c>
      <c r="K871" s="57">
        <v>1961.3170465599999</v>
      </c>
      <c r="L871" s="57">
        <f t="shared" si="14"/>
        <v>-191.61356244000012</v>
      </c>
    </row>
    <row r="872" spans="1:12" ht="15" x14ac:dyDescent="0.2">
      <c r="A872" s="8"/>
      <c r="B872" s="28"/>
      <c r="C872" s="28"/>
      <c r="D872" s="13"/>
      <c r="E872" s="13"/>
      <c r="F872" s="13"/>
      <c r="G872" s="54"/>
      <c r="H872" s="55" t="s">
        <v>1091</v>
      </c>
      <c r="I872" s="56" t="s">
        <v>1092</v>
      </c>
      <c r="J872" s="57">
        <v>211.33135899999999</v>
      </c>
      <c r="K872" s="57">
        <v>456.38575455999995</v>
      </c>
      <c r="L872" s="57">
        <f t="shared" si="14"/>
        <v>245.05439555999996</v>
      </c>
    </row>
    <row r="873" spans="1:12" ht="15" x14ac:dyDescent="0.2">
      <c r="A873" s="8"/>
      <c r="B873" s="28"/>
      <c r="C873" s="28"/>
      <c r="D873" s="13"/>
      <c r="E873" s="13"/>
      <c r="F873" s="13"/>
      <c r="G873" s="54"/>
      <c r="H873" s="55" t="s">
        <v>1093</v>
      </c>
      <c r="I873" s="56" t="s">
        <v>1094</v>
      </c>
      <c r="J873" s="57">
        <v>160.98662899999999</v>
      </c>
      <c r="K873" s="57">
        <v>171.45591929</v>
      </c>
      <c r="L873" s="57">
        <f t="shared" si="14"/>
        <v>10.469290290000004</v>
      </c>
    </row>
    <row r="874" spans="1:12" ht="30" x14ac:dyDescent="0.2">
      <c r="A874" s="8"/>
      <c r="B874" s="28"/>
      <c r="C874" s="28"/>
      <c r="D874" s="13"/>
      <c r="E874" s="13"/>
      <c r="F874" s="13"/>
      <c r="G874" s="54"/>
      <c r="H874" s="55" t="s">
        <v>1095</v>
      </c>
      <c r="I874" s="56" t="s">
        <v>1096</v>
      </c>
      <c r="J874" s="57">
        <v>1000</v>
      </c>
      <c r="K874" s="57">
        <v>998.11586184999999</v>
      </c>
      <c r="L874" s="57">
        <f t="shared" si="14"/>
        <v>-1.8841381500000125</v>
      </c>
    </row>
    <row r="875" spans="1:12" ht="30" x14ac:dyDescent="0.2">
      <c r="A875" s="8"/>
      <c r="B875" s="28"/>
      <c r="C875" s="28"/>
      <c r="D875" s="13"/>
      <c r="E875" s="13"/>
      <c r="F875" s="13"/>
      <c r="G875" s="54"/>
      <c r="H875" s="55" t="s">
        <v>1097</v>
      </c>
      <c r="I875" s="56" t="s">
        <v>1098</v>
      </c>
      <c r="J875" s="57">
        <v>45.046278000000001</v>
      </c>
      <c r="K875" s="57">
        <v>66.669166049999987</v>
      </c>
      <c r="L875" s="57">
        <f t="shared" si="14"/>
        <v>21.622888049999986</v>
      </c>
    </row>
    <row r="876" spans="1:12" ht="15" x14ac:dyDescent="0.2">
      <c r="A876" s="8"/>
      <c r="B876" s="28"/>
      <c r="C876" s="28"/>
      <c r="D876" s="13"/>
      <c r="E876" s="13"/>
      <c r="F876" s="13"/>
      <c r="G876" s="54"/>
      <c r="H876" s="55" t="s">
        <v>1099</v>
      </c>
      <c r="I876" s="56" t="s">
        <v>1100</v>
      </c>
      <c r="J876" s="57">
        <v>1045.38779</v>
      </c>
      <c r="K876" s="57">
        <v>1267.0199586900001</v>
      </c>
      <c r="L876" s="57">
        <f t="shared" si="14"/>
        <v>221.63216869000007</v>
      </c>
    </row>
    <row r="877" spans="1:12" ht="15" x14ac:dyDescent="0.2">
      <c r="A877" s="8"/>
      <c r="B877" s="28"/>
      <c r="C877" s="28"/>
      <c r="D877" s="13"/>
      <c r="E877" s="62">
        <v>12</v>
      </c>
      <c r="F877" s="63" t="s">
        <v>43</v>
      </c>
      <c r="G877" s="64"/>
      <c r="H877" s="65"/>
      <c r="I877" s="66"/>
      <c r="J877" s="67">
        <v>128826.41437300001</v>
      </c>
      <c r="K877" s="67">
        <v>161796.22740434002</v>
      </c>
      <c r="L877" s="67">
        <f t="shared" si="14"/>
        <v>32969.813031340018</v>
      </c>
    </row>
    <row r="878" spans="1:12" ht="15" x14ac:dyDescent="0.2">
      <c r="A878" s="8"/>
      <c r="B878" s="28"/>
      <c r="C878" s="28"/>
      <c r="D878" s="13"/>
      <c r="E878" s="13"/>
      <c r="F878" s="13"/>
      <c r="G878" s="50" t="s">
        <v>2</v>
      </c>
      <c r="H878" s="51"/>
      <c r="I878" s="52"/>
      <c r="J878" s="53">
        <v>17007.336493999999</v>
      </c>
      <c r="K878" s="53">
        <v>8646.3224757800017</v>
      </c>
      <c r="L878" s="53">
        <f t="shared" si="14"/>
        <v>-8361.0140182199975</v>
      </c>
    </row>
    <row r="879" spans="1:12" ht="15" x14ac:dyDescent="0.2">
      <c r="A879" s="8"/>
      <c r="B879" s="28"/>
      <c r="C879" s="28"/>
      <c r="D879" s="13"/>
      <c r="E879" s="13"/>
      <c r="F879" s="13"/>
      <c r="G879" s="54"/>
      <c r="H879" s="55" t="s">
        <v>88</v>
      </c>
      <c r="I879" s="56" t="s">
        <v>533</v>
      </c>
      <c r="J879" s="57">
        <v>110.07774499999999</v>
      </c>
      <c r="K879" s="57">
        <v>101.03665486000004</v>
      </c>
      <c r="L879" s="57">
        <f t="shared" si="14"/>
        <v>-9.0410901399999517</v>
      </c>
    </row>
    <row r="880" spans="1:12" ht="15" x14ac:dyDescent="0.2">
      <c r="A880" s="8"/>
      <c r="B880" s="28"/>
      <c r="C880" s="28"/>
      <c r="D880" s="13"/>
      <c r="E880" s="13"/>
      <c r="F880" s="13"/>
      <c r="G880" s="54"/>
      <c r="H880" s="55" t="s">
        <v>118</v>
      </c>
      <c r="I880" s="56" t="s">
        <v>768</v>
      </c>
      <c r="J880" s="57">
        <v>73.826697999999993</v>
      </c>
      <c r="K880" s="57">
        <v>69.051659679999986</v>
      </c>
      <c r="L880" s="57">
        <f t="shared" si="14"/>
        <v>-4.7750383200000073</v>
      </c>
    </row>
    <row r="881" spans="1:12" ht="15" x14ac:dyDescent="0.2">
      <c r="A881" s="8"/>
      <c r="B881" s="28"/>
      <c r="C881" s="28"/>
      <c r="D881" s="13"/>
      <c r="E881" s="13"/>
      <c r="F881" s="13"/>
      <c r="G881" s="54"/>
      <c r="H881" s="55" t="s">
        <v>120</v>
      </c>
      <c r="I881" s="56" t="s">
        <v>224</v>
      </c>
      <c r="J881" s="57">
        <v>63.342689999999997</v>
      </c>
      <c r="K881" s="57">
        <v>64.424574240000013</v>
      </c>
      <c r="L881" s="57">
        <f t="shared" si="14"/>
        <v>1.081884240000015</v>
      </c>
    </row>
    <row r="882" spans="1:12" ht="15" x14ac:dyDescent="0.2">
      <c r="A882" s="8"/>
      <c r="B882" s="28"/>
      <c r="C882" s="28"/>
      <c r="D882" s="13"/>
      <c r="E882" s="13"/>
      <c r="F882" s="13"/>
      <c r="G882" s="54"/>
      <c r="H882" s="55" t="s">
        <v>124</v>
      </c>
      <c r="I882" s="56" t="s">
        <v>1245</v>
      </c>
      <c r="J882" s="57">
        <v>22.108711</v>
      </c>
      <c r="K882" s="57">
        <v>8.1358093599999979</v>
      </c>
      <c r="L882" s="57">
        <f t="shared" si="14"/>
        <v>-13.972901640000002</v>
      </c>
    </row>
    <row r="883" spans="1:12" ht="30" x14ac:dyDescent="0.2">
      <c r="A883" s="8"/>
      <c r="B883" s="28"/>
      <c r="C883" s="28"/>
      <c r="D883" s="13"/>
      <c r="E883" s="13"/>
      <c r="F883" s="13"/>
      <c r="G883" s="54"/>
      <c r="H883" s="55" t="s">
        <v>991</v>
      </c>
      <c r="I883" s="56" t="s">
        <v>1246</v>
      </c>
      <c r="J883" s="57">
        <v>1182.1176929999999</v>
      </c>
      <c r="K883" s="57">
        <v>1235.1978665499998</v>
      </c>
      <c r="L883" s="57">
        <f t="shared" si="14"/>
        <v>53.080173549999927</v>
      </c>
    </row>
    <row r="884" spans="1:12" ht="15" x14ac:dyDescent="0.2">
      <c r="A884" s="8"/>
      <c r="B884" s="28"/>
      <c r="C884" s="28"/>
      <c r="D884" s="13"/>
      <c r="E884" s="13"/>
      <c r="F884" s="13"/>
      <c r="G884" s="54"/>
      <c r="H884" s="55" t="s">
        <v>254</v>
      </c>
      <c r="I884" s="56" t="s">
        <v>1247</v>
      </c>
      <c r="J884" s="57">
        <v>44.088003</v>
      </c>
      <c r="K884" s="57">
        <v>42.721785010000005</v>
      </c>
      <c r="L884" s="57">
        <f t="shared" si="14"/>
        <v>-1.3662179899999956</v>
      </c>
    </row>
    <row r="885" spans="1:12" ht="15" x14ac:dyDescent="0.2">
      <c r="A885" s="8"/>
      <c r="B885" s="28"/>
      <c r="C885" s="28"/>
      <c r="D885" s="13"/>
      <c r="E885" s="13"/>
      <c r="F885" s="13"/>
      <c r="G885" s="54"/>
      <c r="H885" s="55" t="s">
        <v>1248</v>
      </c>
      <c r="I885" s="56" t="s">
        <v>1249</v>
      </c>
      <c r="J885" s="57">
        <v>36.748975000000002</v>
      </c>
      <c r="K885" s="57">
        <v>37.883197389999999</v>
      </c>
      <c r="L885" s="57">
        <f t="shared" si="14"/>
        <v>1.1342223899999979</v>
      </c>
    </row>
    <row r="886" spans="1:12" ht="15" x14ac:dyDescent="0.2">
      <c r="A886" s="8"/>
      <c r="B886" s="28"/>
      <c r="C886" s="28"/>
      <c r="D886" s="13"/>
      <c r="E886" s="13"/>
      <c r="F886" s="13"/>
      <c r="G886" s="54"/>
      <c r="H886" s="55" t="s">
        <v>1010</v>
      </c>
      <c r="I886" s="56" t="s">
        <v>1152</v>
      </c>
      <c r="J886" s="57">
        <v>313.70863100000003</v>
      </c>
      <c r="K886" s="57">
        <v>270.61928825000001</v>
      </c>
      <c r="L886" s="57">
        <f t="shared" si="14"/>
        <v>-43.089342750000014</v>
      </c>
    </row>
    <row r="887" spans="1:12" ht="15" x14ac:dyDescent="0.2">
      <c r="A887" s="8"/>
      <c r="B887" s="28"/>
      <c r="C887" s="28"/>
      <c r="D887" s="13"/>
      <c r="E887" s="13"/>
      <c r="F887" s="13"/>
      <c r="G887" s="54"/>
      <c r="H887" s="55" t="s">
        <v>140</v>
      </c>
      <c r="I887" s="56" t="s">
        <v>1250</v>
      </c>
      <c r="J887" s="57">
        <v>61.127699</v>
      </c>
      <c r="K887" s="57">
        <v>48.716847399999999</v>
      </c>
      <c r="L887" s="57">
        <f t="shared" si="14"/>
        <v>-12.410851600000001</v>
      </c>
    </row>
    <row r="888" spans="1:12" ht="15" x14ac:dyDescent="0.2">
      <c r="A888" s="8"/>
      <c r="B888" s="28"/>
      <c r="C888" s="28"/>
      <c r="D888" s="13"/>
      <c r="E888" s="13"/>
      <c r="F888" s="13"/>
      <c r="G888" s="54"/>
      <c r="H888" s="55" t="s">
        <v>271</v>
      </c>
      <c r="I888" s="56" t="s">
        <v>1251</v>
      </c>
      <c r="J888" s="57">
        <v>338.61713900000001</v>
      </c>
      <c r="K888" s="57">
        <v>325.44779303000001</v>
      </c>
      <c r="L888" s="57">
        <f t="shared" si="14"/>
        <v>-13.169345969999995</v>
      </c>
    </row>
    <row r="889" spans="1:12" ht="15" x14ac:dyDescent="0.2">
      <c r="A889" s="8"/>
      <c r="B889" s="28"/>
      <c r="C889" s="28"/>
      <c r="D889" s="13"/>
      <c r="E889" s="13"/>
      <c r="F889" s="13"/>
      <c r="G889" s="54"/>
      <c r="H889" s="55" t="s">
        <v>277</v>
      </c>
      <c r="I889" s="56" t="s">
        <v>1252</v>
      </c>
      <c r="J889" s="57">
        <v>101.938209</v>
      </c>
      <c r="K889" s="57">
        <v>100.96626258999999</v>
      </c>
      <c r="L889" s="57">
        <f t="shared" si="14"/>
        <v>-0.97194641000001525</v>
      </c>
    </row>
    <row r="890" spans="1:12" ht="30" x14ac:dyDescent="0.2">
      <c r="A890" s="8"/>
      <c r="B890" s="28"/>
      <c r="C890" s="28"/>
      <c r="D890" s="13"/>
      <c r="E890" s="13"/>
      <c r="F890" s="13"/>
      <c r="G890" s="54"/>
      <c r="H890" s="55" t="s">
        <v>1014</v>
      </c>
      <c r="I890" s="56" t="s">
        <v>1253</v>
      </c>
      <c r="J890" s="57">
        <v>39.598925999999999</v>
      </c>
      <c r="K890" s="57">
        <v>42.165652379999997</v>
      </c>
      <c r="L890" s="57">
        <f t="shared" si="14"/>
        <v>2.5667263799999986</v>
      </c>
    </row>
    <row r="891" spans="1:12" ht="15" x14ac:dyDescent="0.2">
      <c r="A891" s="8"/>
      <c r="B891" s="28"/>
      <c r="C891" s="28"/>
      <c r="D891" s="13"/>
      <c r="E891" s="13"/>
      <c r="F891" s="13"/>
      <c r="G891" s="54"/>
      <c r="H891" s="55" t="s">
        <v>1016</v>
      </c>
      <c r="I891" s="56" t="s">
        <v>1254</v>
      </c>
      <c r="J891" s="57">
        <v>544.1934</v>
      </c>
      <c r="K891" s="57">
        <v>562.36601128999985</v>
      </c>
      <c r="L891" s="57">
        <f t="shared" si="14"/>
        <v>18.17261128999985</v>
      </c>
    </row>
    <row r="892" spans="1:12" ht="15" x14ac:dyDescent="0.2">
      <c r="A892" s="8"/>
      <c r="B892" s="28"/>
      <c r="C892" s="28"/>
      <c r="D892" s="13"/>
      <c r="E892" s="13"/>
      <c r="F892" s="13"/>
      <c r="G892" s="54"/>
      <c r="H892" s="55" t="s">
        <v>166</v>
      </c>
      <c r="I892" s="56" t="s">
        <v>486</v>
      </c>
      <c r="J892" s="57">
        <v>1676.948879</v>
      </c>
      <c r="K892" s="57">
        <v>64.743311169999998</v>
      </c>
      <c r="L892" s="57">
        <f t="shared" si="14"/>
        <v>-1612.2055678300001</v>
      </c>
    </row>
    <row r="893" spans="1:12" ht="15" x14ac:dyDescent="0.2">
      <c r="A893" s="8"/>
      <c r="B893" s="28"/>
      <c r="C893" s="28"/>
      <c r="D893" s="13"/>
      <c r="E893" s="13"/>
      <c r="F893" s="13"/>
      <c r="G893" s="54"/>
      <c r="H893" s="55" t="s">
        <v>366</v>
      </c>
      <c r="I893" s="56" t="s">
        <v>484</v>
      </c>
      <c r="J893" s="57">
        <v>112.61320499999999</v>
      </c>
      <c r="K893" s="57">
        <v>76.324091130000014</v>
      </c>
      <c r="L893" s="57">
        <f t="shared" si="14"/>
        <v>-36.28911386999998</v>
      </c>
    </row>
    <row r="894" spans="1:12" ht="15" x14ac:dyDescent="0.2">
      <c r="A894" s="8"/>
      <c r="B894" s="28"/>
      <c r="C894" s="28"/>
      <c r="D894" s="13"/>
      <c r="E894" s="13"/>
      <c r="F894" s="13"/>
      <c r="G894" s="54"/>
      <c r="H894" s="55" t="s">
        <v>368</v>
      </c>
      <c r="I894" s="56" t="s">
        <v>1062</v>
      </c>
      <c r="J894" s="57">
        <v>72.001108000000002</v>
      </c>
      <c r="K894" s="57">
        <v>79.971988930000009</v>
      </c>
      <c r="L894" s="57">
        <f t="shared" si="14"/>
        <v>7.970880930000007</v>
      </c>
    </row>
    <row r="895" spans="1:12" ht="15" x14ac:dyDescent="0.2">
      <c r="A895" s="8"/>
      <c r="B895" s="28"/>
      <c r="C895" s="28"/>
      <c r="D895" s="13"/>
      <c r="E895" s="13"/>
      <c r="F895" s="13"/>
      <c r="G895" s="54"/>
      <c r="H895" s="55" t="s">
        <v>370</v>
      </c>
      <c r="I895" s="56" t="s">
        <v>164</v>
      </c>
      <c r="J895" s="57">
        <v>203.88253800000001</v>
      </c>
      <c r="K895" s="57">
        <v>175.79986380999992</v>
      </c>
      <c r="L895" s="57">
        <f t="shared" si="14"/>
        <v>-28.082674190000091</v>
      </c>
    </row>
    <row r="896" spans="1:12" ht="15" x14ac:dyDescent="0.2">
      <c r="A896" s="8"/>
      <c r="B896" s="28"/>
      <c r="C896" s="28"/>
      <c r="D896" s="13"/>
      <c r="E896" s="13"/>
      <c r="F896" s="13"/>
      <c r="G896" s="54"/>
      <c r="H896" s="55" t="s">
        <v>372</v>
      </c>
      <c r="I896" s="56" t="s">
        <v>403</v>
      </c>
      <c r="J896" s="57">
        <v>432.77443399999999</v>
      </c>
      <c r="K896" s="57">
        <v>474.73448448000011</v>
      </c>
      <c r="L896" s="57">
        <f t="shared" si="14"/>
        <v>41.96005048000012</v>
      </c>
    </row>
    <row r="897" spans="1:12" ht="15" x14ac:dyDescent="0.2">
      <c r="A897" s="8"/>
      <c r="B897" s="28"/>
      <c r="C897" s="28"/>
      <c r="D897" s="13"/>
      <c r="E897" s="13"/>
      <c r="F897" s="13"/>
      <c r="G897" s="54"/>
      <c r="H897" s="55" t="s">
        <v>374</v>
      </c>
      <c r="I897" s="56" t="s">
        <v>1255</v>
      </c>
      <c r="J897" s="57">
        <v>175.47864000000001</v>
      </c>
      <c r="K897" s="57">
        <v>185.50969620000006</v>
      </c>
      <c r="L897" s="57">
        <f t="shared" si="14"/>
        <v>10.031056200000052</v>
      </c>
    </row>
    <row r="898" spans="1:12" ht="15" x14ac:dyDescent="0.2">
      <c r="A898" s="8"/>
      <c r="B898" s="28"/>
      <c r="C898" s="28"/>
      <c r="D898" s="13"/>
      <c r="E898" s="13"/>
      <c r="F898" s="13"/>
      <c r="G898" s="54"/>
      <c r="H898" s="55" t="s">
        <v>168</v>
      </c>
      <c r="I898" s="56" t="s">
        <v>1256</v>
      </c>
      <c r="J898" s="57">
        <v>43.235866999999999</v>
      </c>
      <c r="K898" s="57">
        <v>39.159072560000013</v>
      </c>
      <c r="L898" s="57">
        <f t="shared" si="14"/>
        <v>-4.0767944399999863</v>
      </c>
    </row>
    <row r="899" spans="1:12" ht="15" x14ac:dyDescent="0.2">
      <c r="A899" s="8"/>
      <c r="B899" s="28"/>
      <c r="C899" s="28"/>
      <c r="D899" s="13"/>
      <c r="E899" s="13"/>
      <c r="F899" s="13"/>
      <c r="G899" s="54"/>
      <c r="H899" s="55" t="s">
        <v>387</v>
      </c>
      <c r="I899" s="56" t="s">
        <v>1257</v>
      </c>
      <c r="J899" s="57">
        <v>3348.5089429999998</v>
      </c>
      <c r="K899" s="57">
        <v>3016.3186180399994</v>
      </c>
      <c r="L899" s="57">
        <f t="shared" si="14"/>
        <v>-332.19032496000045</v>
      </c>
    </row>
    <row r="900" spans="1:12" ht="15" x14ac:dyDescent="0.2">
      <c r="A900" s="8"/>
      <c r="B900" s="28"/>
      <c r="C900" s="28"/>
      <c r="D900" s="13"/>
      <c r="E900" s="13"/>
      <c r="F900" s="13"/>
      <c r="G900" s="54"/>
      <c r="H900" s="55" t="s">
        <v>389</v>
      </c>
      <c r="I900" s="56" t="s">
        <v>1258</v>
      </c>
      <c r="J900" s="57">
        <v>7922.0761819999998</v>
      </c>
      <c r="K900" s="57">
        <v>1534.5557603700006</v>
      </c>
      <c r="L900" s="57">
        <f t="shared" si="14"/>
        <v>-6387.520421629999</v>
      </c>
    </row>
    <row r="901" spans="1:12" ht="15" x14ac:dyDescent="0.2">
      <c r="A901" s="8"/>
      <c r="B901" s="28"/>
      <c r="C901" s="28"/>
      <c r="D901" s="13"/>
      <c r="E901" s="13"/>
      <c r="F901" s="13"/>
      <c r="G901" s="54"/>
      <c r="H901" s="55" t="s">
        <v>391</v>
      </c>
      <c r="I901" s="56" t="s">
        <v>1259</v>
      </c>
      <c r="J901" s="57">
        <v>65.663450999999995</v>
      </c>
      <c r="K901" s="57">
        <v>67.797694790000008</v>
      </c>
      <c r="L901" s="57">
        <f t="shared" si="14"/>
        <v>2.1342437900000135</v>
      </c>
    </row>
    <row r="902" spans="1:12" ht="15" x14ac:dyDescent="0.2">
      <c r="A902" s="8"/>
      <c r="B902" s="28"/>
      <c r="C902" s="28"/>
      <c r="D902" s="13"/>
      <c r="E902" s="13"/>
      <c r="F902" s="13"/>
      <c r="G902" s="54"/>
      <c r="H902" s="55" t="s">
        <v>622</v>
      </c>
      <c r="I902" s="56" t="s">
        <v>1260</v>
      </c>
      <c r="J902" s="57">
        <v>22.658728</v>
      </c>
      <c r="K902" s="57">
        <v>22.674492269999991</v>
      </c>
      <c r="L902" s="57">
        <f t="shared" si="14"/>
        <v>1.5764269999991143E-2</v>
      </c>
    </row>
    <row r="903" spans="1:12" ht="15" x14ac:dyDescent="0.2">
      <c r="A903" s="8"/>
      <c r="B903" s="28"/>
      <c r="C903" s="28"/>
      <c r="D903" s="13"/>
      <c r="E903" s="13"/>
      <c r="F903" s="13"/>
      <c r="G903" s="50" t="s">
        <v>208</v>
      </c>
      <c r="H903" s="51"/>
      <c r="I903" s="52"/>
      <c r="J903" s="53">
        <v>83222.906636</v>
      </c>
      <c r="K903" s="53">
        <v>11737.213850040001</v>
      </c>
      <c r="L903" s="53">
        <f t="shared" si="14"/>
        <v>-71485.692785959996</v>
      </c>
    </row>
    <row r="904" spans="1:12" ht="15" x14ac:dyDescent="0.2">
      <c r="A904" s="8"/>
      <c r="B904" s="28"/>
      <c r="C904" s="28"/>
      <c r="D904" s="13"/>
      <c r="E904" s="13"/>
      <c r="F904" s="13"/>
      <c r="G904" s="54"/>
      <c r="H904" s="55" t="s">
        <v>217</v>
      </c>
      <c r="I904" s="56" t="s">
        <v>1228</v>
      </c>
      <c r="J904" s="57">
        <v>62.640864999999998</v>
      </c>
      <c r="K904" s="57">
        <v>62.192598329999988</v>
      </c>
      <c r="L904" s="57">
        <f t="shared" si="14"/>
        <v>-0.44826667000000953</v>
      </c>
    </row>
    <row r="905" spans="1:12" ht="15" x14ac:dyDescent="0.2">
      <c r="A905" s="8"/>
      <c r="B905" s="28"/>
      <c r="C905" s="28"/>
      <c r="D905" s="13"/>
      <c r="E905" s="13"/>
      <c r="F905" s="13"/>
      <c r="G905" s="54"/>
      <c r="H905" s="55" t="s">
        <v>597</v>
      </c>
      <c r="I905" s="56" t="s">
        <v>1229</v>
      </c>
      <c r="J905" s="57">
        <v>98.024375000000006</v>
      </c>
      <c r="K905" s="57">
        <v>94.850877059999988</v>
      </c>
      <c r="L905" s="57">
        <f t="shared" si="14"/>
        <v>-3.1734979400000185</v>
      </c>
    </row>
    <row r="906" spans="1:12" ht="15" x14ac:dyDescent="0.2">
      <c r="A906" s="8"/>
      <c r="B906" s="28"/>
      <c r="C906" s="28"/>
      <c r="D906" s="13"/>
      <c r="E906" s="13"/>
      <c r="F906" s="13"/>
      <c r="G906" s="54"/>
      <c r="H906" s="55" t="s">
        <v>519</v>
      </c>
      <c r="I906" s="56" t="s">
        <v>1230</v>
      </c>
      <c r="J906" s="57">
        <v>412.953847</v>
      </c>
      <c r="K906" s="57">
        <v>395.69143271999997</v>
      </c>
      <c r="L906" s="57">
        <f t="shared" si="14"/>
        <v>-17.26241428000003</v>
      </c>
    </row>
    <row r="907" spans="1:12" ht="15" x14ac:dyDescent="0.2">
      <c r="A907" s="8"/>
      <c r="B907" s="28"/>
      <c r="C907" s="28"/>
      <c r="D907" s="13"/>
      <c r="E907" s="13"/>
      <c r="F907" s="13"/>
      <c r="G907" s="54"/>
      <c r="H907" s="55" t="s">
        <v>1107</v>
      </c>
      <c r="I907" s="56" t="s">
        <v>1231</v>
      </c>
      <c r="J907" s="57">
        <v>2366.656129</v>
      </c>
      <c r="K907" s="57">
        <v>1668.5314359099996</v>
      </c>
      <c r="L907" s="57">
        <f t="shared" si="14"/>
        <v>-698.12469309000039</v>
      </c>
    </row>
    <row r="908" spans="1:12" ht="15" x14ac:dyDescent="0.2">
      <c r="A908" s="8"/>
      <c r="B908" s="28"/>
      <c r="C908" s="28"/>
      <c r="D908" s="13"/>
      <c r="E908" s="13"/>
      <c r="F908" s="13"/>
      <c r="G908" s="54"/>
      <c r="H908" s="55" t="s">
        <v>1109</v>
      </c>
      <c r="I908" s="56" t="s">
        <v>1232</v>
      </c>
      <c r="J908" s="57">
        <v>96.724056000000004</v>
      </c>
      <c r="K908" s="57">
        <v>87.281084010000001</v>
      </c>
      <c r="L908" s="57">
        <f t="shared" si="14"/>
        <v>-9.4429719900000038</v>
      </c>
    </row>
    <row r="909" spans="1:12" ht="15" x14ac:dyDescent="0.2">
      <c r="A909" s="8"/>
      <c r="B909" s="28"/>
      <c r="C909" s="28"/>
      <c r="D909" s="13"/>
      <c r="E909" s="13"/>
      <c r="F909" s="13"/>
      <c r="G909" s="54"/>
      <c r="H909" s="55" t="s">
        <v>521</v>
      </c>
      <c r="I909" s="56" t="s">
        <v>1233</v>
      </c>
      <c r="J909" s="57">
        <v>1051.990059</v>
      </c>
      <c r="K909" s="57">
        <v>1137.81995828</v>
      </c>
      <c r="L909" s="57">
        <f t="shared" si="14"/>
        <v>85.829899280000063</v>
      </c>
    </row>
    <row r="910" spans="1:12" ht="30" x14ac:dyDescent="0.2">
      <c r="A910" s="8"/>
      <c r="B910" s="28"/>
      <c r="C910" s="28"/>
      <c r="D910" s="13"/>
      <c r="E910" s="13"/>
      <c r="F910" s="13"/>
      <c r="G910" s="54"/>
      <c r="H910" s="55" t="s">
        <v>1112</v>
      </c>
      <c r="I910" s="56" t="s">
        <v>1234</v>
      </c>
      <c r="J910" s="57">
        <v>928.79059700000005</v>
      </c>
      <c r="K910" s="57">
        <v>882.07446759000004</v>
      </c>
      <c r="L910" s="57">
        <f t="shared" si="14"/>
        <v>-46.716129410000008</v>
      </c>
    </row>
    <row r="911" spans="1:12" ht="15" x14ac:dyDescent="0.2">
      <c r="A911" s="8"/>
      <c r="B911" s="28"/>
      <c r="C911" s="28"/>
      <c r="D911" s="13"/>
      <c r="E911" s="13"/>
      <c r="F911" s="13"/>
      <c r="G911" s="54"/>
      <c r="H911" s="55" t="s">
        <v>525</v>
      </c>
      <c r="I911" s="56" t="s">
        <v>1235</v>
      </c>
      <c r="J911" s="57">
        <v>24.715240000000001</v>
      </c>
      <c r="K911" s="57">
        <v>25.678591920000006</v>
      </c>
      <c r="L911" s="57">
        <f t="shared" ref="L911:L974" si="15">+K911-J911</f>
        <v>0.96335192000000447</v>
      </c>
    </row>
    <row r="912" spans="1:12" ht="15" x14ac:dyDescent="0.2">
      <c r="A912" s="8"/>
      <c r="B912" s="28"/>
      <c r="C912" s="28"/>
      <c r="D912" s="13"/>
      <c r="E912" s="13"/>
      <c r="F912" s="13"/>
      <c r="G912" s="54"/>
      <c r="H912" s="55" t="s">
        <v>1236</v>
      </c>
      <c r="I912" s="56" t="s">
        <v>1237</v>
      </c>
      <c r="J912" s="57">
        <v>2165.3981269999999</v>
      </c>
      <c r="K912" s="57">
        <v>5240.0366315000001</v>
      </c>
      <c r="L912" s="57">
        <f t="shared" si="15"/>
        <v>3074.6385045000002</v>
      </c>
    </row>
    <row r="913" spans="1:12" ht="15" x14ac:dyDescent="0.2">
      <c r="A913" s="8"/>
      <c r="B913" s="28"/>
      <c r="C913" s="28"/>
      <c r="D913" s="13"/>
      <c r="E913" s="13"/>
      <c r="F913" s="13"/>
      <c r="G913" s="54"/>
      <c r="H913" s="55" t="s">
        <v>1238</v>
      </c>
      <c r="I913" s="56" t="s">
        <v>1239</v>
      </c>
      <c r="J913" s="57">
        <v>705.03981499999998</v>
      </c>
      <c r="K913" s="57">
        <v>1320.1076477200002</v>
      </c>
      <c r="L913" s="57">
        <f t="shared" si="15"/>
        <v>615.06783272000018</v>
      </c>
    </row>
    <row r="914" spans="1:12" ht="15" x14ac:dyDescent="0.2">
      <c r="A914" s="8"/>
      <c r="B914" s="28"/>
      <c r="C914" s="28"/>
      <c r="D914" s="13"/>
      <c r="E914" s="13"/>
      <c r="F914" s="13"/>
      <c r="G914" s="54"/>
      <c r="H914" s="55" t="s">
        <v>527</v>
      </c>
      <c r="I914" s="56" t="s">
        <v>1240</v>
      </c>
      <c r="J914" s="57">
        <v>42.896965000000002</v>
      </c>
      <c r="K914" s="57">
        <v>39.943106989999997</v>
      </c>
      <c r="L914" s="57">
        <f t="shared" si="15"/>
        <v>-2.9538580100000047</v>
      </c>
    </row>
    <row r="915" spans="1:12" ht="15" x14ac:dyDescent="0.2">
      <c r="A915" s="8"/>
      <c r="B915" s="28"/>
      <c r="C915" s="28"/>
      <c r="D915" s="13"/>
      <c r="E915" s="13"/>
      <c r="F915" s="13"/>
      <c r="G915" s="54"/>
      <c r="H915" s="55" t="s">
        <v>1241</v>
      </c>
      <c r="I915" s="56" t="s">
        <v>1242</v>
      </c>
      <c r="J915" s="57">
        <v>74556.294861000002</v>
      </c>
      <c r="K915" s="57">
        <v>99.191172250000008</v>
      </c>
      <c r="L915" s="57">
        <f t="shared" si="15"/>
        <v>-74457.103688750009</v>
      </c>
    </row>
    <row r="916" spans="1:12" ht="15" x14ac:dyDescent="0.2">
      <c r="A916" s="8"/>
      <c r="B916" s="28"/>
      <c r="C916" s="28"/>
      <c r="D916" s="13"/>
      <c r="E916" s="13"/>
      <c r="F916" s="13"/>
      <c r="G916" s="54"/>
      <c r="H916" s="55" t="s">
        <v>529</v>
      </c>
      <c r="I916" s="56" t="s">
        <v>1243</v>
      </c>
      <c r="J916" s="57">
        <v>30.556327</v>
      </c>
      <c r="K916" s="57">
        <v>35.876229190000004</v>
      </c>
      <c r="L916" s="57">
        <f t="shared" si="15"/>
        <v>5.3199021900000041</v>
      </c>
    </row>
    <row r="917" spans="1:12" ht="15" x14ac:dyDescent="0.2">
      <c r="A917" s="8"/>
      <c r="B917" s="28"/>
      <c r="C917" s="28"/>
      <c r="D917" s="13"/>
      <c r="E917" s="13"/>
      <c r="F917" s="13"/>
      <c r="G917" s="54"/>
      <c r="H917" s="55" t="s">
        <v>531</v>
      </c>
      <c r="I917" s="56" t="s">
        <v>1244</v>
      </c>
      <c r="J917" s="57">
        <v>680.22537299999999</v>
      </c>
      <c r="K917" s="57">
        <v>647.93861656999991</v>
      </c>
      <c r="L917" s="57">
        <f t="shared" si="15"/>
        <v>-32.286756430000082</v>
      </c>
    </row>
    <row r="918" spans="1:12" ht="15" x14ac:dyDescent="0.2">
      <c r="A918" s="8"/>
      <c r="B918" s="28"/>
      <c r="C918" s="28"/>
      <c r="D918" s="13"/>
      <c r="E918" s="13"/>
      <c r="F918" s="13"/>
      <c r="G918" s="50" t="s">
        <v>205</v>
      </c>
      <c r="H918" s="51"/>
      <c r="I918" s="52"/>
      <c r="J918" s="53">
        <v>28596.171243000001</v>
      </c>
      <c r="K918" s="53">
        <v>141412.69107852</v>
      </c>
      <c r="L918" s="53">
        <f t="shared" si="15"/>
        <v>112816.51983552</v>
      </c>
    </row>
    <row r="919" spans="1:12" ht="15" x14ac:dyDescent="0.2">
      <c r="A919" s="8"/>
      <c r="B919" s="28"/>
      <c r="C919" s="28"/>
      <c r="D919" s="13"/>
      <c r="E919" s="13"/>
      <c r="F919" s="13"/>
      <c r="G919" s="54"/>
      <c r="H919" s="55" t="s">
        <v>1178</v>
      </c>
      <c r="I919" s="56" t="s">
        <v>1179</v>
      </c>
      <c r="J919" s="57">
        <v>1422.92869</v>
      </c>
      <c r="K919" s="57">
        <v>1427.2133462699999</v>
      </c>
      <c r="L919" s="57">
        <f t="shared" si="15"/>
        <v>4.284656269999914</v>
      </c>
    </row>
    <row r="920" spans="1:12" ht="15" x14ac:dyDescent="0.2">
      <c r="A920" s="8"/>
      <c r="B920" s="28"/>
      <c r="C920" s="28"/>
      <c r="D920" s="13"/>
      <c r="E920" s="13"/>
      <c r="F920" s="13"/>
      <c r="G920" s="54"/>
      <c r="H920" s="55" t="s">
        <v>1180</v>
      </c>
      <c r="I920" s="56" t="s">
        <v>1181</v>
      </c>
      <c r="J920" s="57">
        <v>0</v>
      </c>
      <c r="K920" s="57">
        <v>109833.05884519001</v>
      </c>
      <c r="L920" s="57">
        <f t="shared" si="15"/>
        <v>109833.05884519001</v>
      </c>
    </row>
    <row r="921" spans="1:12" ht="15" x14ac:dyDescent="0.2">
      <c r="A921" s="8"/>
      <c r="B921" s="28"/>
      <c r="C921" s="28"/>
      <c r="D921" s="13"/>
      <c r="E921" s="13"/>
      <c r="F921" s="13"/>
      <c r="G921" s="54"/>
      <c r="H921" s="55" t="s">
        <v>1182</v>
      </c>
      <c r="I921" s="56" t="s">
        <v>1183</v>
      </c>
      <c r="J921" s="57">
        <v>392.71618799999999</v>
      </c>
      <c r="K921" s="57">
        <v>414.51792947999996</v>
      </c>
      <c r="L921" s="57">
        <f t="shared" si="15"/>
        <v>21.801741479999976</v>
      </c>
    </row>
    <row r="922" spans="1:12" ht="15" x14ac:dyDescent="0.2">
      <c r="A922" s="8"/>
      <c r="B922" s="28"/>
      <c r="C922" s="28"/>
      <c r="D922" s="13"/>
      <c r="E922" s="13"/>
      <c r="F922" s="13"/>
      <c r="G922" s="54"/>
      <c r="H922" s="55" t="s">
        <v>1184</v>
      </c>
      <c r="I922" s="56" t="s">
        <v>1185</v>
      </c>
      <c r="J922" s="57">
        <v>799.26560700000005</v>
      </c>
      <c r="K922" s="57">
        <v>778.62359214000037</v>
      </c>
      <c r="L922" s="57">
        <f t="shared" si="15"/>
        <v>-20.642014859999676</v>
      </c>
    </row>
    <row r="923" spans="1:12" ht="15" x14ac:dyDescent="0.2">
      <c r="A923" s="8"/>
      <c r="B923" s="28"/>
      <c r="C923" s="28"/>
      <c r="D923" s="13"/>
      <c r="E923" s="13"/>
      <c r="F923" s="13"/>
      <c r="G923" s="54"/>
      <c r="H923" s="55" t="s">
        <v>1186</v>
      </c>
      <c r="I923" s="56" t="s">
        <v>1187</v>
      </c>
      <c r="J923" s="57">
        <v>1508.8535469999999</v>
      </c>
      <c r="K923" s="57">
        <v>1690.2486555999999</v>
      </c>
      <c r="L923" s="57">
        <f t="shared" si="15"/>
        <v>181.39510859999996</v>
      </c>
    </row>
    <row r="924" spans="1:12" ht="15" x14ac:dyDescent="0.2">
      <c r="A924" s="8"/>
      <c r="B924" s="28"/>
      <c r="C924" s="28"/>
      <c r="D924" s="13"/>
      <c r="E924" s="13"/>
      <c r="F924" s="13"/>
      <c r="G924" s="54"/>
      <c r="H924" s="55" t="s">
        <v>1188</v>
      </c>
      <c r="I924" s="56" t="s">
        <v>1189</v>
      </c>
      <c r="J924" s="57">
        <v>1122.288716</v>
      </c>
      <c r="K924" s="57">
        <v>1268.18311898</v>
      </c>
      <c r="L924" s="57">
        <f t="shared" si="15"/>
        <v>145.89440298</v>
      </c>
    </row>
    <row r="925" spans="1:12" ht="15" x14ac:dyDescent="0.2">
      <c r="A925" s="8"/>
      <c r="B925" s="28"/>
      <c r="C925" s="28"/>
      <c r="D925" s="13"/>
      <c r="E925" s="13"/>
      <c r="F925" s="13"/>
      <c r="G925" s="54"/>
      <c r="H925" s="55" t="s">
        <v>1190</v>
      </c>
      <c r="I925" s="56" t="s">
        <v>1191</v>
      </c>
      <c r="J925" s="57">
        <v>3351.4866849999999</v>
      </c>
      <c r="K925" s="57">
        <v>3436.939424990002</v>
      </c>
      <c r="L925" s="57">
        <f t="shared" si="15"/>
        <v>85.452739990002101</v>
      </c>
    </row>
    <row r="926" spans="1:12" ht="15" x14ac:dyDescent="0.2">
      <c r="A926" s="8"/>
      <c r="B926" s="28"/>
      <c r="C926" s="28"/>
      <c r="D926" s="13"/>
      <c r="E926" s="13"/>
      <c r="F926" s="13"/>
      <c r="G926" s="54"/>
      <c r="H926" s="55" t="s">
        <v>1192</v>
      </c>
      <c r="I926" s="56" t="s">
        <v>1193</v>
      </c>
      <c r="J926" s="57">
        <v>1613.8605769999999</v>
      </c>
      <c r="K926" s="57">
        <v>1946.6485058700009</v>
      </c>
      <c r="L926" s="57">
        <f t="shared" si="15"/>
        <v>332.787928870001</v>
      </c>
    </row>
    <row r="927" spans="1:12" ht="15" x14ac:dyDescent="0.2">
      <c r="A927" s="8"/>
      <c r="B927" s="28"/>
      <c r="C927" s="28"/>
      <c r="D927" s="13"/>
      <c r="E927" s="13"/>
      <c r="F927" s="13"/>
      <c r="G927" s="54"/>
      <c r="H927" s="55" t="s">
        <v>1194</v>
      </c>
      <c r="I927" s="56" t="s">
        <v>1195</v>
      </c>
      <c r="J927" s="57">
        <v>1131.4790230000001</v>
      </c>
      <c r="K927" s="57">
        <v>1118.4970431500001</v>
      </c>
      <c r="L927" s="57">
        <f t="shared" si="15"/>
        <v>-12.981979850000016</v>
      </c>
    </row>
    <row r="928" spans="1:12" ht="15" x14ac:dyDescent="0.2">
      <c r="A928" s="8"/>
      <c r="B928" s="28"/>
      <c r="C928" s="28"/>
      <c r="D928" s="13"/>
      <c r="E928" s="13"/>
      <c r="F928" s="13"/>
      <c r="G928" s="54"/>
      <c r="H928" s="55" t="s">
        <v>1196</v>
      </c>
      <c r="I928" s="56" t="s">
        <v>1197</v>
      </c>
      <c r="J928" s="57">
        <v>579.72808799999996</v>
      </c>
      <c r="K928" s="57">
        <v>723.55762778000008</v>
      </c>
      <c r="L928" s="57">
        <f t="shared" si="15"/>
        <v>143.82953978000012</v>
      </c>
    </row>
    <row r="929" spans="1:12" ht="15" x14ac:dyDescent="0.2">
      <c r="A929" s="8"/>
      <c r="B929" s="28"/>
      <c r="C929" s="28"/>
      <c r="D929" s="13"/>
      <c r="E929" s="13"/>
      <c r="F929" s="13"/>
      <c r="G929" s="54"/>
      <c r="H929" s="55" t="s">
        <v>1198</v>
      </c>
      <c r="I929" s="68" t="s">
        <v>1199</v>
      </c>
      <c r="J929" s="57">
        <v>995.34970099999998</v>
      </c>
      <c r="K929" s="57">
        <v>1085.8868098199998</v>
      </c>
      <c r="L929" s="57">
        <f t="shared" si="15"/>
        <v>90.537108819999844</v>
      </c>
    </row>
    <row r="930" spans="1:12" ht="30" x14ac:dyDescent="0.2">
      <c r="A930" s="8"/>
      <c r="B930" s="28"/>
      <c r="C930" s="28"/>
      <c r="D930" s="13"/>
      <c r="E930" s="13"/>
      <c r="F930" s="13"/>
      <c r="G930" s="54"/>
      <c r="H930" s="55" t="s">
        <v>1200</v>
      </c>
      <c r="I930" s="56" t="s">
        <v>1201</v>
      </c>
      <c r="J930" s="57">
        <v>779.04872499999999</v>
      </c>
      <c r="K930" s="57">
        <v>808.5161620399997</v>
      </c>
      <c r="L930" s="57">
        <f t="shared" si="15"/>
        <v>29.467437039999709</v>
      </c>
    </row>
    <row r="931" spans="1:12" ht="15" x14ac:dyDescent="0.2">
      <c r="A931" s="8"/>
      <c r="B931" s="28"/>
      <c r="C931" s="28"/>
      <c r="D931" s="13"/>
      <c r="E931" s="13"/>
      <c r="F931" s="13"/>
      <c r="G931" s="54"/>
      <c r="H931" s="55" t="s">
        <v>1202</v>
      </c>
      <c r="I931" s="56" t="s">
        <v>1203</v>
      </c>
      <c r="J931" s="57">
        <v>1324.8511679999999</v>
      </c>
      <c r="K931" s="57">
        <v>1503.9784695299998</v>
      </c>
      <c r="L931" s="57">
        <f t="shared" si="15"/>
        <v>179.12730152999984</v>
      </c>
    </row>
    <row r="932" spans="1:12" ht="15" x14ac:dyDescent="0.2">
      <c r="A932" s="8"/>
      <c r="B932" s="28"/>
      <c r="C932" s="28"/>
      <c r="D932" s="13"/>
      <c r="E932" s="13"/>
      <c r="F932" s="13"/>
      <c r="G932" s="54"/>
      <c r="H932" s="55" t="s">
        <v>1204</v>
      </c>
      <c r="I932" s="56" t="s">
        <v>1205</v>
      </c>
      <c r="J932" s="57">
        <v>1439.991855</v>
      </c>
      <c r="K932" s="57">
        <v>1875.3509527699998</v>
      </c>
      <c r="L932" s="57">
        <f t="shared" si="15"/>
        <v>435.35909776999983</v>
      </c>
    </row>
    <row r="933" spans="1:12" ht="15" x14ac:dyDescent="0.2">
      <c r="A933" s="8"/>
      <c r="B933" s="28"/>
      <c r="C933" s="28"/>
      <c r="D933" s="13"/>
      <c r="E933" s="13"/>
      <c r="F933" s="13"/>
      <c r="G933" s="54"/>
      <c r="H933" s="55" t="s">
        <v>1206</v>
      </c>
      <c r="I933" s="56" t="s">
        <v>1207</v>
      </c>
      <c r="J933" s="57">
        <v>1341.002851</v>
      </c>
      <c r="K933" s="57">
        <v>1450.3662059800001</v>
      </c>
      <c r="L933" s="57">
        <f t="shared" si="15"/>
        <v>109.36335498000017</v>
      </c>
    </row>
    <row r="934" spans="1:12" ht="30" x14ac:dyDescent="0.2">
      <c r="A934" s="8"/>
      <c r="B934" s="28"/>
      <c r="C934" s="28"/>
      <c r="D934" s="13"/>
      <c r="E934" s="13"/>
      <c r="F934" s="13"/>
      <c r="G934" s="54"/>
      <c r="H934" s="55" t="s">
        <v>1208</v>
      </c>
      <c r="I934" s="56" t="s">
        <v>1209</v>
      </c>
      <c r="J934" s="57">
        <v>1272.847507</v>
      </c>
      <c r="K934" s="57">
        <v>1522.32244962</v>
      </c>
      <c r="L934" s="57">
        <f t="shared" si="15"/>
        <v>249.47494262000009</v>
      </c>
    </row>
    <row r="935" spans="1:12" ht="15" x14ac:dyDescent="0.2">
      <c r="A935" s="8"/>
      <c r="B935" s="28"/>
      <c r="C935" s="28"/>
      <c r="D935" s="13"/>
      <c r="E935" s="13"/>
      <c r="F935" s="13"/>
      <c r="G935" s="54"/>
      <c r="H935" s="55" t="s">
        <v>1210</v>
      </c>
      <c r="I935" s="56" t="s">
        <v>1211</v>
      </c>
      <c r="J935" s="57">
        <v>100.442238</v>
      </c>
      <c r="K935" s="57">
        <v>112.76029708000002</v>
      </c>
      <c r="L935" s="57">
        <f t="shared" si="15"/>
        <v>12.318059080000012</v>
      </c>
    </row>
    <row r="936" spans="1:12" ht="30" x14ac:dyDescent="0.2">
      <c r="A936" s="8"/>
      <c r="B936" s="28"/>
      <c r="C936" s="28"/>
      <c r="D936" s="13"/>
      <c r="E936" s="13"/>
      <c r="F936" s="13"/>
      <c r="G936" s="54"/>
      <c r="H936" s="55" t="s">
        <v>1212</v>
      </c>
      <c r="I936" s="56" t="s">
        <v>1213</v>
      </c>
      <c r="J936" s="57">
        <v>1590.753692</v>
      </c>
      <c r="K936" s="57">
        <v>1759.6012386200002</v>
      </c>
      <c r="L936" s="57">
        <f t="shared" si="15"/>
        <v>168.84754662000023</v>
      </c>
    </row>
    <row r="937" spans="1:12" ht="15" x14ac:dyDescent="0.2">
      <c r="A937" s="8"/>
      <c r="B937" s="28"/>
      <c r="C937" s="28"/>
      <c r="D937" s="13"/>
      <c r="E937" s="13"/>
      <c r="F937" s="13"/>
      <c r="G937" s="54"/>
      <c r="H937" s="55" t="s">
        <v>1214</v>
      </c>
      <c r="I937" s="56" t="s">
        <v>1215</v>
      </c>
      <c r="J937" s="57">
        <v>198.98139499999999</v>
      </c>
      <c r="K937" s="57">
        <v>238.02992489000007</v>
      </c>
      <c r="L937" s="57">
        <f t="shared" si="15"/>
        <v>39.048529890000083</v>
      </c>
    </row>
    <row r="938" spans="1:12" ht="30" x14ac:dyDescent="0.2">
      <c r="A938" s="8"/>
      <c r="B938" s="28"/>
      <c r="C938" s="28"/>
      <c r="D938" s="13"/>
      <c r="E938" s="13"/>
      <c r="F938" s="13"/>
      <c r="G938" s="54"/>
      <c r="H938" s="55" t="s">
        <v>1216</v>
      </c>
      <c r="I938" s="56" t="s">
        <v>1217</v>
      </c>
      <c r="J938" s="57">
        <v>876.63355300000001</v>
      </c>
      <c r="K938" s="57">
        <v>1012.5632259500001</v>
      </c>
      <c r="L938" s="57">
        <f t="shared" si="15"/>
        <v>135.92967295000005</v>
      </c>
    </row>
    <row r="939" spans="1:12" ht="15" x14ac:dyDescent="0.2">
      <c r="A939" s="8"/>
      <c r="B939" s="28"/>
      <c r="C939" s="28"/>
      <c r="D939" s="13"/>
      <c r="E939" s="13"/>
      <c r="F939" s="13"/>
      <c r="G939" s="54"/>
      <c r="H939" s="55" t="s">
        <v>1218</v>
      </c>
      <c r="I939" s="56" t="s">
        <v>1219</v>
      </c>
      <c r="J939" s="57">
        <v>1806.597244</v>
      </c>
      <c r="K939" s="57">
        <v>1935.6099187100003</v>
      </c>
      <c r="L939" s="57">
        <f t="shared" si="15"/>
        <v>129.01267471000028</v>
      </c>
    </row>
    <row r="940" spans="1:12" ht="15" x14ac:dyDescent="0.2">
      <c r="A940" s="8"/>
      <c r="B940" s="28"/>
      <c r="C940" s="28"/>
      <c r="D940" s="13"/>
      <c r="E940" s="13"/>
      <c r="F940" s="13"/>
      <c r="G940" s="54"/>
      <c r="H940" s="55" t="s">
        <v>1220</v>
      </c>
      <c r="I940" s="56" t="s">
        <v>1221</v>
      </c>
      <c r="J940" s="57">
        <v>983.80297599999994</v>
      </c>
      <c r="K940" s="57">
        <v>992.11087541999962</v>
      </c>
      <c r="L940" s="57">
        <f t="shared" si="15"/>
        <v>8.3078994199996714</v>
      </c>
    </row>
    <row r="941" spans="1:12" ht="15" x14ac:dyDescent="0.2">
      <c r="A941" s="8"/>
      <c r="B941" s="28"/>
      <c r="C941" s="28"/>
      <c r="D941" s="13"/>
      <c r="E941" s="13"/>
      <c r="F941" s="13"/>
      <c r="G941" s="54"/>
      <c r="H941" s="55" t="s">
        <v>1222</v>
      </c>
      <c r="I941" s="56" t="s">
        <v>1223</v>
      </c>
      <c r="J941" s="57">
        <v>1512.5983630000001</v>
      </c>
      <c r="K941" s="57">
        <v>1574.4527622099999</v>
      </c>
      <c r="L941" s="57">
        <f t="shared" si="15"/>
        <v>61.854399209999883</v>
      </c>
    </row>
    <row r="942" spans="1:12" ht="15" x14ac:dyDescent="0.2">
      <c r="A942" s="8"/>
      <c r="B942" s="28"/>
      <c r="C942" s="28"/>
      <c r="D942" s="13"/>
      <c r="E942" s="13"/>
      <c r="F942" s="13"/>
      <c r="G942" s="54"/>
      <c r="H942" s="55" t="s">
        <v>1224</v>
      </c>
      <c r="I942" s="56" t="s">
        <v>1225</v>
      </c>
      <c r="J942" s="57">
        <v>487.13779599999998</v>
      </c>
      <c r="K942" s="57">
        <v>528.52772860000016</v>
      </c>
      <c r="L942" s="57">
        <f t="shared" si="15"/>
        <v>41.389932600000179</v>
      </c>
    </row>
    <row r="943" spans="1:12" ht="15" x14ac:dyDescent="0.2">
      <c r="A943" s="8"/>
      <c r="B943" s="28"/>
      <c r="C943" s="28"/>
      <c r="D943" s="13"/>
      <c r="E943" s="13"/>
      <c r="F943" s="13"/>
      <c r="G943" s="54"/>
      <c r="H943" s="55" t="s">
        <v>1226</v>
      </c>
      <c r="I943" s="56" t="s">
        <v>1227</v>
      </c>
      <c r="J943" s="57">
        <v>1963.5250579999999</v>
      </c>
      <c r="K943" s="57">
        <v>2375.1259678299994</v>
      </c>
      <c r="L943" s="57">
        <f t="shared" si="15"/>
        <v>411.60090982999941</v>
      </c>
    </row>
    <row r="944" spans="1:12" ht="15" x14ac:dyDescent="0.2">
      <c r="A944" s="8"/>
      <c r="B944" s="28"/>
      <c r="C944" s="28"/>
      <c r="D944" s="13"/>
      <c r="E944" s="62">
        <v>13</v>
      </c>
      <c r="F944" s="63" t="s">
        <v>44</v>
      </c>
      <c r="G944" s="64"/>
      <c r="H944" s="65"/>
      <c r="I944" s="66"/>
      <c r="J944" s="67">
        <v>33557.785594000001</v>
      </c>
      <c r="K944" s="67">
        <v>36136.631668369984</v>
      </c>
      <c r="L944" s="67">
        <f t="shared" si="15"/>
        <v>2578.8460743699834</v>
      </c>
    </row>
    <row r="945" spans="1:12" ht="15" x14ac:dyDescent="0.2">
      <c r="A945" s="8"/>
      <c r="B945" s="28"/>
      <c r="C945" s="28"/>
      <c r="D945" s="13"/>
      <c r="E945" s="13"/>
      <c r="F945" s="13"/>
      <c r="G945" s="50" t="s">
        <v>2</v>
      </c>
      <c r="H945" s="51"/>
      <c r="I945" s="52"/>
      <c r="J945" s="53">
        <v>33557.785594000001</v>
      </c>
      <c r="K945" s="53">
        <v>36136.631668369984</v>
      </c>
      <c r="L945" s="53">
        <f t="shared" si="15"/>
        <v>2578.8460743699834</v>
      </c>
    </row>
    <row r="946" spans="1:12" ht="15" x14ac:dyDescent="0.2">
      <c r="A946" s="8"/>
      <c r="B946" s="28"/>
      <c r="C946" s="28"/>
      <c r="D946" s="13"/>
      <c r="E946" s="13"/>
      <c r="F946" s="13"/>
      <c r="G946" s="54"/>
      <c r="H946" s="55" t="s">
        <v>88</v>
      </c>
      <c r="I946" s="56" t="s">
        <v>533</v>
      </c>
      <c r="J946" s="57">
        <v>153.499391</v>
      </c>
      <c r="K946" s="57">
        <v>136.99705305000001</v>
      </c>
      <c r="L946" s="57">
        <f t="shared" si="15"/>
        <v>-16.502337949999998</v>
      </c>
    </row>
    <row r="947" spans="1:12" ht="15" x14ac:dyDescent="0.2">
      <c r="A947" s="8"/>
      <c r="B947" s="28"/>
      <c r="C947" s="28"/>
      <c r="D947" s="13"/>
      <c r="E947" s="13"/>
      <c r="F947" s="13"/>
      <c r="G947" s="54"/>
      <c r="H947" s="55" t="s">
        <v>95</v>
      </c>
      <c r="I947" s="56" t="s">
        <v>1261</v>
      </c>
      <c r="J947" s="57">
        <v>105.76584699999999</v>
      </c>
      <c r="K947" s="57">
        <v>113.68826282000001</v>
      </c>
      <c r="L947" s="57">
        <f t="shared" si="15"/>
        <v>7.9224158200000119</v>
      </c>
    </row>
    <row r="948" spans="1:12" ht="15" x14ac:dyDescent="0.2">
      <c r="A948" s="8"/>
      <c r="B948" s="28"/>
      <c r="C948" s="28"/>
      <c r="D948" s="13"/>
      <c r="E948" s="13"/>
      <c r="F948" s="13"/>
      <c r="G948" s="54"/>
      <c r="H948" s="55" t="s">
        <v>118</v>
      </c>
      <c r="I948" s="56" t="s">
        <v>1262</v>
      </c>
      <c r="J948" s="57">
        <v>17.872274999999998</v>
      </c>
      <c r="K948" s="57">
        <v>17.601977039999998</v>
      </c>
      <c r="L948" s="57">
        <f t="shared" si="15"/>
        <v>-0.27029796000000061</v>
      </c>
    </row>
    <row r="949" spans="1:12" ht="15" x14ac:dyDescent="0.2">
      <c r="A949" s="8"/>
      <c r="B949" s="28"/>
      <c r="C949" s="28"/>
      <c r="D949" s="13"/>
      <c r="E949" s="13"/>
      <c r="F949" s="13"/>
      <c r="G949" s="54"/>
      <c r="H949" s="55" t="s">
        <v>120</v>
      </c>
      <c r="I949" s="56" t="s">
        <v>1263</v>
      </c>
      <c r="J949" s="57">
        <v>7.7366460000000004</v>
      </c>
      <c r="K949" s="57">
        <v>11.066808740000001</v>
      </c>
      <c r="L949" s="57">
        <f t="shared" si="15"/>
        <v>3.3301627400000005</v>
      </c>
    </row>
    <row r="950" spans="1:12" ht="15" x14ac:dyDescent="0.2">
      <c r="A950" s="8"/>
      <c r="B950" s="28"/>
      <c r="C950" s="28"/>
      <c r="D950" s="13"/>
      <c r="E950" s="13"/>
      <c r="F950" s="13"/>
      <c r="G950" s="54"/>
      <c r="H950" s="55" t="s">
        <v>122</v>
      </c>
      <c r="I950" s="56" t="s">
        <v>1264</v>
      </c>
      <c r="J950" s="57">
        <v>1187.550659</v>
      </c>
      <c r="K950" s="57">
        <v>1576.6640692799997</v>
      </c>
      <c r="L950" s="57">
        <f t="shared" si="15"/>
        <v>389.1134102799997</v>
      </c>
    </row>
    <row r="951" spans="1:12" ht="15" x14ac:dyDescent="0.2">
      <c r="A951" s="8"/>
      <c r="B951" s="28"/>
      <c r="C951" s="28"/>
      <c r="D951" s="13"/>
      <c r="E951" s="13"/>
      <c r="F951" s="13"/>
      <c r="G951" s="54"/>
      <c r="H951" s="55" t="s">
        <v>124</v>
      </c>
      <c r="I951" s="56" t="s">
        <v>1265</v>
      </c>
      <c r="J951" s="57">
        <v>38.165768</v>
      </c>
      <c r="K951" s="57">
        <v>36.856230309999994</v>
      </c>
      <c r="L951" s="57">
        <f t="shared" si="15"/>
        <v>-1.3095376900000062</v>
      </c>
    </row>
    <row r="952" spans="1:12" ht="15" x14ac:dyDescent="0.2">
      <c r="A952" s="8"/>
      <c r="B952" s="28"/>
      <c r="C952" s="28"/>
      <c r="D952" s="13"/>
      <c r="E952" s="13"/>
      <c r="F952" s="13"/>
      <c r="G952" s="54"/>
      <c r="H952" s="55" t="s">
        <v>126</v>
      </c>
      <c r="I952" s="56" t="s">
        <v>1266</v>
      </c>
      <c r="J952" s="57">
        <v>11514.12761</v>
      </c>
      <c r="K952" s="57">
        <v>11376.943611969986</v>
      </c>
      <c r="L952" s="57">
        <f t="shared" si="15"/>
        <v>-137.18399803001375</v>
      </c>
    </row>
    <row r="953" spans="1:12" ht="15" x14ac:dyDescent="0.2">
      <c r="A953" s="8"/>
      <c r="B953" s="28"/>
      <c r="C953" s="28"/>
      <c r="D953" s="13"/>
      <c r="E953" s="13"/>
      <c r="F953" s="13"/>
      <c r="G953" s="54"/>
      <c r="H953" s="55" t="s">
        <v>128</v>
      </c>
      <c r="I953" s="56" t="s">
        <v>1267</v>
      </c>
      <c r="J953" s="57">
        <v>1027.3945920000001</v>
      </c>
      <c r="K953" s="57">
        <v>1336.7525636</v>
      </c>
      <c r="L953" s="57">
        <f t="shared" si="15"/>
        <v>309.35797159999993</v>
      </c>
    </row>
    <row r="954" spans="1:12" ht="15" x14ac:dyDescent="0.2">
      <c r="A954" s="8"/>
      <c r="B954" s="28"/>
      <c r="C954" s="28"/>
      <c r="D954" s="13"/>
      <c r="E954" s="13"/>
      <c r="F954" s="13"/>
      <c r="G954" s="54"/>
      <c r="H954" s="55" t="s">
        <v>156</v>
      </c>
      <c r="I954" s="56" t="s">
        <v>1268</v>
      </c>
      <c r="J954" s="57">
        <v>65.459468999999999</v>
      </c>
      <c r="K954" s="57">
        <v>56.793721400000003</v>
      </c>
      <c r="L954" s="57">
        <f t="shared" si="15"/>
        <v>-8.665747599999996</v>
      </c>
    </row>
    <row r="955" spans="1:12" ht="15" x14ac:dyDescent="0.2">
      <c r="A955" s="8"/>
      <c r="B955" s="28"/>
      <c r="C955" s="28"/>
      <c r="D955" s="13"/>
      <c r="E955" s="13"/>
      <c r="F955" s="13"/>
      <c r="G955" s="54"/>
      <c r="H955" s="55" t="s">
        <v>130</v>
      </c>
      <c r="I955" s="56" t="s">
        <v>1269</v>
      </c>
      <c r="J955" s="57">
        <v>496.68450999999999</v>
      </c>
      <c r="K955" s="57">
        <v>861.26308891999997</v>
      </c>
      <c r="L955" s="57">
        <f t="shared" si="15"/>
        <v>364.57857891999998</v>
      </c>
    </row>
    <row r="956" spans="1:12" ht="15" x14ac:dyDescent="0.2">
      <c r="A956" s="8"/>
      <c r="B956" s="28"/>
      <c r="C956" s="28"/>
      <c r="D956" s="13"/>
      <c r="E956" s="13"/>
      <c r="F956" s="13"/>
      <c r="G956" s="54"/>
      <c r="H956" s="55" t="s">
        <v>158</v>
      </c>
      <c r="I956" s="56" t="s">
        <v>1270</v>
      </c>
      <c r="J956" s="57">
        <v>507.93501500000002</v>
      </c>
      <c r="K956" s="57">
        <v>548.15961775999983</v>
      </c>
      <c r="L956" s="57">
        <f t="shared" si="15"/>
        <v>40.224602759999811</v>
      </c>
    </row>
    <row r="957" spans="1:12" ht="15" x14ac:dyDescent="0.2">
      <c r="A957" s="8"/>
      <c r="B957" s="28"/>
      <c r="C957" s="28"/>
      <c r="D957" s="13"/>
      <c r="E957" s="13"/>
      <c r="F957" s="13"/>
      <c r="G957" s="54"/>
      <c r="H957" s="55" t="s">
        <v>132</v>
      </c>
      <c r="I957" s="56" t="s">
        <v>1271</v>
      </c>
      <c r="J957" s="57">
        <v>554.36053600000002</v>
      </c>
      <c r="K957" s="57">
        <v>355.88770327000032</v>
      </c>
      <c r="L957" s="57">
        <f t="shared" si="15"/>
        <v>-198.47283272999971</v>
      </c>
    </row>
    <row r="958" spans="1:12" ht="15" x14ac:dyDescent="0.2">
      <c r="A958" s="8"/>
      <c r="B958" s="28"/>
      <c r="C958" s="28"/>
      <c r="D958" s="13"/>
      <c r="E958" s="13"/>
      <c r="F958" s="13"/>
      <c r="G958" s="54"/>
      <c r="H958" s="55" t="s">
        <v>226</v>
      </c>
      <c r="I958" s="56" t="s">
        <v>1272</v>
      </c>
      <c r="J958" s="57">
        <v>5151.6504020000002</v>
      </c>
      <c r="K958" s="57">
        <v>3654.1165450399994</v>
      </c>
      <c r="L958" s="57">
        <f t="shared" si="15"/>
        <v>-1497.5338569600008</v>
      </c>
    </row>
    <row r="959" spans="1:12" ht="15" x14ac:dyDescent="0.2">
      <c r="A959" s="8"/>
      <c r="B959" s="28"/>
      <c r="C959" s="28"/>
      <c r="D959" s="13"/>
      <c r="E959" s="13"/>
      <c r="F959" s="13"/>
      <c r="G959" s="54"/>
      <c r="H959" s="55" t="s">
        <v>90</v>
      </c>
      <c r="I959" s="56" t="s">
        <v>1883</v>
      </c>
      <c r="J959" s="57">
        <v>31.05425</v>
      </c>
      <c r="K959" s="57">
        <v>106.28919271999999</v>
      </c>
      <c r="L959" s="57">
        <f t="shared" si="15"/>
        <v>75.234942719999992</v>
      </c>
    </row>
    <row r="960" spans="1:12" ht="15" x14ac:dyDescent="0.2">
      <c r="A960" s="8"/>
      <c r="B960" s="28"/>
      <c r="C960" s="28"/>
      <c r="D960" s="13"/>
      <c r="E960" s="13"/>
      <c r="F960" s="13"/>
      <c r="G960" s="54"/>
      <c r="H960" s="55" t="s">
        <v>99</v>
      </c>
      <c r="I960" s="56" t="s">
        <v>1273</v>
      </c>
      <c r="J960" s="57">
        <v>3072.6033480000001</v>
      </c>
      <c r="K960" s="57">
        <v>1867.4792299999999</v>
      </c>
      <c r="L960" s="57">
        <f t="shared" si="15"/>
        <v>-1205.1241180000002</v>
      </c>
    </row>
    <row r="961" spans="1:12" ht="15" x14ac:dyDescent="0.2">
      <c r="A961" s="8"/>
      <c r="B961" s="28"/>
      <c r="C961" s="28"/>
      <c r="D961" s="13"/>
      <c r="E961" s="13"/>
      <c r="F961" s="13"/>
      <c r="G961" s="54"/>
      <c r="H961" s="55" t="s">
        <v>175</v>
      </c>
      <c r="I961" s="56" t="s">
        <v>1274</v>
      </c>
      <c r="J961" s="57">
        <v>238.27994200000001</v>
      </c>
      <c r="K961" s="57">
        <v>238.80593227000003</v>
      </c>
      <c r="L961" s="57">
        <f t="shared" si="15"/>
        <v>0.52599027000002252</v>
      </c>
    </row>
    <row r="962" spans="1:12" ht="15" x14ac:dyDescent="0.2">
      <c r="A962" s="8"/>
      <c r="B962" s="28"/>
      <c r="C962" s="28"/>
      <c r="D962" s="13"/>
      <c r="E962" s="13"/>
      <c r="F962" s="13"/>
      <c r="G962" s="54"/>
      <c r="H962" s="55" t="s">
        <v>266</v>
      </c>
      <c r="I962" s="56" t="s">
        <v>1275</v>
      </c>
      <c r="J962" s="57">
        <v>1955.457709</v>
      </c>
      <c r="K962" s="57">
        <v>4254.7689291399993</v>
      </c>
      <c r="L962" s="57">
        <f t="shared" si="15"/>
        <v>2299.311220139999</v>
      </c>
    </row>
    <row r="963" spans="1:12" ht="15" x14ac:dyDescent="0.2">
      <c r="A963" s="8"/>
      <c r="B963" s="28"/>
      <c r="C963" s="28"/>
      <c r="D963" s="13"/>
      <c r="E963" s="13"/>
      <c r="F963" s="13"/>
      <c r="G963" s="54"/>
      <c r="H963" s="55" t="s">
        <v>140</v>
      </c>
      <c r="I963" s="56" t="s">
        <v>152</v>
      </c>
      <c r="J963" s="57">
        <v>52.967072999999999</v>
      </c>
      <c r="K963" s="57">
        <v>221.34933516000007</v>
      </c>
      <c r="L963" s="57">
        <f t="shared" si="15"/>
        <v>168.38226216000007</v>
      </c>
    </row>
    <row r="964" spans="1:12" ht="15" x14ac:dyDescent="0.2">
      <c r="A964" s="8"/>
      <c r="B964" s="28"/>
      <c r="C964" s="28"/>
      <c r="D964" s="13"/>
      <c r="E964" s="13"/>
      <c r="F964" s="13"/>
      <c r="G964" s="54"/>
      <c r="H964" s="55" t="s">
        <v>273</v>
      </c>
      <c r="I964" s="56" t="s">
        <v>162</v>
      </c>
      <c r="J964" s="57">
        <v>3417.0724639999999</v>
      </c>
      <c r="K964" s="57">
        <v>4283.2077664999997</v>
      </c>
      <c r="L964" s="57">
        <f t="shared" si="15"/>
        <v>866.13530249999985</v>
      </c>
    </row>
    <row r="965" spans="1:12" ht="15" x14ac:dyDescent="0.2">
      <c r="A965" s="8"/>
      <c r="B965" s="28"/>
      <c r="C965" s="28"/>
      <c r="D965" s="13"/>
      <c r="E965" s="13"/>
      <c r="F965" s="13"/>
      <c r="G965" s="54"/>
      <c r="H965" s="55" t="s">
        <v>275</v>
      </c>
      <c r="I965" s="56" t="s">
        <v>1276</v>
      </c>
      <c r="J965" s="57">
        <v>2214.836562</v>
      </c>
      <c r="K965" s="57">
        <v>3362.253199790001</v>
      </c>
      <c r="L965" s="57">
        <f t="shared" si="15"/>
        <v>1147.416637790001</v>
      </c>
    </row>
    <row r="966" spans="1:12" ht="15" x14ac:dyDescent="0.2">
      <c r="A966" s="8"/>
      <c r="B966" s="28"/>
      <c r="C966" s="28"/>
      <c r="D966" s="13"/>
      <c r="E966" s="13"/>
      <c r="F966" s="13"/>
      <c r="G966" s="54"/>
      <c r="H966" s="55" t="s">
        <v>277</v>
      </c>
      <c r="I966" s="56" t="s">
        <v>1277</v>
      </c>
      <c r="J966" s="57">
        <v>1747.311526</v>
      </c>
      <c r="K966" s="57">
        <v>1719.6868295900008</v>
      </c>
      <c r="L966" s="57">
        <f t="shared" si="15"/>
        <v>-27.62469640999916</v>
      </c>
    </row>
    <row r="967" spans="1:12" ht="15" x14ac:dyDescent="0.2">
      <c r="A967" s="8"/>
      <c r="B967" s="28"/>
      <c r="C967" s="28"/>
      <c r="D967" s="13"/>
      <c r="E967" s="62">
        <v>14</v>
      </c>
      <c r="F967" s="63" t="s">
        <v>45</v>
      </c>
      <c r="G967" s="64"/>
      <c r="H967" s="65"/>
      <c r="I967" s="66"/>
      <c r="J967" s="67">
        <v>28860.748151</v>
      </c>
      <c r="K967" s="67">
        <v>28102.588360229998</v>
      </c>
      <c r="L967" s="67">
        <f t="shared" si="15"/>
        <v>-758.15979077000156</v>
      </c>
    </row>
    <row r="968" spans="1:12" ht="15" x14ac:dyDescent="0.2">
      <c r="A968" s="8"/>
      <c r="B968" s="28"/>
      <c r="C968" s="28"/>
      <c r="D968" s="13"/>
      <c r="E968" s="13"/>
      <c r="F968" s="13"/>
      <c r="G968" s="50" t="s">
        <v>2</v>
      </c>
      <c r="H968" s="51"/>
      <c r="I968" s="52"/>
      <c r="J968" s="53">
        <v>28625.776759</v>
      </c>
      <c r="K968" s="53">
        <v>27838.560718110002</v>
      </c>
      <c r="L968" s="53">
        <f t="shared" si="15"/>
        <v>-787.21604088999811</v>
      </c>
    </row>
    <row r="969" spans="1:12" ht="15" x14ac:dyDescent="0.2">
      <c r="A969" s="8"/>
      <c r="B969" s="28"/>
      <c r="C969" s="28"/>
      <c r="D969" s="13"/>
      <c r="E969" s="13"/>
      <c r="F969" s="13"/>
      <c r="G969" s="54"/>
      <c r="H969" s="55" t="s">
        <v>88</v>
      </c>
      <c r="I969" s="56" t="s">
        <v>533</v>
      </c>
      <c r="J969" s="57">
        <v>46.631990999999999</v>
      </c>
      <c r="K969" s="57">
        <v>60.637354669999993</v>
      </c>
      <c r="L969" s="57">
        <f t="shared" si="15"/>
        <v>14.005363669999994</v>
      </c>
    </row>
    <row r="970" spans="1:12" ht="15" x14ac:dyDescent="0.2">
      <c r="A970" s="8"/>
      <c r="B970" s="28"/>
      <c r="C970" s="28"/>
      <c r="D970" s="13"/>
      <c r="E970" s="13"/>
      <c r="F970" s="13"/>
      <c r="G970" s="54"/>
      <c r="H970" s="55" t="s">
        <v>95</v>
      </c>
      <c r="I970" s="56" t="s">
        <v>1283</v>
      </c>
      <c r="J970" s="57">
        <v>746.37585999999999</v>
      </c>
      <c r="K970" s="57">
        <v>829.70976391999989</v>
      </c>
      <c r="L970" s="57">
        <f t="shared" si="15"/>
        <v>83.333903919999898</v>
      </c>
    </row>
    <row r="971" spans="1:12" ht="15" x14ac:dyDescent="0.2">
      <c r="A971" s="8"/>
      <c r="B971" s="28"/>
      <c r="C971" s="28"/>
      <c r="D971" s="13"/>
      <c r="E971" s="13"/>
      <c r="F971" s="13"/>
      <c r="G971" s="54"/>
      <c r="H971" s="55" t="s">
        <v>118</v>
      </c>
      <c r="I971" s="56" t="s">
        <v>224</v>
      </c>
      <c r="J971" s="57">
        <v>13.958853</v>
      </c>
      <c r="K971" s="57">
        <v>11.615051790000001</v>
      </c>
      <c r="L971" s="57">
        <f t="shared" si="15"/>
        <v>-2.3438012099999987</v>
      </c>
    </row>
    <row r="972" spans="1:12" ht="15" x14ac:dyDescent="0.2">
      <c r="A972" s="8"/>
      <c r="B972" s="28"/>
      <c r="C972" s="28"/>
      <c r="D972" s="13"/>
      <c r="E972" s="13"/>
      <c r="F972" s="13"/>
      <c r="G972" s="54"/>
      <c r="H972" s="55" t="s">
        <v>120</v>
      </c>
      <c r="I972" s="56" t="s">
        <v>1284</v>
      </c>
      <c r="J972" s="57">
        <v>22.533636999999999</v>
      </c>
      <c r="K972" s="57">
        <v>38.145206300000005</v>
      </c>
      <c r="L972" s="57">
        <f t="shared" si="15"/>
        <v>15.611569300000006</v>
      </c>
    </row>
    <row r="973" spans="1:12" ht="15" x14ac:dyDescent="0.2">
      <c r="A973" s="8"/>
      <c r="B973" s="28"/>
      <c r="C973" s="28"/>
      <c r="D973" s="13"/>
      <c r="E973" s="13"/>
      <c r="F973" s="13"/>
      <c r="G973" s="54"/>
      <c r="H973" s="55" t="s">
        <v>122</v>
      </c>
      <c r="I973" s="56" t="s">
        <v>1285</v>
      </c>
      <c r="J973" s="57">
        <v>0</v>
      </c>
      <c r="K973" s="57">
        <v>451.75247641000004</v>
      </c>
      <c r="L973" s="57">
        <f t="shared" si="15"/>
        <v>451.75247641000004</v>
      </c>
    </row>
    <row r="974" spans="1:12" ht="15" x14ac:dyDescent="0.2">
      <c r="A974" s="8"/>
      <c r="B974" s="28"/>
      <c r="C974" s="28"/>
      <c r="D974" s="13"/>
      <c r="E974" s="13"/>
      <c r="F974" s="13"/>
      <c r="G974" s="54"/>
      <c r="H974" s="55" t="s">
        <v>124</v>
      </c>
      <c r="I974" s="56" t="s">
        <v>1286</v>
      </c>
      <c r="J974" s="57">
        <v>63.094531000000003</v>
      </c>
      <c r="K974" s="57">
        <v>123.65162413</v>
      </c>
      <c r="L974" s="57">
        <f t="shared" si="15"/>
        <v>60.557093129999998</v>
      </c>
    </row>
    <row r="975" spans="1:12" ht="15" x14ac:dyDescent="0.2">
      <c r="A975" s="8"/>
      <c r="B975" s="28"/>
      <c r="C975" s="28"/>
      <c r="D975" s="13"/>
      <c r="E975" s="13"/>
      <c r="F975" s="13"/>
      <c r="G975" s="54"/>
      <c r="H975" s="55" t="s">
        <v>156</v>
      </c>
      <c r="I975" s="56" t="s">
        <v>260</v>
      </c>
      <c r="J975" s="57">
        <v>25.946636999999999</v>
      </c>
      <c r="K975" s="57">
        <v>68.635930260000009</v>
      </c>
      <c r="L975" s="57">
        <f t="shared" ref="L975:L1038" si="16">+K975-J975</f>
        <v>42.689293260000014</v>
      </c>
    </row>
    <row r="976" spans="1:12" ht="15" x14ac:dyDescent="0.2">
      <c r="A976" s="8"/>
      <c r="B976" s="28"/>
      <c r="C976" s="28"/>
      <c r="D976" s="13"/>
      <c r="E976" s="13"/>
      <c r="F976" s="13"/>
      <c r="G976" s="54"/>
      <c r="H976" s="55" t="s">
        <v>130</v>
      </c>
      <c r="I976" s="56" t="s">
        <v>1287</v>
      </c>
      <c r="J976" s="57">
        <v>9.7054229999999997</v>
      </c>
      <c r="K976" s="57">
        <v>5.8353422299999984</v>
      </c>
      <c r="L976" s="57">
        <f t="shared" si="16"/>
        <v>-3.8700807700000013</v>
      </c>
    </row>
    <row r="977" spans="1:12" ht="15" x14ac:dyDescent="0.2">
      <c r="A977" s="8"/>
      <c r="B977" s="28"/>
      <c r="C977" s="28"/>
      <c r="D977" s="13"/>
      <c r="E977" s="13"/>
      <c r="F977" s="13"/>
      <c r="G977" s="54"/>
      <c r="H977" s="55" t="s">
        <v>158</v>
      </c>
      <c r="I977" s="56" t="s">
        <v>1288</v>
      </c>
      <c r="J977" s="57">
        <v>0</v>
      </c>
      <c r="K977" s="57">
        <v>5.0693403500000009</v>
      </c>
      <c r="L977" s="57">
        <f t="shared" si="16"/>
        <v>5.0693403500000009</v>
      </c>
    </row>
    <row r="978" spans="1:12" ht="15" x14ac:dyDescent="0.2">
      <c r="A978" s="8"/>
      <c r="B978" s="28"/>
      <c r="C978" s="28"/>
      <c r="D978" s="13"/>
      <c r="E978" s="13"/>
      <c r="F978" s="13"/>
      <c r="G978" s="54"/>
      <c r="H978" s="55" t="s">
        <v>226</v>
      </c>
      <c r="I978" s="56" t="s">
        <v>1289</v>
      </c>
      <c r="J978" s="57">
        <v>8.6414709999999992</v>
      </c>
      <c r="K978" s="57">
        <v>5.330962089999999</v>
      </c>
      <c r="L978" s="57">
        <f t="shared" si="16"/>
        <v>-3.3105089100000002</v>
      </c>
    </row>
    <row r="979" spans="1:12" ht="15" x14ac:dyDescent="0.2">
      <c r="A979" s="8"/>
      <c r="B979" s="28"/>
      <c r="C979" s="28"/>
      <c r="D979" s="13"/>
      <c r="E979" s="13"/>
      <c r="F979" s="13"/>
      <c r="G979" s="54"/>
      <c r="H979" s="55" t="s">
        <v>134</v>
      </c>
      <c r="I979" s="56" t="s">
        <v>1290</v>
      </c>
      <c r="J979" s="57">
        <v>14.280925999999999</v>
      </c>
      <c r="K979" s="57">
        <v>9.1950996699999994</v>
      </c>
      <c r="L979" s="57">
        <f t="shared" si="16"/>
        <v>-5.0858263299999997</v>
      </c>
    </row>
    <row r="980" spans="1:12" ht="15" x14ac:dyDescent="0.2">
      <c r="A980" s="8"/>
      <c r="B980" s="28"/>
      <c r="C980" s="28"/>
      <c r="D980" s="13"/>
      <c r="E980" s="13"/>
      <c r="F980" s="13"/>
      <c r="G980" s="54"/>
      <c r="H980" s="55" t="s">
        <v>136</v>
      </c>
      <c r="I980" s="56" t="s">
        <v>1291</v>
      </c>
      <c r="J980" s="57">
        <v>7.6630209999999996</v>
      </c>
      <c r="K980" s="57">
        <v>4.7804553700000012</v>
      </c>
      <c r="L980" s="57">
        <f t="shared" si="16"/>
        <v>-2.8825656299999984</v>
      </c>
    </row>
    <row r="981" spans="1:12" ht="15" x14ac:dyDescent="0.2">
      <c r="A981" s="8"/>
      <c r="B981" s="28"/>
      <c r="C981" s="28"/>
      <c r="D981" s="13"/>
      <c r="E981" s="13"/>
      <c r="F981" s="13"/>
      <c r="G981" s="54"/>
      <c r="H981" s="55" t="s">
        <v>138</v>
      </c>
      <c r="I981" s="56" t="s">
        <v>1292</v>
      </c>
      <c r="J981" s="57">
        <v>10.393810999999999</v>
      </c>
      <c r="K981" s="57">
        <v>5.3352875900000001</v>
      </c>
      <c r="L981" s="57">
        <f t="shared" si="16"/>
        <v>-5.0585234099999994</v>
      </c>
    </row>
    <row r="982" spans="1:12" ht="15" x14ac:dyDescent="0.2">
      <c r="A982" s="8"/>
      <c r="B982" s="28"/>
      <c r="C982" s="28"/>
      <c r="D982" s="13"/>
      <c r="E982" s="13"/>
      <c r="F982" s="13"/>
      <c r="G982" s="54"/>
      <c r="H982" s="55" t="s">
        <v>163</v>
      </c>
      <c r="I982" s="56" t="s">
        <v>1293</v>
      </c>
      <c r="J982" s="57">
        <v>21.307390000000002</v>
      </c>
      <c r="K982" s="57">
        <v>15.870882389999995</v>
      </c>
      <c r="L982" s="57">
        <f t="shared" si="16"/>
        <v>-5.4365076100000067</v>
      </c>
    </row>
    <row r="983" spans="1:12" ht="15" x14ac:dyDescent="0.2">
      <c r="A983" s="8"/>
      <c r="B983" s="28"/>
      <c r="C983" s="28"/>
      <c r="D983" s="13"/>
      <c r="E983" s="13"/>
      <c r="F983" s="13"/>
      <c r="G983" s="54"/>
      <c r="H983" s="55" t="s">
        <v>720</v>
      </c>
      <c r="I983" s="56" t="s">
        <v>1294</v>
      </c>
      <c r="J983" s="57">
        <v>7.3838980000000003</v>
      </c>
      <c r="K983" s="57">
        <v>3.8549928399999995</v>
      </c>
      <c r="L983" s="57">
        <f t="shared" si="16"/>
        <v>-3.5289051600000008</v>
      </c>
    </row>
    <row r="984" spans="1:12" ht="15" x14ac:dyDescent="0.2">
      <c r="A984" s="8"/>
      <c r="B984" s="28"/>
      <c r="C984" s="28"/>
      <c r="D984" s="13"/>
      <c r="E984" s="13"/>
      <c r="F984" s="13"/>
      <c r="G984" s="54"/>
      <c r="H984" s="55" t="s">
        <v>489</v>
      </c>
      <c r="I984" s="56" t="s">
        <v>1295</v>
      </c>
      <c r="J984" s="57">
        <v>10.718031</v>
      </c>
      <c r="K984" s="57">
        <v>7.0594760299999999</v>
      </c>
      <c r="L984" s="57">
        <f t="shared" si="16"/>
        <v>-3.65855497</v>
      </c>
    </row>
    <row r="985" spans="1:12" ht="15" x14ac:dyDescent="0.2">
      <c r="A985" s="8"/>
      <c r="B985" s="28"/>
      <c r="C985" s="28"/>
      <c r="D985" s="13"/>
      <c r="E985" s="13"/>
      <c r="F985" s="13"/>
      <c r="G985" s="54"/>
      <c r="H985" s="55" t="s">
        <v>491</v>
      </c>
      <c r="I985" s="56" t="s">
        <v>1296</v>
      </c>
      <c r="J985" s="57">
        <v>13.129927</v>
      </c>
      <c r="K985" s="57">
        <v>8.509174380000001</v>
      </c>
      <c r="L985" s="57">
        <f t="shared" si="16"/>
        <v>-4.6207526199999993</v>
      </c>
    </row>
    <row r="986" spans="1:12" ht="15" x14ac:dyDescent="0.2">
      <c r="A986" s="8"/>
      <c r="B986" s="28"/>
      <c r="C986" s="28"/>
      <c r="D986" s="13"/>
      <c r="E986" s="13"/>
      <c r="F986" s="13"/>
      <c r="G986" s="54"/>
      <c r="H986" s="55" t="s">
        <v>234</v>
      </c>
      <c r="I986" s="56" t="s">
        <v>1297</v>
      </c>
      <c r="J986" s="57">
        <v>9.3384020000000003</v>
      </c>
      <c r="K986" s="57">
        <v>5.4629353599999995</v>
      </c>
      <c r="L986" s="57">
        <f t="shared" si="16"/>
        <v>-3.8754666400000009</v>
      </c>
    </row>
    <row r="987" spans="1:12" ht="15" x14ac:dyDescent="0.2">
      <c r="A987" s="8"/>
      <c r="B987" s="28"/>
      <c r="C987" s="28"/>
      <c r="D987" s="13"/>
      <c r="E987" s="13"/>
      <c r="F987" s="13"/>
      <c r="G987" s="54"/>
      <c r="H987" s="55" t="s">
        <v>236</v>
      </c>
      <c r="I987" s="56" t="s">
        <v>1298</v>
      </c>
      <c r="J987" s="57">
        <v>13.490935</v>
      </c>
      <c r="K987" s="57">
        <v>7.9598507699999992</v>
      </c>
      <c r="L987" s="57">
        <f t="shared" si="16"/>
        <v>-5.5310842300000012</v>
      </c>
    </row>
    <row r="988" spans="1:12" ht="15" x14ac:dyDescent="0.2">
      <c r="A988" s="8"/>
      <c r="B988" s="28"/>
      <c r="C988" s="28"/>
      <c r="D988" s="13"/>
      <c r="E988" s="13"/>
      <c r="F988" s="13"/>
      <c r="G988" s="54"/>
      <c r="H988" s="55" t="s">
        <v>238</v>
      </c>
      <c r="I988" s="56" t="s">
        <v>1299</v>
      </c>
      <c r="J988" s="57">
        <v>13.938406000000001</v>
      </c>
      <c r="K988" s="57">
        <v>9.0808079800000012</v>
      </c>
      <c r="L988" s="57">
        <f t="shared" si="16"/>
        <v>-4.8575980199999993</v>
      </c>
    </row>
    <row r="989" spans="1:12" ht="15" x14ac:dyDescent="0.2">
      <c r="A989" s="8"/>
      <c r="B989" s="28"/>
      <c r="C989" s="28"/>
      <c r="D989" s="13"/>
      <c r="E989" s="13"/>
      <c r="F989" s="13"/>
      <c r="G989" s="54"/>
      <c r="H989" s="55" t="s">
        <v>240</v>
      </c>
      <c r="I989" s="56" t="s">
        <v>1300</v>
      </c>
      <c r="J989" s="57">
        <v>13.526793</v>
      </c>
      <c r="K989" s="57">
        <v>8.0587357999999991</v>
      </c>
      <c r="L989" s="57">
        <f t="shared" si="16"/>
        <v>-5.4680572000000005</v>
      </c>
    </row>
    <row r="990" spans="1:12" ht="15" x14ac:dyDescent="0.2">
      <c r="A990" s="8"/>
      <c r="B990" s="28"/>
      <c r="C990" s="28"/>
      <c r="D990" s="13"/>
      <c r="E990" s="13"/>
      <c r="F990" s="13"/>
      <c r="G990" s="54"/>
      <c r="H990" s="55" t="s">
        <v>242</v>
      </c>
      <c r="I990" s="56" t="s">
        <v>1301</v>
      </c>
      <c r="J990" s="57">
        <v>21.390722</v>
      </c>
      <c r="K990" s="57">
        <v>16.385901430000001</v>
      </c>
      <c r="L990" s="57">
        <f t="shared" si="16"/>
        <v>-5.0048205699999997</v>
      </c>
    </row>
    <row r="991" spans="1:12" ht="15" x14ac:dyDescent="0.2">
      <c r="A991" s="8"/>
      <c r="B991" s="28"/>
      <c r="C991" s="28"/>
      <c r="D991" s="13"/>
      <c r="E991" s="13"/>
      <c r="F991" s="13"/>
      <c r="G991" s="54"/>
      <c r="H991" s="55" t="s">
        <v>495</v>
      </c>
      <c r="I991" s="56" t="s">
        <v>1302</v>
      </c>
      <c r="J991" s="57">
        <v>28.669062</v>
      </c>
      <c r="K991" s="57">
        <v>24.591521510000003</v>
      </c>
      <c r="L991" s="57">
        <f t="shared" si="16"/>
        <v>-4.077540489999997</v>
      </c>
    </row>
    <row r="992" spans="1:12" ht="15" x14ac:dyDescent="0.2">
      <c r="A992" s="8"/>
      <c r="B992" s="28"/>
      <c r="C992" s="28"/>
      <c r="D992" s="13"/>
      <c r="E992" s="13"/>
      <c r="F992" s="13"/>
      <c r="G992" s="54"/>
      <c r="H992" s="55" t="s">
        <v>497</v>
      </c>
      <c r="I992" s="56" t="s">
        <v>1303</v>
      </c>
      <c r="J992" s="57">
        <v>11.915554</v>
      </c>
      <c r="K992" s="57">
        <v>8.3891602299999999</v>
      </c>
      <c r="L992" s="57">
        <f t="shared" si="16"/>
        <v>-3.5263937700000003</v>
      </c>
    </row>
    <row r="993" spans="1:12" ht="15" x14ac:dyDescent="0.2">
      <c r="A993" s="8"/>
      <c r="B993" s="28"/>
      <c r="C993" s="28"/>
      <c r="D993" s="13"/>
      <c r="E993" s="13"/>
      <c r="F993" s="13"/>
      <c r="G993" s="54"/>
      <c r="H993" s="55" t="s">
        <v>499</v>
      </c>
      <c r="I993" s="56" t="s">
        <v>1304</v>
      </c>
      <c r="J993" s="57">
        <v>10.710375000000001</v>
      </c>
      <c r="K993" s="57">
        <v>7.427568830000002</v>
      </c>
      <c r="L993" s="57">
        <f t="shared" si="16"/>
        <v>-3.2828061699999989</v>
      </c>
    </row>
    <row r="994" spans="1:12" ht="15" x14ac:dyDescent="0.2">
      <c r="A994" s="8"/>
      <c r="B994" s="28"/>
      <c r="C994" s="28"/>
      <c r="D994" s="13"/>
      <c r="E994" s="13"/>
      <c r="F994" s="13"/>
      <c r="G994" s="54"/>
      <c r="H994" s="55" t="s">
        <v>501</v>
      </c>
      <c r="I994" s="56" t="s">
        <v>1305</v>
      </c>
      <c r="J994" s="57">
        <v>8.8933669999999996</v>
      </c>
      <c r="K994" s="57">
        <v>6.2208273100000016</v>
      </c>
      <c r="L994" s="57">
        <f t="shared" si="16"/>
        <v>-2.672539689999998</v>
      </c>
    </row>
    <row r="995" spans="1:12" ht="15" x14ac:dyDescent="0.2">
      <c r="A995" s="8"/>
      <c r="B995" s="28"/>
      <c r="C995" s="28"/>
      <c r="D995" s="13"/>
      <c r="E995" s="13"/>
      <c r="F995" s="13"/>
      <c r="G995" s="54"/>
      <c r="H995" s="55" t="s">
        <v>503</v>
      </c>
      <c r="I995" s="56" t="s">
        <v>1306</v>
      </c>
      <c r="J995" s="57">
        <v>14.664213999999999</v>
      </c>
      <c r="K995" s="57">
        <v>8.5124148799999997</v>
      </c>
      <c r="L995" s="57">
        <f t="shared" si="16"/>
        <v>-6.1517991199999997</v>
      </c>
    </row>
    <row r="996" spans="1:12" ht="15" x14ac:dyDescent="0.2">
      <c r="A996" s="8"/>
      <c r="B996" s="28"/>
      <c r="C996" s="28"/>
      <c r="D996" s="13"/>
      <c r="E996" s="13"/>
      <c r="F996" s="13"/>
      <c r="G996" s="54"/>
      <c r="H996" s="55" t="s">
        <v>244</v>
      </c>
      <c r="I996" s="56" t="s">
        <v>1307</v>
      </c>
      <c r="J996" s="57">
        <v>10.360579</v>
      </c>
      <c r="K996" s="57">
        <v>7.5808326300000015</v>
      </c>
      <c r="L996" s="57">
        <f t="shared" si="16"/>
        <v>-2.779746369999998</v>
      </c>
    </row>
    <row r="997" spans="1:12" ht="15" x14ac:dyDescent="0.2">
      <c r="A997" s="8"/>
      <c r="B997" s="28"/>
      <c r="C997" s="28"/>
      <c r="D997" s="13"/>
      <c r="E997" s="13"/>
      <c r="F997" s="13"/>
      <c r="G997" s="54"/>
      <c r="H997" s="55" t="s">
        <v>246</v>
      </c>
      <c r="I997" s="56" t="s">
        <v>1308</v>
      </c>
      <c r="J997" s="57">
        <v>15.840425</v>
      </c>
      <c r="K997" s="57">
        <v>9.8389453799999984</v>
      </c>
      <c r="L997" s="57">
        <f t="shared" si="16"/>
        <v>-6.0014796200000013</v>
      </c>
    </row>
    <row r="998" spans="1:12" ht="15" x14ac:dyDescent="0.2">
      <c r="A998" s="8"/>
      <c r="B998" s="28"/>
      <c r="C998" s="28"/>
      <c r="D998" s="13"/>
      <c r="E998" s="13"/>
      <c r="F998" s="13"/>
      <c r="G998" s="54"/>
      <c r="H998" s="55" t="s">
        <v>248</v>
      </c>
      <c r="I998" s="56" t="s">
        <v>1309</v>
      </c>
      <c r="J998" s="57">
        <v>12.519024</v>
      </c>
      <c r="K998" s="57">
        <v>7.5030780300000002</v>
      </c>
      <c r="L998" s="57">
        <f t="shared" si="16"/>
        <v>-5.0159459699999998</v>
      </c>
    </row>
    <row r="999" spans="1:12" ht="15" x14ac:dyDescent="0.2">
      <c r="A999" s="8"/>
      <c r="B999" s="28"/>
      <c r="C999" s="28"/>
      <c r="D999" s="13"/>
      <c r="E999" s="13"/>
      <c r="F999" s="13"/>
      <c r="G999" s="54"/>
      <c r="H999" s="55" t="s">
        <v>250</v>
      </c>
      <c r="I999" s="56" t="s">
        <v>1310</v>
      </c>
      <c r="J999" s="57">
        <v>9.358587</v>
      </c>
      <c r="K999" s="57">
        <v>7.0692481000000011</v>
      </c>
      <c r="L999" s="57">
        <f t="shared" si="16"/>
        <v>-2.2893388999999988</v>
      </c>
    </row>
    <row r="1000" spans="1:12" ht="15" x14ac:dyDescent="0.2">
      <c r="A1000" s="8"/>
      <c r="B1000" s="28"/>
      <c r="C1000" s="28"/>
      <c r="D1000" s="13"/>
      <c r="E1000" s="13"/>
      <c r="F1000" s="13"/>
      <c r="G1000" s="54"/>
      <c r="H1000" s="55" t="s">
        <v>252</v>
      </c>
      <c r="I1000" s="56" t="s">
        <v>1311</v>
      </c>
      <c r="J1000" s="57">
        <v>11.757012</v>
      </c>
      <c r="K1000" s="57">
        <v>6.5930459700000004</v>
      </c>
      <c r="L1000" s="57">
        <f t="shared" si="16"/>
        <v>-5.1639660299999992</v>
      </c>
    </row>
    <row r="1001" spans="1:12" ht="15" x14ac:dyDescent="0.2">
      <c r="A1001" s="8"/>
      <c r="B1001" s="28"/>
      <c r="C1001" s="28"/>
      <c r="D1001" s="13"/>
      <c r="E1001" s="13"/>
      <c r="F1001" s="13"/>
      <c r="G1001" s="54"/>
      <c r="H1001" s="55" t="s">
        <v>736</v>
      </c>
      <c r="I1001" s="56" t="s">
        <v>1312</v>
      </c>
      <c r="J1001" s="57">
        <v>14.483179</v>
      </c>
      <c r="K1001" s="57">
        <v>11.039158200000003</v>
      </c>
      <c r="L1001" s="57">
        <f t="shared" si="16"/>
        <v>-3.444020799999997</v>
      </c>
    </row>
    <row r="1002" spans="1:12" ht="15" x14ac:dyDescent="0.2">
      <c r="A1002" s="8"/>
      <c r="B1002" s="28"/>
      <c r="C1002" s="28"/>
      <c r="D1002" s="13"/>
      <c r="E1002" s="13"/>
      <c r="F1002" s="13"/>
      <c r="G1002" s="54"/>
      <c r="H1002" s="55" t="s">
        <v>796</v>
      </c>
      <c r="I1002" s="56" t="s">
        <v>1313</v>
      </c>
      <c r="J1002" s="57">
        <v>14.410517</v>
      </c>
      <c r="K1002" s="57">
        <v>9.5791079700000008</v>
      </c>
      <c r="L1002" s="57">
        <f t="shared" si="16"/>
        <v>-4.8314090299999997</v>
      </c>
    </row>
    <row r="1003" spans="1:12" ht="15" x14ac:dyDescent="0.2">
      <c r="A1003" s="8"/>
      <c r="B1003" s="28"/>
      <c r="C1003" s="28"/>
      <c r="D1003" s="13"/>
      <c r="E1003" s="13"/>
      <c r="F1003" s="13"/>
      <c r="G1003" s="54"/>
      <c r="H1003" s="55" t="s">
        <v>798</v>
      </c>
      <c r="I1003" s="56" t="s">
        <v>1314</v>
      </c>
      <c r="J1003" s="57">
        <v>9.6578510000000009</v>
      </c>
      <c r="K1003" s="57">
        <v>7.2596771500000017</v>
      </c>
      <c r="L1003" s="57">
        <f t="shared" si="16"/>
        <v>-2.3981738499999992</v>
      </c>
    </row>
    <row r="1004" spans="1:12" ht="15" x14ac:dyDescent="0.2">
      <c r="A1004" s="8"/>
      <c r="B1004" s="28"/>
      <c r="C1004" s="28"/>
      <c r="D1004" s="13"/>
      <c r="E1004" s="13"/>
      <c r="F1004" s="13"/>
      <c r="G1004" s="54"/>
      <c r="H1004" s="55" t="s">
        <v>800</v>
      </c>
      <c r="I1004" s="56" t="s">
        <v>1315</v>
      </c>
      <c r="J1004" s="57">
        <v>18.218830000000001</v>
      </c>
      <c r="K1004" s="57">
        <v>14.657476260000001</v>
      </c>
      <c r="L1004" s="57">
        <f t="shared" si="16"/>
        <v>-3.5613537399999995</v>
      </c>
    </row>
    <row r="1005" spans="1:12" ht="15" x14ac:dyDescent="0.2">
      <c r="A1005" s="8"/>
      <c r="B1005" s="28"/>
      <c r="C1005" s="28"/>
      <c r="D1005" s="13"/>
      <c r="E1005" s="13"/>
      <c r="F1005" s="13"/>
      <c r="G1005" s="54"/>
      <c r="H1005" s="55" t="s">
        <v>802</v>
      </c>
      <c r="I1005" s="56" t="s">
        <v>1316</v>
      </c>
      <c r="J1005" s="57">
        <v>9.6775500000000001</v>
      </c>
      <c r="K1005" s="57">
        <v>6.3321404700000024</v>
      </c>
      <c r="L1005" s="57">
        <f t="shared" si="16"/>
        <v>-3.3454095299999977</v>
      </c>
    </row>
    <row r="1006" spans="1:12" ht="15" x14ac:dyDescent="0.2">
      <c r="A1006" s="8"/>
      <c r="B1006" s="28"/>
      <c r="C1006" s="28"/>
      <c r="D1006" s="13"/>
      <c r="E1006" s="13"/>
      <c r="F1006" s="13"/>
      <c r="G1006" s="54"/>
      <c r="H1006" s="55" t="s">
        <v>804</v>
      </c>
      <c r="I1006" s="56" t="s">
        <v>1317</v>
      </c>
      <c r="J1006" s="57">
        <v>24.570107</v>
      </c>
      <c r="K1006" s="57">
        <v>17.148064909999995</v>
      </c>
      <c r="L1006" s="57">
        <f t="shared" si="16"/>
        <v>-7.422042090000005</v>
      </c>
    </row>
    <row r="1007" spans="1:12" ht="15" x14ac:dyDescent="0.2">
      <c r="A1007" s="8"/>
      <c r="B1007" s="28"/>
      <c r="C1007" s="28"/>
      <c r="D1007" s="13"/>
      <c r="E1007" s="13"/>
      <c r="F1007" s="13"/>
      <c r="G1007" s="54"/>
      <c r="H1007" s="55" t="s">
        <v>806</v>
      </c>
      <c r="I1007" s="56" t="s">
        <v>1318</v>
      </c>
      <c r="J1007" s="57">
        <v>9.6618539999999999</v>
      </c>
      <c r="K1007" s="57">
        <v>6.8923970399999988</v>
      </c>
      <c r="L1007" s="57">
        <f t="shared" si="16"/>
        <v>-2.7694569600000012</v>
      </c>
    </row>
    <row r="1008" spans="1:12" ht="15" x14ac:dyDescent="0.2">
      <c r="A1008" s="8"/>
      <c r="B1008" s="28"/>
      <c r="C1008" s="28"/>
      <c r="D1008" s="13"/>
      <c r="E1008" s="13"/>
      <c r="F1008" s="13"/>
      <c r="G1008" s="54"/>
      <c r="H1008" s="55" t="s">
        <v>808</v>
      </c>
      <c r="I1008" s="56" t="s">
        <v>1319</v>
      </c>
      <c r="J1008" s="57">
        <v>9.8063280000000006</v>
      </c>
      <c r="K1008" s="57">
        <v>6.0866697199999997</v>
      </c>
      <c r="L1008" s="57">
        <f t="shared" si="16"/>
        <v>-3.7196582800000009</v>
      </c>
    </row>
    <row r="1009" spans="1:12" ht="15" x14ac:dyDescent="0.2">
      <c r="A1009" s="8"/>
      <c r="B1009" s="28"/>
      <c r="C1009" s="28"/>
      <c r="D1009" s="13"/>
      <c r="E1009" s="13"/>
      <c r="F1009" s="13"/>
      <c r="G1009" s="54"/>
      <c r="H1009" s="55" t="s">
        <v>810</v>
      </c>
      <c r="I1009" s="56" t="s">
        <v>1320</v>
      </c>
      <c r="J1009" s="57">
        <v>39.287545000000001</v>
      </c>
      <c r="K1009" s="57">
        <v>27.893418599999997</v>
      </c>
      <c r="L1009" s="57">
        <f t="shared" si="16"/>
        <v>-11.394126400000005</v>
      </c>
    </row>
    <row r="1010" spans="1:12" ht="15" x14ac:dyDescent="0.2">
      <c r="A1010" s="8"/>
      <c r="B1010" s="28"/>
      <c r="C1010" s="28"/>
      <c r="D1010" s="13"/>
      <c r="E1010" s="13"/>
      <c r="F1010" s="13"/>
      <c r="G1010" s="54"/>
      <c r="H1010" s="55" t="s">
        <v>991</v>
      </c>
      <c r="I1010" s="56" t="s">
        <v>1321</v>
      </c>
      <c r="J1010" s="57">
        <v>0</v>
      </c>
      <c r="K1010" s="57">
        <v>0.89423663999999992</v>
      </c>
      <c r="L1010" s="57">
        <f t="shared" si="16"/>
        <v>0.89423663999999992</v>
      </c>
    </row>
    <row r="1011" spans="1:12" ht="15" x14ac:dyDescent="0.2">
      <c r="A1011" s="8"/>
      <c r="B1011" s="28"/>
      <c r="C1011" s="28"/>
      <c r="D1011" s="13"/>
      <c r="E1011" s="13"/>
      <c r="F1011" s="13"/>
      <c r="G1011" s="54"/>
      <c r="H1011" s="55" t="s">
        <v>993</v>
      </c>
      <c r="I1011" s="56" t="s">
        <v>1322</v>
      </c>
      <c r="J1011" s="57">
        <v>0</v>
      </c>
      <c r="K1011" s="57">
        <v>0.78741665000000005</v>
      </c>
      <c r="L1011" s="57">
        <f t="shared" si="16"/>
        <v>0.78741665000000005</v>
      </c>
    </row>
    <row r="1012" spans="1:12" ht="15" x14ac:dyDescent="0.2">
      <c r="A1012" s="8"/>
      <c r="B1012" s="28"/>
      <c r="C1012" s="28"/>
      <c r="D1012" s="13"/>
      <c r="E1012" s="13"/>
      <c r="F1012" s="13"/>
      <c r="G1012" s="54"/>
      <c r="H1012" s="55" t="s">
        <v>90</v>
      </c>
      <c r="I1012" s="56" t="s">
        <v>1884</v>
      </c>
      <c r="J1012" s="57">
        <v>20.353843000000001</v>
      </c>
      <c r="K1012" s="57">
        <v>20.992578049999999</v>
      </c>
      <c r="L1012" s="57">
        <f t="shared" si="16"/>
        <v>0.63873504999999753</v>
      </c>
    </row>
    <row r="1013" spans="1:12" ht="15" x14ac:dyDescent="0.2">
      <c r="A1013" s="8"/>
      <c r="B1013" s="28"/>
      <c r="C1013" s="28"/>
      <c r="D1013" s="13"/>
      <c r="E1013" s="13"/>
      <c r="F1013" s="13"/>
      <c r="G1013" s="54"/>
      <c r="H1013" s="55" t="s">
        <v>97</v>
      </c>
      <c r="I1013" s="56" t="s">
        <v>1323</v>
      </c>
      <c r="J1013" s="57">
        <v>28.964922999999999</v>
      </c>
      <c r="K1013" s="57">
        <v>25.936304799999998</v>
      </c>
      <c r="L1013" s="57">
        <f t="shared" si="16"/>
        <v>-3.0286182000000004</v>
      </c>
    </row>
    <row r="1014" spans="1:12" ht="15" x14ac:dyDescent="0.2">
      <c r="A1014" s="8"/>
      <c r="B1014" s="28"/>
      <c r="C1014" s="28"/>
      <c r="D1014" s="13"/>
      <c r="E1014" s="13"/>
      <c r="F1014" s="13"/>
      <c r="G1014" s="54"/>
      <c r="H1014" s="55" t="s">
        <v>99</v>
      </c>
      <c r="I1014" s="56" t="s">
        <v>1324</v>
      </c>
      <c r="J1014" s="57">
        <v>28.603649999999998</v>
      </c>
      <c r="K1014" s="57">
        <v>29.394092319999999</v>
      </c>
      <c r="L1014" s="57">
        <f t="shared" si="16"/>
        <v>0.79044232000000036</v>
      </c>
    </row>
    <row r="1015" spans="1:12" ht="15" x14ac:dyDescent="0.2">
      <c r="A1015" s="8"/>
      <c r="B1015" s="28"/>
      <c r="C1015" s="28"/>
      <c r="D1015" s="13"/>
      <c r="E1015" s="13"/>
      <c r="F1015" s="13"/>
      <c r="G1015" s="54"/>
      <c r="H1015" s="55" t="s">
        <v>175</v>
      </c>
      <c r="I1015" s="56" t="s">
        <v>1325</v>
      </c>
      <c r="J1015" s="57">
        <v>0</v>
      </c>
      <c r="K1015" s="57">
        <v>2.24954871</v>
      </c>
      <c r="L1015" s="57">
        <f t="shared" si="16"/>
        <v>2.24954871</v>
      </c>
    </row>
    <row r="1016" spans="1:12" ht="15" x14ac:dyDescent="0.2">
      <c r="A1016" s="8"/>
      <c r="B1016" s="28"/>
      <c r="C1016" s="28"/>
      <c r="D1016" s="13"/>
      <c r="E1016" s="13"/>
      <c r="F1016" s="13"/>
      <c r="G1016" s="54"/>
      <c r="H1016" s="55" t="s">
        <v>264</v>
      </c>
      <c r="I1016" s="56" t="s">
        <v>1326</v>
      </c>
      <c r="J1016" s="57">
        <v>47.703873000000002</v>
      </c>
      <c r="K1016" s="57">
        <v>26.472321699999998</v>
      </c>
      <c r="L1016" s="57">
        <f t="shared" si="16"/>
        <v>-21.231551300000003</v>
      </c>
    </row>
    <row r="1017" spans="1:12" ht="15" x14ac:dyDescent="0.2">
      <c r="A1017" s="8"/>
      <c r="B1017" s="28"/>
      <c r="C1017" s="28"/>
      <c r="D1017" s="13"/>
      <c r="E1017" s="13"/>
      <c r="F1017" s="13"/>
      <c r="G1017" s="54"/>
      <c r="H1017" s="55" t="s">
        <v>179</v>
      </c>
      <c r="I1017" s="56" t="s">
        <v>1327</v>
      </c>
      <c r="J1017" s="57">
        <v>0</v>
      </c>
      <c r="K1017" s="57">
        <v>4.3984689799999996</v>
      </c>
      <c r="L1017" s="57">
        <f t="shared" si="16"/>
        <v>4.3984689799999996</v>
      </c>
    </row>
    <row r="1018" spans="1:12" ht="15" x14ac:dyDescent="0.2">
      <c r="A1018" s="8"/>
      <c r="B1018" s="28"/>
      <c r="C1018" s="28"/>
      <c r="D1018" s="13"/>
      <c r="E1018" s="13"/>
      <c r="F1018" s="13"/>
      <c r="G1018" s="54"/>
      <c r="H1018" s="55" t="s">
        <v>181</v>
      </c>
      <c r="I1018" s="56" t="s">
        <v>1323</v>
      </c>
      <c r="J1018" s="57">
        <v>0</v>
      </c>
      <c r="K1018" s="57">
        <v>3.2663764799999999</v>
      </c>
      <c r="L1018" s="57">
        <f t="shared" si="16"/>
        <v>3.2663764799999999</v>
      </c>
    </row>
    <row r="1019" spans="1:12" ht="15" x14ac:dyDescent="0.2">
      <c r="A1019" s="8"/>
      <c r="B1019" s="28"/>
      <c r="C1019" s="28"/>
      <c r="D1019" s="13"/>
      <c r="E1019" s="13"/>
      <c r="F1019" s="13"/>
      <c r="G1019" s="54"/>
      <c r="H1019" s="55" t="s">
        <v>183</v>
      </c>
      <c r="I1019" s="56" t="s">
        <v>1328</v>
      </c>
      <c r="J1019" s="57">
        <v>0</v>
      </c>
      <c r="K1019" s="57">
        <v>6.1791526200000009</v>
      </c>
      <c r="L1019" s="57">
        <f t="shared" si="16"/>
        <v>6.1791526200000009</v>
      </c>
    </row>
    <row r="1020" spans="1:12" ht="15" x14ac:dyDescent="0.2">
      <c r="A1020" s="8"/>
      <c r="B1020" s="28"/>
      <c r="C1020" s="28"/>
      <c r="D1020" s="13"/>
      <c r="E1020" s="13"/>
      <c r="F1020" s="13"/>
      <c r="G1020" s="54"/>
      <c r="H1020" s="55" t="s">
        <v>199</v>
      </c>
      <c r="I1020" s="56" t="s">
        <v>1329</v>
      </c>
      <c r="J1020" s="57">
        <v>0</v>
      </c>
      <c r="K1020" s="57">
        <v>0.59180074000000016</v>
      </c>
      <c r="L1020" s="57">
        <f t="shared" si="16"/>
        <v>0.59180074000000016</v>
      </c>
    </row>
    <row r="1021" spans="1:12" ht="15" x14ac:dyDescent="0.2">
      <c r="A1021" s="8"/>
      <c r="B1021" s="28"/>
      <c r="C1021" s="28"/>
      <c r="D1021" s="13"/>
      <c r="E1021" s="13"/>
      <c r="F1021" s="13"/>
      <c r="G1021" s="54"/>
      <c r="H1021" s="55" t="s">
        <v>549</v>
      </c>
      <c r="I1021" s="56" t="s">
        <v>1330</v>
      </c>
      <c r="J1021" s="57">
        <v>0</v>
      </c>
      <c r="K1021" s="57">
        <v>1.3775354000000002</v>
      </c>
      <c r="L1021" s="57">
        <f t="shared" si="16"/>
        <v>1.3775354000000002</v>
      </c>
    </row>
    <row r="1022" spans="1:12" ht="30" x14ac:dyDescent="0.2">
      <c r="A1022" s="8"/>
      <c r="B1022" s="28"/>
      <c r="C1022" s="28"/>
      <c r="D1022" s="13"/>
      <c r="E1022" s="13"/>
      <c r="F1022" s="13"/>
      <c r="G1022" s="54"/>
      <c r="H1022" s="55" t="s">
        <v>551</v>
      </c>
      <c r="I1022" s="56" t="s">
        <v>1331</v>
      </c>
      <c r="J1022" s="57">
        <v>0</v>
      </c>
      <c r="K1022" s="57">
        <v>0.59485958000000005</v>
      </c>
      <c r="L1022" s="57">
        <f t="shared" si="16"/>
        <v>0.59485958000000005</v>
      </c>
    </row>
    <row r="1023" spans="1:12" ht="15" x14ac:dyDescent="0.2">
      <c r="A1023" s="8"/>
      <c r="B1023" s="28"/>
      <c r="C1023" s="28"/>
      <c r="D1023" s="13"/>
      <c r="E1023" s="13"/>
      <c r="F1023" s="13"/>
      <c r="G1023" s="54"/>
      <c r="H1023" s="55" t="s">
        <v>1332</v>
      </c>
      <c r="I1023" s="56" t="s">
        <v>1333</v>
      </c>
      <c r="J1023" s="57">
        <v>0</v>
      </c>
      <c r="K1023" s="57">
        <v>1.56695081</v>
      </c>
      <c r="L1023" s="57">
        <f t="shared" si="16"/>
        <v>1.56695081</v>
      </c>
    </row>
    <row r="1024" spans="1:12" ht="15" x14ac:dyDescent="0.2">
      <c r="A1024" s="8"/>
      <c r="B1024" s="28"/>
      <c r="C1024" s="28"/>
      <c r="D1024" s="13"/>
      <c r="E1024" s="13"/>
      <c r="F1024" s="13"/>
      <c r="G1024" s="54"/>
      <c r="H1024" s="55" t="s">
        <v>1334</v>
      </c>
      <c r="I1024" s="56" t="s">
        <v>1335</v>
      </c>
      <c r="J1024" s="57">
        <v>0</v>
      </c>
      <c r="K1024" s="57">
        <v>2.0455087999999999</v>
      </c>
      <c r="L1024" s="57">
        <f t="shared" si="16"/>
        <v>2.0455087999999999</v>
      </c>
    </row>
    <row r="1025" spans="1:12" ht="15" x14ac:dyDescent="0.2">
      <c r="A1025" s="8"/>
      <c r="B1025" s="28"/>
      <c r="C1025" s="28"/>
      <c r="D1025" s="13"/>
      <c r="E1025" s="13"/>
      <c r="F1025" s="13"/>
      <c r="G1025" s="54"/>
      <c r="H1025" s="55" t="s">
        <v>1336</v>
      </c>
      <c r="I1025" s="56" t="s">
        <v>1337</v>
      </c>
      <c r="J1025" s="57">
        <v>0</v>
      </c>
      <c r="K1025" s="57">
        <v>0.37545595000000004</v>
      </c>
      <c r="L1025" s="57">
        <f t="shared" si="16"/>
        <v>0.37545595000000004</v>
      </c>
    </row>
    <row r="1026" spans="1:12" ht="15" x14ac:dyDescent="0.2">
      <c r="A1026" s="8"/>
      <c r="B1026" s="28"/>
      <c r="C1026" s="28"/>
      <c r="D1026" s="13"/>
      <c r="E1026" s="13"/>
      <c r="F1026" s="13"/>
      <c r="G1026" s="54"/>
      <c r="H1026" s="55" t="s">
        <v>1338</v>
      </c>
      <c r="I1026" s="56" t="s">
        <v>1339</v>
      </c>
      <c r="J1026" s="57">
        <v>0</v>
      </c>
      <c r="K1026" s="57">
        <v>0.41713714000000002</v>
      </c>
      <c r="L1026" s="57">
        <f t="shared" si="16"/>
        <v>0.41713714000000002</v>
      </c>
    </row>
    <row r="1027" spans="1:12" ht="15" x14ac:dyDescent="0.2">
      <c r="A1027" s="8"/>
      <c r="B1027" s="28"/>
      <c r="C1027" s="28"/>
      <c r="D1027" s="13"/>
      <c r="E1027" s="13"/>
      <c r="F1027" s="13"/>
      <c r="G1027" s="54"/>
      <c r="H1027" s="55" t="s">
        <v>1340</v>
      </c>
      <c r="I1027" s="56" t="s">
        <v>1341</v>
      </c>
      <c r="J1027" s="57">
        <v>0</v>
      </c>
      <c r="K1027" s="57">
        <v>0.49849431999999999</v>
      </c>
      <c r="L1027" s="57">
        <f t="shared" si="16"/>
        <v>0.49849431999999999</v>
      </c>
    </row>
    <row r="1028" spans="1:12" ht="15" x14ac:dyDescent="0.2">
      <c r="A1028" s="8"/>
      <c r="B1028" s="28"/>
      <c r="C1028" s="28"/>
      <c r="D1028" s="13"/>
      <c r="E1028" s="13"/>
      <c r="F1028" s="13"/>
      <c r="G1028" s="54"/>
      <c r="H1028" s="55" t="s">
        <v>1342</v>
      </c>
      <c r="I1028" s="56" t="s">
        <v>1343</v>
      </c>
      <c r="J1028" s="57">
        <v>0</v>
      </c>
      <c r="K1028" s="57">
        <v>0.68627086999999998</v>
      </c>
      <c r="L1028" s="57">
        <f t="shared" si="16"/>
        <v>0.68627086999999998</v>
      </c>
    </row>
    <row r="1029" spans="1:12" ht="15" x14ac:dyDescent="0.2">
      <c r="A1029" s="8"/>
      <c r="B1029" s="28"/>
      <c r="C1029" s="28"/>
      <c r="D1029" s="13"/>
      <c r="E1029" s="13"/>
      <c r="F1029" s="13"/>
      <c r="G1029" s="54"/>
      <c r="H1029" s="55" t="s">
        <v>1344</v>
      </c>
      <c r="I1029" s="56" t="s">
        <v>1345</v>
      </c>
      <c r="J1029" s="57">
        <v>0</v>
      </c>
      <c r="K1029" s="57">
        <v>0.96804047999999987</v>
      </c>
      <c r="L1029" s="57">
        <f t="shared" si="16"/>
        <v>0.96804047999999987</v>
      </c>
    </row>
    <row r="1030" spans="1:12" ht="15" x14ac:dyDescent="0.2">
      <c r="A1030" s="8"/>
      <c r="B1030" s="28"/>
      <c r="C1030" s="28"/>
      <c r="D1030" s="13"/>
      <c r="E1030" s="13"/>
      <c r="F1030" s="13"/>
      <c r="G1030" s="54"/>
      <c r="H1030" s="55" t="s">
        <v>201</v>
      </c>
      <c r="I1030" s="56" t="s">
        <v>1346</v>
      </c>
      <c r="J1030" s="57">
        <v>0</v>
      </c>
      <c r="K1030" s="57">
        <v>2.1750891600000002</v>
      </c>
      <c r="L1030" s="57">
        <f t="shared" si="16"/>
        <v>2.1750891600000002</v>
      </c>
    </row>
    <row r="1031" spans="1:12" ht="15" x14ac:dyDescent="0.2">
      <c r="A1031" s="8"/>
      <c r="B1031" s="28"/>
      <c r="C1031" s="28"/>
      <c r="D1031" s="13"/>
      <c r="E1031" s="13"/>
      <c r="F1031" s="13"/>
      <c r="G1031" s="54"/>
      <c r="H1031" s="55" t="s">
        <v>1347</v>
      </c>
      <c r="I1031" s="56" t="s">
        <v>1348</v>
      </c>
      <c r="J1031" s="57">
        <v>0</v>
      </c>
      <c r="K1031" s="57">
        <v>2.8823120800000006</v>
      </c>
      <c r="L1031" s="57">
        <f t="shared" si="16"/>
        <v>2.8823120800000006</v>
      </c>
    </row>
    <row r="1032" spans="1:12" ht="15" x14ac:dyDescent="0.2">
      <c r="A1032" s="8"/>
      <c r="B1032" s="28"/>
      <c r="C1032" s="28"/>
      <c r="D1032" s="13"/>
      <c r="E1032" s="13"/>
      <c r="F1032" s="13"/>
      <c r="G1032" s="54"/>
      <c r="H1032" s="55" t="s">
        <v>1349</v>
      </c>
      <c r="I1032" s="56" t="s">
        <v>1350</v>
      </c>
      <c r="J1032" s="57">
        <v>0</v>
      </c>
      <c r="K1032" s="57">
        <v>1.4415364100000001</v>
      </c>
      <c r="L1032" s="57">
        <f t="shared" si="16"/>
        <v>1.4415364100000001</v>
      </c>
    </row>
    <row r="1033" spans="1:12" ht="15" x14ac:dyDescent="0.2">
      <c r="A1033" s="8"/>
      <c r="B1033" s="28"/>
      <c r="C1033" s="28"/>
      <c r="D1033" s="13"/>
      <c r="E1033" s="13"/>
      <c r="F1033" s="13"/>
      <c r="G1033" s="54"/>
      <c r="H1033" s="55" t="s">
        <v>1351</v>
      </c>
      <c r="I1033" s="56" t="s">
        <v>1352</v>
      </c>
      <c r="J1033" s="57">
        <v>0</v>
      </c>
      <c r="K1033" s="57">
        <v>3.3050103300000004</v>
      </c>
      <c r="L1033" s="57">
        <f t="shared" si="16"/>
        <v>3.3050103300000004</v>
      </c>
    </row>
    <row r="1034" spans="1:12" ht="15" x14ac:dyDescent="0.2">
      <c r="A1034" s="8"/>
      <c r="B1034" s="28"/>
      <c r="C1034" s="28"/>
      <c r="D1034" s="13"/>
      <c r="E1034" s="13"/>
      <c r="F1034" s="13"/>
      <c r="G1034" s="54"/>
      <c r="H1034" s="55" t="s">
        <v>1353</v>
      </c>
      <c r="I1034" s="56" t="s">
        <v>1354</v>
      </c>
      <c r="J1034" s="57">
        <v>0</v>
      </c>
      <c r="K1034" s="57">
        <v>0.74862808000000003</v>
      </c>
      <c r="L1034" s="57">
        <f t="shared" si="16"/>
        <v>0.74862808000000003</v>
      </c>
    </row>
    <row r="1035" spans="1:12" ht="15" x14ac:dyDescent="0.2">
      <c r="A1035" s="8"/>
      <c r="B1035" s="28"/>
      <c r="C1035" s="28"/>
      <c r="D1035" s="13"/>
      <c r="E1035" s="13"/>
      <c r="F1035" s="13"/>
      <c r="G1035" s="54"/>
      <c r="H1035" s="55" t="s">
        <v>1355</v>
      </c>
      <c r="I1035" s="56" t="s">
        <v>1356</v>
      </c>
      <c r="J1035" s="57">
        <v>0</v>
      </c>
      <c r="K1035" s="57">
        <v>1.3508077000000001</v>
      </c>
      <c r="L1035" s="57">
        <f t="shared" si="16"/>
        <v>1.3508077000000001</v>
      </c>
    </row>
    <row r="1036" spans="1:12" ht="15" x14ac:dyDescent="0.2">
      <c r="A1036" s="8"/>
      <c r="B1036" s="28"/>
      <c r="C1036" s="28"/>
      <c r="D1036" s="13"/>
      <c r="E1036" s="13"/>
      <c r="F1036" s="13"/>
      <c r="G1036" s="54"/>
      <c r="H1036" s="55" t="s">
        <v>1357</v>
      </c>
      <c r="I1036" s="56" t="s">
        <v>1358</v>
      </c>
      <c r="J1036" s="57">
        <v>0</v>
      </c>
      <c r="K1036" s="57">
        <v>1.2181612900000001</v>
      </c>
      <c r="L1036" s="57">
        <f t="shared" si="16"/>
        <v>1.2181612900000001</v>
      </c>
    </row>
    <row r="1037" spans="1:12" ht="15" x14ac:dyDescent="0.2">
      <c r="A1037" s="8"/>
      <c r="B1037" s="28"/>
      <c r="C1037" s="28"/>
      <c r="D1037" s="13"/>
      <c r="E1037" s="13"/>
      <c r="F1037" s="13"/>
      <c r="G1037" s="54"/>
      <c r="H1037" s="55" t="s">
        <v>1359</v>
      </c>
      <c r="I1037" s="56" t="s">
        <v>1360</v>
      </c>
      <c r="J1037" s="57">
        <v>0</v>
      </c>
      <c r="K1037" s="57">
        <v>0.38052257999999994</v>
      </c>
      <c r="L1037" s="57">
        <f t="shared" si="16"/>
        <v>0.38052257999999994</v>
      </c>
    </row>
    <row r="1038" spans="1:12" ht="15" x14ac:dyDescent="0.2">
      <c r="A1038" s="8"/>
      <c r="B1038" s="28"/>
      <c r="C1038" s="28"/>
      <c r="D1038" s="13"/>
      <c r="E1038" s="13"/>
      <c r="F1038" s="13"/>
      <c r="G1038" s="54"/>
      <c r="H1038" s="55" t="s">
        <v>1361</v>
      </c>
      <c r="I1038" s="56" t="s">
        <v>1362</v>
      </c>
      <c r="J1038" s="57">
        <v>0</v>
      </c>
      <c r="K1038" s="57">
        <v>1.1626555699999999</v>
      </c>
      <c r="L1038" s="57">
        <f t="shared" si="16"/>
        <v>1.1626555699999999</v>
      </c>
    </row>
    <row r="1039" spans="1:12" ht="15" x14ac:dyDescent="0.2">
      <c r="A1039" s="8"/>
      <c r="B1039" s="28"/>
      <c r="C1039" s="28"/>
      <c r="D1039" s="13"/>
      <c r="E1039" s="13"/>
      <c r="F1039" s="13"/>
      <c r="G1039" s="54"/>
      <c r="H1039" s="55" t="s">
        <v>1363</v>
      </c>
      <c r="I1039" s="56" t="s">
        <v>1364</v>
      </c>
      <c r="J1039" s="57">
        <v>0</v>
      </c>
      <c r="K1039" s="57">
        <v>2.38061356</v>
      </c>
      <c r="L1039" s="57">
        <f t="shared" ref="L1039:L1102" si="17">+K1039-J1039</f>
        <v>2.38061356</v>
      </c>
    </row>
    <row r="1040" spans="1:12" ht="15" x14ac:dyDescent="0.2">
      <c r="A1040" s="8"/>
      <c r="B1040" s="28"/>
      <c r="C1040" s="28"/>
      <c r="D1040" s="13"/>
      <c r="E1040" s="13"/>
      <c r="F1040" s="13"/>
      <c r="G1040" s="54"/>
      <c r="H1040" s="55" t="s">
        <v>1365</v>
      </c>
      <c r="I1040" s="56" t="s">
        <v>1366</v>
      </c>
      <c r="J1040" s="57">
        <v>0</v>
      </c>
      <c r="K1040" s="57">
        <v>2.2150955799999994</v>
      </c>
      <c r="L1040" s="57">
        <f t="shared" si="17"/>
        <v>2.2150955799999994</v>
      </c>
    </row>
    <row r="1041" spans="1:12" ht="15" x14ac:dyDescent="0.2">
      <c r="A1041" s="8"/>
      <c r="B1041" s="28"/>
      <c r="C1041" s="28"/>
      <c r="D1041" s="13"/>
      <c r="E1041" s="13"/>
      <c r="F1041" s="13"/>
      <c r="G1041" s="54"/>
      <c r="H1041" s="55" t="s">
        <v>1367</v>
      </c>
      <c r="I1041" s="56" t="s">
        <v>1368</v>
      </c>
      <c r="J1041" s="57">
        <v>0</v>
      </c>
      <c r="K1041" s="57">
        <v>1.0245911599999999</v>
      </c>
      <c r="L1041" s="57">
        <f t="shared" si="17"/>
        <v>1.0245911599999999</v>
      </c>
    </row>
    <row r="1042" spans="1:12" ht="15" x14ac:dyDescent="0.2">
      <c r="A1042" s="8"/>
      <c r="B1042" s="28"/>
      <c r="C1042" s="28"/>
      <c r="D1042" s="13"/>
      <c r="E1042" s="13"/>
      <c r="F1042" s="13"/>
      <c r="G1042" s="54"/>
      <c r="H1042" s="55" t="s">
        <v>1369</v>
      </c>
      <c r="I1042" s="56" t="s">
        <v>1370</v>
      </c>
      <c r="J1042" s="57">
        <v>0</v>
      </c>
      <c r="K1042" s="57">
        <v>0.90074421999999998</v>
      </c>
      <c r="L1042" s="57">
        <f t="shared" si="17"/>
        <v>0.90074421999999998</v>
      </c>
    </row>
    <row r="1043" spans="1:12" ht="15" x14ac:dyDescent="0.2">
      <c r="A1043" s="8"/>
      <c r="B1043" s="28"/>
      <c r="C1043" s="28"/>
      <c r="D1043" s="13"/>
      <c r="E1043" s="13"/>
      <c r="F1043" s="13"/>
      <c r="G1043" s="54"/>
      <c r="H1043" s="55" t="s">
        <v>1371</v>
      </c>
      <c r="I1043" s="56" t="s">
        <v>1372</v>
      </c>
      <c r="J1043" s="57">
        <v>0</v>
      </c>
      <c r="K1043" s="57">
        <v>1.84937946</v>
      </c>
      <c r="L1043" s="57">
        <f t="shared" si="17"/>
        <v>1.84937946</v>
      </c>
    </row>
    <row r="1044" spans="1:12" ht="15" x14ac:dyDescent="0.2">
      <c r="A1044" s="8"/>
      <c r="B1044" s="28"/>
      <c r="C1044" s="28"/>
      <c r="D1044" s="13"/>
      <c r="E1044" s="13"/>
      <c r="F1044" s="13"/>
      <c r="G1044" s="54"/>
      <c r="H1044" s="55" t="s">
        <v>1373</v>
      </c>
      <c r="I1044" s="56" t="s">
        <v>1374</v>
      </c>
      <c r="J1044" s="57">
        <v>0</v>
      </c>
      <c r="K1044" s="57">
        <v>1.1491104300000001</v>
      </c>
      <c r="L1044" s="57">
        <f t="shared" si="17"/>
        <v>1.1491104300000001</v>
      </c>
    </row>
    <row r="1045" spans="1:12" ht="15" x14ac:dyDescent="0.2">
      <c r="A1045" s="8"/>
      <c r="B1045" s="28"/>
      <c r="C1045" s="28"/>
      <c r="D1045" s="13"/>
      <c r="E1045" s="13"/>
      <c r="F1045" s="13"/>
      <c r="G1045" s="54"/>
      <c r="H1045" s="55" t="s">
        <v>1375</v>
      </c>
      <c r="I1045" s="56" t="s">
        <v>1376</v>
      </c>
      <c r="J1045" s="57">
        <v>0</v>
      </c>
      <c r="K1045" s="57">
        <v>0.97260123000000009</v>
      </c>
      <c r="L1045" s="57">
        <f t="shared" si="17"/>
        <v>0.97260123000000009</v>
      </c>
    </row>
    <row r="1046" spans="1:12" ht="15" x14ac:dyDescent="0.2">
      <c r="A1046" s="8"/>
      <c r="B1046" s="28"/>
      <c r="C1046" s="28"/>
      <c r="D1046" s="13"/>
      <c r="E1046" s="13"/>
      <c r="F1046" s="13"/>
      <c r="G1046" s="54"/>
      <c r="H1046" s="55" t="s">
        <v>1377</v>
      </c>
      <c r="I1046" s="56" t="s">
        <v>1378</v>
      </c>
      <c r="J1046" s="57">
        <v>0</v>
      </c>
      <c r="K1046" s="57">
        <v>1.63435519</v>
      </c>
      <c r="L1046" s="57">
        <f t="shared" si="17"/>
        <v>1.63435519</v>
      </c>
    </row>
    <row r="1047" spans="1:12" ht="15" x14ac:dyDescent="0.2">
      <c r="A1047" s="8"/>
      <c r="B1047" s="28"/>
      <c r="C1047" s="28"/>
      <c r="D1047" s="13"/>
      <c r="E1047" s="13"/>
      <c r="F1047" s="13"/>
      <c r="G1047" s="54"/>
      <c r="H1047" s="55" t="s">
        <v>1379</v>
      </c>
      <c r="I1047" s="56" t="s">
        <v>1380</v>
      </c>
      <c r="J1047" s="57">
        <v>0</v>
      </c>
      <c r="K1047" s="57">
        <v>1.06858743</v>
      </c>
      <c r="L1047" s="57">
        <f t="shared" si="17"/>
        <v>1.06858743</v>
      </c>
    </row>
    <row r="1048" spans="1:12" ht="15" x14ac:dyDescent="0.2">
      <c r="A1048" s="8"/>
      <c r="B1048" s="28"/>
      <c r="C1048" s="28"/>
      <c r="D1048" s="13"/>
      <c r="E1048" s="13"/>
      <c r="F1048" s="13"/>
      <c r="G1048" s="54"/>
      <c r="H1048" s="55" t="s">
        <v>1381</v>
      </c>
      <c r="I1048" s="56" t="s">
        <v>1382</v>
      </c>
      <c r="J1048" s="57">
        <v>0</v>
      </c>
      <c r="K1048" s="57">
        <v>3.4731873999999996</v>
      </c>
      <c r="L1048" s="57">
        <f t="shared" si="17"/>
        <v>3.4731873999999996</v>
      </c>
    </row>
    <row r="1049" spans="1:12" ht="15" x14ac:dyDescent="0.2">
      <c r="A1049" s="8"/>
      <c r="B1049" s="28"/>
      <c r="C1049" s="28"/>
      <c r="D1049" s="13"/>
      <c r="E1049" s="13"/>
      <c r="F1049" s="13"/>
      <c r="G1049" s="54"/>
      <c r="H1049" s="55" t="s">
        <v>1383</v>
      </c>
      <c r="I1049" s="56" t="s">
        <v>1384</v>
      </c>
      <c r="J1049" s="57">
        <v>0</v>
      </c>
      <c r="K1049" s="57">
        <v>0.89762443000000003</v>
      </c>
      <c r="L1049" s="57">
        <f t="shared" si="17"/>
        <v>0.89762443000000003</v>
      </c>
    </row>
    <row r="1050" spans="1:12" ht="15" x14ac:dyDescent="0.2">
      <c r="A1050" s="8"/>
      <c r="B1050" s="28"/>
      <c r="C1050" s="28"/>
      <c r="D1050" s="13"/>
      <c r="E1050" s="13"/>
      <c r="F1050" s="13"/>
      <c r="G1050" s="54"/>
      <c r="H1050" s="55" t="s">
        <v>1385</v>
      </c>
      <c r="I1050" s="56" t="s">
        <v>1386</v>
      </c>
      <c r="J1050" s="57">
        <v>0</v>
      </c>
      <c r="K1050" s="57">
        <v>1.2442909600000001</v>
      </c>
      <c r="L1050" s="57">
        <f t="shared" si="17"/>
        <v>1.2442909600000001</v>
      </c>
    </row>
    <row r="1051" spans="1:12" ht="30" x14ac:dyDescent="0.2">
      <c r="A1051" s="8"/>
      <c r="B1051" s="28"/>
      <c r="C1051" s="28"/>
      <c r="D1051" s="13"/>
      <c r="E1051" s="13"/>
      <c r="F1051" s="13"/>
      <c r="G1051" s="54"/>
      <c r="H1051" s="55" t="s">
        <v>1387</v>
      </c>
      <c r="I1051" s="56" t="s">
        <v>1388</v>
      </c>
      <c r="J1051" s="57">
        <v>0</v>
      </c>
      <c r="K1051" s="57">
        <v>5.4954180300000006</v>
      </c>
      <c r="L1051" s="57">
        <f t="shared" si="17"/>
        <v>5.4954180300000006</v>
      </c>
    </row>
    <row r="1052" spans="1:12" ht="15" x14ac:dyDescent="0.2">
      <c r="A1052" s="8"/>
      <c r="B1052" s="28"/>
      <c r="C1052" s="28"/>
      <c r="D1052" s="13"/>
      <c r="E1052" s="13"/>
      <c r="F1052" s="13"/>
      <c r="G1052" s="54"/>
      <c r="H1052" s="55" t="s">
        <v>140</v>
      </c>
      <c r="I1052" s="56" t="s">
        <v>1389</v>
      </c>
      <c r="J1052" s="57">
        <v>24982.151137000001</v>
      </c>
      <c r="K1052" s="57">
        <v>1183.9937306099996</v>
      </c>
      <c r="L1052" s="57">
        <f t="shared" si="17"/>
        <v>-23798.157406390001</v>
      </c>
    </row>
    <row r="1053" spans="1:12" ht="15" x14ac:dyDescent="0.2">
      <c r="A1053" s="8"/>
      <c r="B1053" s="28"/>
      <c r="C1053" s="28"/>
      <c r="D1053" s="13"/>
      <c r="E1053" s="13"/>
      <c r="F1053" s="13"/>
      <c r="G1053" s="54"/>
      <c r="H1053" s="55" t="s">
        <v>271</v>
      </c>
      <c r="I1053" s="56" t="s">
        <v>1390</v>
      </c>
      <c r="J1053" s="57">
        <v>704.87786600000004</v>
      </c>
      <c r="K1053" s="57">
        <v>310.81513103000003</v>
      </c>
      <c r="L1053" s="57">
        <f t="shared" si="17"/>
        <v>-394.06273497000001</v>
      </c>
    </row>
    <row r="1054" spans="1:12" ht="30" x14ac:dyDescent="0.2">
      <c r="A1054" s="8"/>
      <c r="B1054" s="28"/>
      <c r="C1054" s="28"/>
      <c r="D1054" s="13"/>
      <c r="E1054" s="13"/>
      <c r="F1054" s="13"/>
      <c r="G1054" s="54"/>
      <c r="H1054" s="55" t="s">
        <v>273</v>
      </c>
      <c r="I1054" s="56" t="s">
        <v>1391</v>
      </c>
      <c r="J1054" s="57">
        <v>48.184035000000002</v>
      </c>
      <c r="K1054" s="57">
        <v>25.933299210000001</v>
      </c>
      <c r="L1054" s="57">
        <f t="shared" si="17"/>
        <v>-22.25073579</v>
      </c>
    </row>
    <row r="1055" spans="1:12" ht="15" x14ac:dyDescent="0.2">
      <c r="A1055" s="8"/>
      <c r="B1055" s="28"/>
      <c r="C1055" s="28"/>
      <c r="D1055" s="13"/>
      <c r="E1055" s="13"/>
      <c r="F1055" s="13"/>
      <c r="G1055" s="54"/>
      <c r="H1055" s="55" t="s">
        <v>275</v>
      </c>
      <c r="I1055" s="56" t="s">
        <v>1288</v>
      </c>
      <c r="J1055" s="57">
        <v>20.662800000000001</v>
      </c>
      <c r="K1055" s="57">
        <v>18.112404919999999</v>
      </c>
      <c r="L1055" s="57">
        <f t="shared" si="17"/>
        <v>-2.5503950800000013</v>
      </c>
    </row>
    <row r="1056" spans="1:12" ht="15" x14ac:dyDescent="0.2">
      <c r="A1056" s="8"/>
      <c r="B1056" s="28"/>
      <c r="C1056" s="28"/>
      <c r="D1056" s="13"/>
      <c r="E1056" s="13"/>
      <c r="F1056" s="13"/>
      <c r="G1056" s="54"/>
      <c r="H1056" s="55" t="s">
        <v>1392</v>
      </c>
      <c r="I1056" s="56" t="s">
        <v>1393</v>
      </c>
      <c r="J1056" s="57">
        <v>0</v>
      </c>
      <c r="K1056" s="57">
        <v>23751.199624300003</v>
      </c>
      <c r="L1056" s="57">
        <f t="shared" si="17"/>
        <v>23751.199624300003</v>
      </c>
    </row>
    <row r="1057" spans="1:12" ht="15" x14ac:dyDescent="0.2">
      <c r="A1057" s="8"/>
      <c r="B1057" s="28"/>
      <c r="C1057" s="28"/>
      <c r="D1057" s="13"/>
      <c r="E1057" s="13"/>
      <c r="F1057" s="13"/>
      <c r="G1057" s="54"/>
      <c r="H1057" s="55" t="s">
        <v>343</v>
      </c>
      <c r="I1057" s="56" t="s">
        <v>1394</v>
      </c>
      <c r="J1057" s="57">
        <v>16.873054</v>
      </c>
      <c r="K1057" s="57">
        <v>8.1463464699999992</v>
      </c>
      <c r="L1057" s="57">
        <f t="shared" si="17"/>
        <v>-8.7267075300000005</v>
      </c>
    </row>
    <row r="1058" spans="1:12" ht="15" x14ac:dyDescent="0.2">
      <c r="A1058" s="8"/>
      <c r="B1058" s="28"/>
      <c r="C1058" s="28"/>
      <c r="D1058" s="13"/>
      <c r="E1058" s="13"/>
      <c r="F1058" s="13"/>
      <c r="G1058" s="54"/>
      <c r="H1058" s="55" t="s">
        <v>345</v>
      </c>
      <c r="I1058" s="56" t="s">
        <v>1395</v>
      </c>
      <c r="J1058" s="57">
        <v>16.081828000000002</v>
      </c>
      <c r="K1058" s="57">
        <v>9.4617680100000001</v>
      </c>
      <c r="L1058" s="57">
        <f t="shared" si="17"/>
        <v>-6.6200599900000014</v>
      </c>
    </row>
    <row r="1059" spans="1:12" ht="15" x14ac:dyDescent="0.2">
      <c r="A1059" s="8"/>
      <c r="B1059" s="28"/>
      <c r="C1059" s="28"/>
      <c r="D1059" s="13"/>
      <c r="E1059" s="13"/>
      <c r="F1059" s="13"/>
      <c r="G1059" s="54"/>
      <c r="H1059" s="55" t="s">
        <v>347</v>
      </c>
      <c r="I1059" s="56" t="s">
        <v>1396</v>
      </c>
      <c r="J1059" s="57">
        <v>28.605194000000001</v>
      </c>
      <c r="K1059" s="57">
        <v>16.83925434</v>
      </c>
      <c r="L1059" s="57">
        <f t="shared" si="17"/>
        <v>-11.765939660000001</v>
      </c>
    </row>
    <row r="1060" spans="1:12" ht="15" x14ac:dyDescent="0.2">
      <c r="A1060" s="8"/>
      <c r="B1060" s="28"/>
      <c r="C1060" s="28"/>
      <c r="D1060" s="13"/>
      <c r="E1060" s="13"/>
      <c r="F1060" s="13"/>
      <c r="G1060" s="54"/>
      <c r="H1060" s="55" t="s">
        <v>351</v>
      </c>
      <c r="I1060" s="56" t="s">
        <v>1397</v>
      </c>
      <c r="J1060" s="57">
        <v>24.304559999999999</v>
      </c>
      <c r="K1060" s="57">
        <v>19.404495369999996</v>
      </c>
      <c r="L1060" s="57">
        <f t="shared" si="17"/>
        <v>-4.9000646300000028</v>
      </c>
    </row>
    <row r="1061" spans="1:12" ht="15" x14ac:dyDescent="0.2">
      <c r="A1061" s="8"/>
      <c r="B1061" s="28"/>
      <c r="C1061" s="28"/>
      <c r="D1061" s="13"/>
      <c r="E1061" s="13"/>
      <c r="F1061" s="13"/>
      <c r="G1061" s="54"/>
      <c r="H1061" s="55" t="s">
        <v>166</v>
      </c>
      <c r="I1061" s="56" t="s">
        <v>486</v>
      </c>
      <c r="J1061" s="57">
        <v>1067.3875829999999</v>
      </c>
      <c r="K1061" s="57">
        <v>47.544937759999996</v>
      </c>
      <c r="L1061" s="57">
        <f t="shared" si="17"/>
        <v>-1019.8426452399999</v>
      </c>
    </row>
    <row r="1062" spans="1:12" ht="15" x14ac:dyDescent="0.2">
      <c r="A1062" s="8"/>
      <c r="B1062" s="28"/>
      <c r="C1062" s="28"/>
      <c r="D1062" s="13"/>
      <c r="E1062" s="13"/>
      <c r="F1062" s="13"/>
      <c r="G1062" s="54"/>
      <c r="H1062" s="55" t="s">
        <v>366</v>
      </c>
      <c r="I1062" s="56" t="s">
        <v>162</v>
      </c>
      <c r="J1062" s="57">
        <v>94.801704999999998</v>
      </c>
      <c r="K1062" s="57">
        <v>90.518066319999974</v>
      </c>
      <c r="L1062" s="57">
        <f t="shared" si="17"/>
        <v>-4.2836386800000241</v>
      </c>
    </row>
    <row r="1063" spans="1:12" ht="15" x14ac:dyDescent="0.2">
      <c r="A1063" s="8"/>
      <c r="B1063" s="28"/>
      <c r="C1063" s="28"/>
      <c r="D1063" s="13"/>
      <c r="E1063" s="13"/>
      <c r="F1063" s="13"/>
      <c r="G1063" s="54"/>
      <c r="H1063" s="55" t="s">
        <v>368</v>
      </c>
      <c r="I1063" s="56" t="s">
        <v>484</v>
      </c>
      <c r="J1063" s="57">
        <v>28.070457000000001</v>
      </c>
      <c r="K1063" s="57">
        <v>31.571578670000001</v>
      </c>
      <c r="L1063" s="57">
        <f t="shared" si="17"/>
        <v>3.5011216699999999</v>
      </c>
    </row>
    <row r="1064" spans="1:12" ht="15" x14ac:dyDescent="0.2">
      <c r="A1064" s="8"/>
      <c r="B1064" s="28"/>
      <c r="C1064" s="28"/>
      <c r="D1064" s="13"/>
      <c r="E1064" s="13"/>
      <c r="F1064" s="13"/>
      <c r="G1064" s="54"/>
      <c r="H1064" s="55" t="s">
        <v>370</v>
      </c>
      <c r="I1064" s="56" t="s">
        <v>164</v>
      </c>
      <c r="J1064" s="57">
        <v>59.469644000000002</v>
      </c>
      <c r="K1064" s="57">
        <v>107.94882523999996</v>
      </c>
      <c r="L1064" s="57">
        <f t="shared" si="17"/>
        <v>48.47918123999996</v>
      </c>
    </row>
    <row r="1065" spans="1:12" ht="15" x14ac:dyDescent="0.2">
      <c r="A1065" s="8"/>
      <c r="B1065" s="28"/>
      <c r="C1065" s="28"/>
      <c r="D1065" s="13"/>
      <c r="E1065" s="13"/>
      <c r="F1065" s="13"/>
      <c r="G1065" s="54"/>
      <c r="H1065" s="55" t="s">
        <v>372</v>
      </c>
      <c r="I1065" s="56" t="s">
        <v>1062</v>
      </c>
      <c r="J1065" s="57">
        <v>30.767982</v>
      </c>
      <c r="K1065" s="57">
        <v>145.85697759000001</v>
      </c>
      <c r="L1065" s="57">
        <f t="shared" si="17"/>
        <v>115.08899559000001</v>
      </c>
    </row>
    <row r="1066" spans="1:12" ht="15" x14ac:dyDescent="0.2">
      <c r="A1066" s="8"/>
      <c r="B1066" s="28"/>
      <c r="C1066" s="28"/>
      <c r="D1066" s="13"/>
      <c r="E1066" s="13"/>
      <c r="F1066" s="13"/>
      <c r="G1066" s="50" t="s">
        <v>208</v>
      </c>
      <c r="H1066" s="51"/>
      <c r="I1066" s="52"/>
      <c r="J1066" s="53">
        <v>195.843028</v>
      </c>
      <c r="K1066" s="53">
        <v>193.38055480999998</v>
      </c>
      <c r="L1066" s="53">
        <f t="shared" si="17"/>
        <v>-2.4624731900000256</v>
      </c>
    </row>
    <row r="1067" spans="1:12" ht="15" x14ac:dyDescent="0.2">
      <c r="A1067" s="8"/>
      <c r="B1067" s="28"/>
      <c r="C1067" s="28"/>
      <c r="D1067" s="13"/>
      <c r="E1067" s="13"/>
      <c r="F1067" s="13"/>
      <c r="G1067" s="54"/>
      <c r="H1067" s="55" t="s">
        <v>209</v>
      </c>
      <c r="I1067" s="56" t="s">
        <v>1282</v>
      </c>
      <c r="J1067" s="57">
        <v>195.843028</v>
      </c>
      <c r="K1067" s="57">
        <v>193.38055480999998</v>
      </c>
      <c r="L1067" s="57">
        <f t="shared" si="17"/>
        <v>-2.4624731900000256</v>
      </c>
    </row>
    <row r="1068" spans="1:12" ht="15" x14ac:dyDescent="0.2">
      <c r="A1068" s="8"/>
      <c r="B1068" s="28"/>
      <c r="C1068" s="28"/>
      <c r="D1068" s="13"/>
      <c r="E1068" s="13"/>
      <c r="F1068" s="13"/>
      <c r="G1068" s="50" t="s">
        <v>205</v>
      </c>
      <c r="H1068" s="51"/>
      <c r="I1068" s="52"/>
      <c r="J1068" s="53">
        <v>39.128363999999998</v>
      </c>
      <c r="K1068" s="53">
        <v>70.647087310000003</v>
      </c>
      <c r="L1068" s="53">
        <f t="shared" si="17"/>
        <v>31.518723310000006</v>
      </c>
    </row>
    <row r="1069" spans="1:12" ht="15" x14ac:dyDescent="0.2">
      <c r="A1069" s="8"/>
      <c r="B1069" s="28"/>
      <c r="C1069" s="28"/>
      <c r="D1069" s="13"/>
      <c r="E1069" s="13"/>
      <c r="F1069" s="13"/>
      <c r="G1069" s="54"/>
      <c r="H1069" s="55" t="s">
        <v>1278</v>
      </c>
      <c r="I1069" s="56" t="s">
        <v>1279</v>
      </c>
      <c r="J1069" s="57">
        <v>0</v>
      </c>
      <c r="K1069" s="57">
        <v>34.19112587</v>
      </c>
      <c r="L1069" s="57">
        <f t="shared" si="17"/>
        <v>34.19112587</v>
      </c>
    </row>
    <row r="1070" spans="1:12" ht="15" x14ac:dyDescent="0.2">
      <c r="A1070" s="8"/>
      <c r="B1070" s="28"/>
      <c r="C1070" s="28"/>
      <c r="D1070" s="13"/>
      <c r="E1070" s="13"/>
      <c r="F1070" s="13"/>
      <c r="G1070" s="54"/>
      <c r="H1070" s="55" t="s">
        <v>1280</v>
      </c>
      <c r="I1070" s="56" t="s">
        <v>1281</v>
      </c>
      <c r="J1070" s="57">
        <v>39.128363999999998</v>
      </c>
      <c r="K1070" s="57">
        <v>36.455961439999996</v>
      </c>
      <c r="L1070" s="57">
        <f t="shared" si="17"/>
        <v>-2.6724025600000019</v>
      </c>
    </row>
    <row r="1071" spans="1:12" ht="15" x14ac:dyDescent="0.2">
      <c r="A1071" s="8"/>
      <c r="B1071" s="28"/>
      <c r="C1071" s="28"/>
      <c r="D1071" s="13"/>
      <c r="E1071" s="62">
        <v>15</v>
      </c>
      <c r="F1071" s="63" t="s">
        <v>46</v>
      </c>
      <c r="G1071" s="64"/>
      <c r="H1071" s="65"/>
      <c r="I1071" s="66"/>
      <c r="J1071" s="67">
        <v>10939.258621999999</v>
      </c>
      <c r="K1071" s="67">
        <v>13945.947797129998</v>
      </c>
      <c r="L1071" s="67">
        <f t="shared" si="17"/>
        <v>3006.6891751299991</v>
      </c>
    </row>
    <row r="1072" spans="1:12" ht="15" x14ac:dyDescent="0.2">
      <c r="A1072" s="8"/>
      <c r="B1072" s="28"/>
      <c r="C1072" s="28"/>
      <c r="D1072" s="13"/>
      <c r="E1072" s="13"/>
      <c r="F1072" s="13"/>
      <c r="G1072" s="50" t="s">
        <v>2</v>
      </c>
      <c r="H1072" s="51"/>
      <c r="I1072" s="52"/>
      <c r="J1072" s="53">
        <v>3217.5735719999998</v>
      </c>
      <c r="K1072" s="53">
        <v>5733.2513499300003</v>
      </c>
      <c r="L1072" s="53">
        <f t="shared" si="17"/>
        <v>2515.6777779300005</v>
      </c>
    </row>
    <row r="1073" spans="1:12" ht="15" x14ac:dyDescent="0.2">
      <c r="A1073" s="8"/>
      <c r="B1073" s="28"/>
      <c r="C1073" s="28"/>
      <c r="D1073" s="13"/>
      <c r="E1073" s="13"/>
      <c r="F1073" s="13"/>
      <c r="G1073" s="54"/>
      <c r="H1073" s="55" t="s">
        <v>88</v>
      </c>
      <c r="I1073" s="56" t="s">
        <v>533</v>
      </c>
      <c r="J1073" s="57">
        <v>35.991517000000002</v>
      </c>
      <c r="K1073" s="57">
        <v>31.921938340000004</v>
      </c>
      <c r="L1073" s="57">
        <f t="shared" si="17"/>
        <v>-4.0695786599999977</v>
      </c>
    </row>
    <row r="1074" spans="1:12" ht="15" x14ac:dyDescent="0.2">
      <c r="A1074" s="8"/>
      <c r="B1074" s="28"/>
      <c r="C1074" s="28"/>
      <c r="D1074" s="13"/>
      <c r="E1074" s="13"/>
      <c r="F1074" s="13"/>
      <c r="G1074" s="54"/>
      <c r="H1074" s="55" t="s">
        <v>95</v>
      </c>
      <c r="I1074" s="56" t="s">
        <v>194</v>
      </c>
      <c r="J1074" s="57">
        <v>197.07452000000001</v>
      </c>
      <c r="K1074" s="57">
        <v>80.69565934000002</v>
      </c>
      <c r="L1074" s="57">
        <f t="shared" si="17"/>
        <v>-116.37886065999999</v>
      </c>
    </row>
    <row r="1075" spans="1:12" ht="15" x14ac:dyDescent="0.2">
      <c r="A1075" s="8"/>
      <c r="B1075" s="28"/>
      <c r="C1075" s="28"/>
      <c r="D1075" s="13"/>
      <c r="E1075" s="13"/>
      <c r="F1075" s="13"/>
      <c r="G1075" s="54"/>
      <c r="H1075" s="55" t="s">
        <v>118</v>
      </c>
      <c r="I1075" s="56" t="s">
        <v>224</v>
      </c>
      <c r="J1075" s="57">
        <v>8.0625300000000006</v>
      </c>
      <c r="K1075" s="57">
        <v>8.0557828499999999</v>
      </c>
      <c r="L1075" s="57">
        <f t="shared" si="17"/>
        <v>-6.7471500000007012E-3</v>
      </c>
    </row>
    <row r="1076" spans="1:12" ht="15" x14ac:dyDescent="0.2">
      <c r="A1076" s="8"/>
      <c r="B1076" s="28"/>
      <c r="C1076" s="28"/>
      <c r="D1076" s="13"/>
      <c r="E1076" s="13"/>
      <c r="F1076" s="13"/>
      <c r="G1076" s="54"/>
      <c r="H1076" s="55" t="s">
        <v>122</v>
      </c>
      <c r="I1076" s="56" t="s">
        <v>1405</v>
      </c>
      <c r="J1076" s="57">
        <v>10.11387</v>
      </c>
      <c r="K1076" s="57">
        <v>9.6586029200000016</v>
      </c>
      <c r="L1076" s="57">
        <f t="shared" si="17"/>
        <v>-0.45526707999999871</v>
      </c>
    </row>
    <row r="1077" spans="1:12" ht="15" x14ac:dyDescent="0.2">
      <c r="A1077" s="8"/>
      <c r="B1077" s="28"/>
      <c r="C1077" s="28"/>
      <c r="D1077" s="13"/>
      <c r="E1077" s="13"/>
      <c r="F1077" s="13"/>
      <c r="G1077" s="54"/>
      <c r="H1077" s="55" t="s">
        <v>132</v>
      </c>
      <c r="I1077" s="68" t="s">
        <v>1406</v>
      </c>
      <c r="J1077" s="57">
        <v>13.121252999999999</v>
      </c>
      <c r="K1077" s="57">
        <v>53.312894369999995</v>
      </c>
      <c r="L1077" s="57">
        <f t="shared" si="17"/>
        <v>40.191641369999999</v>
      </c>
    </row>
    <row r="1078" spans="1:12" ht="15" x14ac:dyDescent="0.2">
      <c r="A1078" s="8"/>
      <c r="B1078" s="28"/>
      <c r="C1078" s="28"/>
      <c r="D1078" s="13"/>
      <c r="E1078" s="13"/>
      <c r="F1078" s="13"/>
      <c r="G1078" s="54"/>
      <c r="H1078" s="55" t="s">
        <v>226</v>
      </c>
      <c r="I1078" s="56" t="s">
        <v>1407</v>
      </c>
      <c r="J1078" s="57">
        <v>3.6685449999999999</v>
      </c>
      <c r="K1078" s="57">
        <v>3.2020111199999994</v>
      </c>
      <c r="L1078" s="57">
        <f t="shared" si="17"/>
        <v>-0.46653388000000051</v>
      </c>
    </row>
    <row r="1079" spans="1:12" ht="15" x14ac:dyDescent="0.2">
      <c r="A1079" s="8"/>
      <c r="B1079" s="28"/>
      <c r="C1079" s="28"/>
      <c r="D1079" s="13"/>
      <c r="E1079" s="13"/>
      <c r="F1079" s="13"/>
      <c r="G1079" s="54"/>
      <c r="H1079" s="55" t="s">
        <v>134</v>
      </c>
      <c r="I1079" s="56" t="s">
        <v>1408</v>
      </c>
      <c r="J1079" s="57">
        <v>4.8224679999999998</v>
      </c>
      <c r="K1079" s="57">
        <v>3.0795054799999999</v>
      </c>
      <c r="L1079" s="57">
        <f t="shared" si="17"/>
        <v>-1.7429625199999998</v>
      </c>
    </row>
    <row r="1080" spans="1:12" ht="15" x14ac:dyDescent="0.2">
      <c r="A1080" s="8"/>
      <c r="B1080" s="28"/>
      <c r="C1080" s="28"/>
      <c r="D1080" s="13"/>
      <c r="E1080" s="13"/>
      <c r="F1080" s="13"/>
      <c r="G1080" s="54"/>
      <c r="H1080" s="55" t="s">
        <v>136</v>
      </c>
      <c r="I1080" s="56" t="s">
        <v>1409</v>
      </c>
      <c r="J1080" s="57">
        <v>4.6802070000000002</v>
      </c>
      <c r="K1080" s="57">
        <v>3.0578389500000007</v>
      </c>
      <c r="L1080" s="57">
        <f t="shared" si="17"/>
        <v>-1.6223680499999995</v>
      </c>
    </row>
    <row r="1081" spans="1:12" ht="15" x14ac:dyDescent="0.2">
      <c r="A1081" s="8"/>
      <c r="B1081" s="28"/>
      <c r="C1081" s="28"/>
      <c r="D1081" s="13"/>
      <c r="E1081" s="13"/>
      <c r="F1081" s="13"/>
      <c r="G1081" s="54"/>
      <c r="H1081" s="55" t="s">
        <v>138</v>
      </c>
      <c r="I1081" s="56" t="s">
        <v>1410</v>
      </c>
      <c r="J1081" s="57">
        <v>4.0544770000000003</v>
      </c>
      <c r="K1081" s="57">
        <v>2.7858011199999999</v>
      </c>
      <c r="L1081" s="57">
        <f t="shared" si="17"/>
        <v>-1.2686758800000004</v>
      </c>
    </row>
    <row r="1082" spans="1:12" ht="15" x14ac:dyDescent="0.2">
      <c r="A1082" s="8"/>
      <c r="B1082" s="28"/>
      <c r="C1082" s="28"/>
      <c r="D1082" s="13"/>
      <c r="E1082" s="13"/>
      <c r="F1082" s="13"/>
      <c r="G1082" s="54"/>
      <c r="H1082" s="55" t="s">
        <v>163</v>
      </c>
      <c r="I1082" s="56" t="s">
        <v>1411</v>
      </c>
      <c r="J1082" s="57">
        <v>4.673152</v>
      </c>
      <c r="K1082" s="57">
        <v>2.4899730700000005</v>
      </c>
      <c r="L1082" s="57">
        <f t="shared" si="17"/>
        <v>-2.1831789299999995</v>
      </c>
    </row>
    <row r="1083" spans="1:12" ht="15" x14ac:dyDescent="0.2">
      <c r="A1083" s="8"/>
      <c r="B1083" s="28"/>
      <c r="C1083" s="28"/>
      <c r="D1083" s="13"/>
      <c r="E1083" s="13"/>
      <c r="F1083" s="13"/>
      <c r="G1083" s="54"/>
      <c r="H1083" s="55" t="s">
        <v>720</v>
      </c>
      <c r="I1083" s="56" t="s">
        <v>1412</v>
      </c>
      <c r="J1083" s="57">
        <v>3.8909530000000001</v>
      </c>
      <c r="K1083" s="57">
        <v>3.3374420999999996</v>
      </c>
      <c r="L1083" s="57">
        <f t="shared" si="17"/>
        <v>-0.55351090000000047</v>
      </c>
    </row>
    <row r="1084" spans="1:12" ht="15" x14ac:dyDescent="0.2">
      <c r="A1084" s="8"/>
      <c r="B1084" s="28"/>
      <c r="C1084" s="28"/>
      <c r="D1084" s="13"/>
      <c r="E1084" s="13"/>
      <c r="F1084" s="13"/>
      <c r="G1084" s="54"/>
      <c r="H1084" s="55" t="s">
        <v>489</v>
      </c>
      <c r="I1084" s="56" t="s">
        <v>1413</v>
      </c>
      <c r="J1084" s="57">
        <v>9.3309759999999997</v>
      </c>
      <c r="K1084" s="57">
        <v>9.7057009300000008</v>
      </c>
      <c r="L1084" s="57">
        <f t="shared" si="17"/>
        <v>0.37472493000000107</v>
      </c>
    </row>
    <row r="1085" spans="1:12" ht="15" x14ac:dyDescent="0.2">
      <c r="A1085" s="8"/>
      <c r="B1085" s="28"/>
      <c r="C1085" s="28"/>
      <c r="D1085" s="13"/>
      <c r="E1085" s="13"/>
      <c r="F1085" s="13"/>
      <c r="G1085" s="54"/>
      <c r="H1085" s="55" t="s">
        <v>491</v>
      </c>
      <c r="I1085" s="56" t="s">
        <v>1414</v>
      </c>
      <c r="J1085" s="57">
        <v>5.5648850000000003</v>
      </c>
      <c r="K1085" s="57">
        <v>3.68769642</v>
      </c>
      <c r="L1085" s="57">
        <f t="shared" si="17"/>
        <v>-1.8771885800000003</v>
      </c>
    </row>
    <row r="1086" spans="1:12" ht="15" x14ac:dyDescent="0.2">
      <c r="A1086" s="8"/>
      <c r="B1086" s="28"/>
      <c r="C1086" s="28"/>
      <c r="D1086" s="13"/>
      <c r="E1086" s="13"/>
      <c r="F1086" s="13"/>
      <c r="G1086" s="54"/>
      <c r="H1086" s="55" t="s">
        <v>232</v>
      </c>
      <c r="I1086" s="56" t="s">
        <v>1415</v>
      </c>
      <c r="J1086" s="57">
        <v>22.251109</v>
      </c>
      <c r="K1086" s="57">
        <v>3.7545016000000002</v>
      </c>
      <c r="L1086" s="57">
        <f t="shared" si="17"/>
        <v>-18.496607399999998</v>
      </c>
    </row>
    <row r="1087" spans="1:12" ht="15" x14ac:dyDescent="0.2">
      <c r="A1087" s="8"/>
      <c r="B1087" s="28"/>
      <c r="C1087" s="28"/>
      <c r="D1087" s="13"/>
      <c r="E1087" s="13"/>
      <c r="F1087" s="13"/>
      <c r="G1087" s="54"/>
      <c r="H1087" s="55" t="s">
        <v>234</v>
      </c>
      <c r="I1087" s="56" t="s">
        <v>1416</v>
      </c>
      <c r="J1087" s="57">
        <v>4.3953720000000001</v>
      </c>
      <c r="K1087" s="57">
        <v>3.24412287</v>
      </c>
      <c r="L1087" s="57">
        <f t="shared" si="17"/>
        <v>-1.1512491300000001</v>
      </c>
    </row>
    <row r="1088" spans="1:12" ht="15" x14ac:dyDescent="0.2">
      <c r="A1088" s="8"/>
      <c r="B1088" s="28"/>
      <c r="C1088" s="28"/>
      <c r="D1088" s="13"/>
      <c r="E1088" s="13"/>
      <c r="F1088" s="13"/>
      <c r="G1088" s="54"/>
      <c r="H1088" s="55" t="s">
        <v>236</v>
      </c>
      <c r="I1088" s="56" t="s">
        <v>1417</v>
      </c>
      <c r="J1088" s="57">
        <v>4.1493120000000001</v>
      </c>
      <c r="K1088" s="57">
        <v>2.2789405900000004</v>
      </c>
      <c r="L1088" s="57">
        <f t="shared" si="17"/>
        <v>-1.8703714099999997</v>
      </c>
    </row>
    <row r="1089" spans="1:12" ht="15" x14ac:dyDescent="0.2">
      <c r="A1089" s="8"/>
      <c r="B1089" s="28"/>
      <c r="C1089" s="28"/>
      <c r="D1089" s="13"/>
      <c r="E1089" s="13"/>
      <c r="F1089" s="13"/>
      <c r="G1089" s="54"/>
      <c r="H1089" s="55" t="s">
        <v>238</v>
      </c>
      <c r="I1089" s="56" t="s">
        <v>1418</v>
      </c>
      <c r="J1089" s="57">
        <v>6.4055949999999999</v>
      </c>
      <c r="K1089" s="57">
        <v>4.5144695900000009</v>
      </c>
      <c r="L1089" s="57">
        <f t="shared" si="17"/>
        <v>-1.891125409999999</v>
      </c>
    </row>
    <row r="1090" spans="1:12" ht="15" x14ac:dyDescent="0.2">
      <c r="A1090" s="8"/>
      <c r="B1090" s="28"/>
      <c r="C1090" s="28"/>
      <c r="D1090" s="13"/>
      <c r="E1090" s="13"/>
      <c r="F1090" s="13"/>
      <c r="G1090" s="54"/>
      <c r="H1090" s="55" t="s">
        <v>240</v>
      </c>
      <c r="I1090" s="56" t="s">
        <v>1419</v>
      </c>
      <c r="J1090" s="57">
        <v>10.969536</v>
      </c>
      <c r="K1090" s="57">
        <v>9.9162172600000016</v>
      </c>
      <c r="L1090" s="57">
        <f t="shared" si="17"/>
        <v>-1.0533187399999981</v>
      </c>
    </row>
    <row r="1091" spans="1:12" ht="15" x14ac:dyDescent="0.2">
      <c r="A1091" s="8"/>
      <c r="B1091" s="28"/>
      <c r="C1091" s="28"/>
      <c r="D1091" s="13"/>
      <c r="E1091" s="13"/>
      <c r="F1091" s="13"/>
      <c r="G1091" s="54"/>
      <c r="H1091" s="55" t="s">
        <v>242</v>
      </c>
      <c r="I1091" s="56" t="s">
        <v>1420</v>
      </c>
      <c r="J1091" s="57">
        <v>7.8046810000000004</v>
      </c>
      <c r="K1091" s="57">
        <v>5.1127104000000001</v>
      </c>
      <c r="L1091" s="57">
        <f t="shared" si="17"/>
        <v>-2.6919706000000003</v>
      </c>
    </row>
    <row r="1092" spans="1:12" ht="15" x14ac:dyDescent="0.2">
      <c r="A1092" s="8"/>
      <c r="B1092" s="28"/>
      <c r="C1092" s="28"/>
      <c r="D1092" s="13"/>
      <c r="E1092" s="13"/>
      <c r="F1092" s="13"/>
      <c r="G1092" s="54"/>
      <c r="H1092" s="55" t="s">
        <v>495</v>
      </c>
      <c r="I1092" s="56" t="s">
        <v>1421</v>
      </c>
      <c r="J1092" s="57">
        <v>6.7132930000000002</v>
      </c>
      <c r="K1092" s="57">
        <v>4.5694014800000007</v>
      </c>
      <c r="L1092" s="57">
        <f t="shared" si="17"/>
        <v>-2.1438915199999995</v>
      </c>
    </row>
    <row r="1093" spans="1:12" ht="15" x14ac:dyDescent="0.2">
      <c r="A1093" s="8"/>
      <c r="B1093" s="28"/>
      <c r="C1093" s="28"/>
      <c r="D1093" s="13"/>
      <c r="E1093" s="13"/>
      <c r="F1093" s="13"/>
      <c r="G1093" s="54"/>
      <c r="H1093" s="55" t="s">
        <v>497</v>
      </c>
      <c r="I1093" s="56" t="s">
        <v>1422</v>
      </c>
      <c r="J1093" s="57">
        <v>8.2767990000000005</v>
      </c>
      <c r="K1093" s="57">
        <v>6.9015104800000007</v>
      </c>
      <c r="L1093" s="57">
        <f t="shared" si="17"/>
        <v>-1.3752885199999998</v>
      </c>
    </row>
    <row r="1094" spans="1:12" ht="15" x14ac:dyDescent="0.2">
      <c r="A1094" s="8"/>
      <c r="B1094" s="28"/>
      <c r="C1094" s="28"/>
      <c r="D1094" s="13"/>
      <c r="E1094" s="13"/>
      <c r="F1094" s="13"/>
      <c r="G1094" s="54"/>
      <c r="H1094" s="55" t="s">
        <v>499</v>
      </c>
      <c r="I1094" s="56" t="s">
        <v>1423</v>
      </c>
      <c r="J1094" s="57">
        <v>6.4969279999999996</v>
      </c>
      <c r="K1094" s="57">
        <v>4.7214941900000005</v>
      </c>
      <c r="L1094" s="57">
        <f t="shared" si="17"/>
        <v>-1.7754338099999991</v>
      </c>
    </row>
    <row r="1095" spans="1:12" ht="15" x14ac:dyDescent="0.2">
      <c r="A1095" s="8"/>
      <c r="B1095" s="28"/>
      <c r="C1095" s="28"/>
      <c r="D1095" s="13"/>
      <c r="E1095" s="13"/>
      <c r="F1095" s="13"/>
      <c r="G1095" s="54"/>
      <c r="H1095" s="55" t="s">
        <v>501</v>
      </c>
      <c r="I1095" s="56" t="s">
        <v>1424</v>
      </c>
      <c r="J1095" s="57">
        <v>3.8421349999999999</v>
      </c>
      <c r="K1095" s="57">
        <v>2.47642015</v>
      </c>
      <c r="L1095" s="57">
        <f t="shared" si="17"/>
        <v>-1.3657148499999998</v>
      </c>
    </row>
    <row r="1096" spans="1:12" ht="15" x14ac:dyDescent="0.2">
      <c r="A1096" s="8"/>
      <c r="B1096" s="28"/>
      <c r="C1096" s="28"/>
      <c r="D1096" s="13"/>
      <c r="E1096" s="13"/>
      <c r="F1096" s="13"/>
      <c r="G1096" s="54"/>
      <c r="H1096" s="55" t="s">
        <v>503</v>
      </c>
      <c r="I1096" s="56" t="s">
        <v>1425</v>
      </c>
      <c r="J1096" s="57">
        <v>5.4043340000000004</v>
      </c>
      <c r="K1096" s="57">
        <v>3.2766656399999996</v>
      </c>
      <c r="L1096" s="57">
        <f t="shared" si="17"/>
        <v>-2.1276683600000008</v>
      </c>
    </row>
    <row r="1097" spans="1:12" ht="15" x14ac:dyDescent="0.2">
      <c r="A1097" s="8"/>
      <c r="B1097" s="28"/>
      <c r="C1097" s="28"/>
      <c r="D1097" s="13"/>
      <c r="E1097" s="13"/>
      <c r="F1097" s="13"/>
      <c r="G1097" s="54"/>
      <c r="H1097" s="55" t="s">
        <v>244</v>
      </c>
      <c r="I1097" s="56" t="s">
        <v>1426</v>
      </c>
      <c r="J1097" s="57">
        <v>14.690212000000001</v>
      </c>
      <c r="K1097" s="57">
        <v>12.066573639999996</v>
      </c>
      <c r="L1097" s="57">
        <f t="shared" si="17"/>
        <v>-2.6236383600000046</v>
      </c>
    </row>
    <row r="1098" spans="1:12" ht="15" x14ac:dyDescent="0.2">
      <c r="A1098" s="8"/>
      <c r="B1098" s="28"/>
      <c r="C1098" s="28"/>
      <c r="D1098" s="13"/>
      <c r="E1098" s="13"/>
      <c r="F1098" s="13"/>
      <c r="G1098" s="54"/>
      <c r="H1098" s="55" t="s">
        <v>246</v>
      </c>
      <c r="I1098" s="56" t="s">
        <v>1427</v>
      </c>
      <c r="J1098" s="57">
        <v>6.602843</v>
      </c>
      <c r="K1098" s="57">
        <v>5.3797102900000011</v>
      </c>
      <c r="L1098" s="57">
        <f t="shared" si="17"/>
        <v>-1.2231327099999989</v>
      </c>
    </row>
    <row r="1099" spans="1:12" ht="15" x14ac:dyDescent="0.2">
      <c r="A1099" s="8"/>
      <c r="B1099" s="28"/>
      <c r="C1099" s="28"/>
      <c r="D1099" s="13"/>
      <c r="E1099" s="13"/>
      <c r="F1099" s="13"/>
      <c r="G1099" s="54"/>
      <c r="H1099" s="55" t="s">
        <v>248</v>
      </c>
      <c r="I1099" s="56" t="s">
        <v>1428</v>
      </c>
      <c r="J1099" s="57">
        <v>4.9498680000000004</v>
      </c>
      <c r="K1099" s="57">
        <v>3.7422946799999997</v>
      </c>
      <c r="L1099" s="57">
        <f t="shared" si="17"/>
        <v>-1.2075733200000007</v>
      </c>
    </row>
    <row r="1100" spans="1:12" ht="15" x14ac:dyDescent="0.2">
      <c r="A1100" s="8"/>
      <c r="B1100" s="28"/>
      <c r="C1100" s="28"/>
      <c r="D1100" s="13"/>
      <c r="E1100" s="13"/>
      <c r="F1100" s="13"/>
      <c r="G1100" s="54"/>
      <c r="H1100" s="55" t="s">
        <v>250</v>
      </c>
      <c r="I1100" s="56" t="s">
        <v>1429</v>
      </c>
      <c r="J1100" s="57">
        <v>5.0603730000000002</v>
      </c>
      <c r="K1100" s="57">
        <v>3.2094175799999998</v>
      </c>
      <c r="L1100" s="57">
        <f t="shared" si="17"/>
        <v>-1.8509554200000005</v>
      </c>
    </row>
    <row r="1101" spans="1:12" ht="15" x14ac:dyDescent="0.2">
      <c r="A1101" s="8"/>
      <c r="B1101" s="28"/>
      <c r="C1101" s="28"/>
      <c r="D1101" s="13"/>
      <c r="E1101" s="13"/>
      <c r="F1101" s="13"/>
      <c r="G1101" s="54"/>
      <c r="H1101" s="55" t="s">
        <v>252</v>
      </c>
      <c r="I1101" s="56" t="s">
        <v>1430</v>
      </c>
      <c r="J1101" s="57">
        <v>6.557131</v>
      </c>
      <c r="K1101" s="57">
        <v>4.4287861399999997</v>
      </c>
      <c r="L1101" s="57">
        <f t="shared" si="17"/>
        <v>-2.1283448600000003</v>
      </c>
    </row>
    <row r="1102" spans="1:12" ht="15" x14ac:dyDescent="0.2">
      <c r="A1102" s="8"/>
      <c r="B1102" s="28"/>
      <c r="C1102" s="28"/>
      <c r="D1102" s="13"/>
      <c r="E1102" s="13"/>
      <c r="F1102" s="13"/>
      <c r="G1102" s="54"/>
      <c r="H1102" s="55" t="s">
        <v>736</v>
      </c>
      <c r="I1102" s="56" t="s">
        <v>1431</v>
      </c>
      <c r="J1102" s="57">
        <v>7.9810379999999999</v>
      </c>
      <c r="K1102" s="57">
        <v>6.0161631900000021</v>
      </c>
      <c r="L1102" s="57">
        <f t="shared" si="17"/>
        <v>-1.9648748099999978</v>
      </c>
    </row>
    <row r="1103" spans="1:12" ht="15" x14ac:dyDescent="0.2">
      <c r="A1103" s="8"/>
      <c r="B1103" s="28"/>
      <c r="C1103" s="28"/>
      <c r="D1103" s="13"/>
      <c r="E1103" s="13"/>
      <c r="F1103" s="13"/>
      <c r="G1103" s="54"/>
      <c r="H1103" s="55" t="s">
        <v>796</v>
      </c>
      <c r="I1103" s="56" t="s">
        <v>1432</v>
      </c>
      <c r="J1103" s="57">
        <v>8.409281</v>
      </c>
      <c r="K1103" s="57">
        <v>5.6006759700000002</v>
      </c>
      <c r="L1103" s="57">
        <f t="shared" ref="L1103:L1166" si="18">+K1103-J1103</f>
        <v>-2.8086050299999998</v>
      </c>
    </row>
    <row r="1104" spans="1:12" ht="15" x14ac:dyDescent="0.2">
      <c r="A1104" s="8"/>
      <c r="B1104" s="28"/>
      <c r="C1104" s="28"/>
      <c r="D1104" s="13"/>
      <c r="E1104" s="13"/>
      <c r="F1104" s="13"/>
      <c r="G1104" s="54"/>
      <c r="H1104" s="55" t="s">
        <v>798</v>
      </c>
      <c r="I1104" s="56" t="s">
        <v>1433</v>
      </c>
      <c r="J1104" s="57">
        <v>4.8665750000000001</v>
      </c>
      <c r="K1104" s="57">
        <v>3.8317877499999997</v>
      </c>
      <c r="L1104" s="57">
        <f t="shared" si="18"/>
        <v>-1.0347872500000004</v>
      </c>
    </row>
    <row r="1105" spans="1:12" ht="15" x14ac:dyDescent="0.2">
      <c r="A1105" s="8"/>
      <c r="B1105" s="28"/>
      <c r="C1105" s="28"/>
      <c r="D1105" s="13"/>
      <c r="E1105" s="13"/>
      <c r="F1105" s="13"/>
      <c r="G1105" s="54"/>
      <c r="H1105" s="55" t="s">
        <v>800</v>
      </c>
      <c r="I1105" s="56" t="s">
        <v>1434</v>
      </c>
      <c r="J1105" s="57">
        <v>6.3190869999999997</v>
      </c>
      <c r="K1105" s="57">
        <v>4.4602433899999996</v>
      </c>
      <c r="L1105" s="57">
        <f t="shared" si="18"/>
        <v>-1.8588436100000001</v>
      </c>
    </row>
    <row r="1106" spans="1:12" ht="15" x14ac:dyDescent="0.2">
      <c r="A1106" s="8"/>
      <c r="B1106" s="28"/>
      <c r="C1106" s="28"/>
      <c r="D1106" s="13"/>
      <c r="E1106" s="13"/>
      <c r="F1106" s="13"/>
      <c r="G1106" s="54"/>
      <c r="H1106" s="55" t="s">
        <v>802</v>
      </c>
      <c r="I1106" s="56" t="s">
        <v>1435</v>
      </c>
      <c r="J1106" s="57">
        <v>4.5587260000000001</v>
      </c>
      <c r="K1106" s="57">
        <v>3.9767100900000005</v>
      </c>
      <c r="L1106" s="57">
        <f t="shared" si="18"/>
        <v>-0.58201590999999953</v>
      </c>
    </row>
    <row r="1107" spans="1:12" ht="15" x14ac:dyDescent="0.2">
      <c r="A1107" s="8"/>
      <c r="B1107" s="28"/>
      <c r="C1107" s="28"/>
      <c r="D1107" s="13"/>
      <c r="E1107" s="13"/>
      <c r="F1107" s="13"/>
      <c r="G1107" s="54"/>
      <c r="H1107" s="55" t="s">
        <v>804</v>
      </c>
      <c r="I1107" s="56" t="s">
        <v>1436</v>
      </c>
      <c r="J1107" s="57">
        <v>8.9444320000000008</v>
      </c>
      <c r="K1107" s="57">
        <v>6.5509507400000011</v>
      </c>
      <c r="L1107" s="57">
        <f t="shared" si="18"/>
        <v>-2.3934812599999997</v>
      </c>
    </row>
    <row r="1108" spans="1:12" ht="15" x14ac:dyDescent="0.2">
      <c r="A1108" s="8"/>
      <c r="B1108" s="28"/>
      <c r="C1108" s="28"/>
      <c r="D1108" s="13"/>
      <c r="E1108" s="13"/>
      <c r="F1108" s="13"/>
      <c r="G1108" s="54"/>
      <c r="H1108" s="55" t="s">
        <v>806</v>
      </c>
      <c r="I1108" s="56" t="s">
        <v>1437</v>
      </c>
      <c r="J1108" s="57">
        <v>7.2583679999999999</v>
      </c>
      <c r="K1108" s="57">
        <v>6.0720311099999993</v>
      </c>
      <c r="L1108" s="57">
        <f t="shared" si="18"/>
        <v>-1.1863368900000006</v>
      </c>
    </row>
    <row r="1109" spans="1:12" ht="15" x14ac:dyDescent="0.2">
      <c r="A1109" s="8"/>
      <c r="B1109" s="28"/>
      <c r="C1109" s="28"/>
      <c r="D1109" s="13"/>
      <c r="E1109" s="13"/>
      <c r="F1109" s="13"/>
      <c r="G1109" s="54"/>
      <c r="H1109" s="55" t="s">
        <v>808</v>
      </c>
      <c r="I1109" s="56" t="s">
        <v>1438</v>
      </c>
      <c r="J1109" s="57">
        <v>3.904569</v>
      </c>
      <c r="K1109" s="57">
        <v>2.1365657900000001</v>
      </c>
      <c r="L1109" s="57">
        <f t="shared" si="18"/>
        <v>-1.7680032099999998</v>
      </c>
    </row>
    <row r="1110" spans="1:12" ht="15" x14ac:dyDescent="0.2">
      <c r="A1110" s="8"/>
      <c r="B1110" s="28"/>
      <c r="C1110" s="28"/>
      <c r="D1110" s="13"/>
      <c r="E1110" s="13"/>
      <c r="F1110" s="13"/>
      <c r="G1110" s="54"/>
      <c r="H1110" s="55" t="s">
        <v>90</v>
      </c>
      <c r="I1110" s="56" t="s">
        <v>1885</v>
      </c>
      <c r="J1110" s="57">
        <v>19.305873999999999</v>
      </c>
      <c r="K1110" s="57">
        <v>29.50094271</v>
      </c>
      <c r="L1110" s="57">
        <f t="shared" si="18"/>
        <v>10.195068710000001</v>
      </c>
    </row>
    <row r="1111" spans="1:12" ht="15" x14ac:dyDescent="0.2">
      <c r="A1111" s="8"/>
      <c r="B1111" s="28"/>
      <c r="C1111" s="28"/>
      <c r="D1111" s="13"/>
      <c r="E1111" s="13"/>
      <c r="F1111" s="13"/>
      <c r="G1111" s="54"/>
      <c r="H1111" s="55" t="s">
        <v>97</v>
      </c>
      <c r="I1111" s="56" t="s">
        <v>1439</v>
      </c>
      <c r="J1111" s="57">
        <v>31.925687</v>
      </c>
      <c r="K1111" s="57">
        <v>33.964446580000008</v>
      </c>
      <c r="L1111" s="57">
        <f t="shared" si="18"/>
        <v>2.0387595800000078</v>
      </c>
    </row>
    <row r="1112" spans="1:12" ht="15" x14ac:dyDescent="0.2">
      <c r="A1112" s="8"/>
      <c r="B1112" s="28"/>
      <c r="C1112" s="28"/>
      <c r="D1112" s="13"/>
      <c r="E1112" s="13"/>
      <c r="F1112" s="13"/>
      <c r="G1112" s="54"/>
      <c r="H1112" s="55" t="s">
        <v>177</v>
      </c>
      <c r="I1112" s="68" t="s">
        <v>1440</v>
      </c>
      <c r="J1112" s="57">
        <v>69.586626999999993</v>
      </c>
      <c r="K1112" s="57">
        <v>61.97510925000001</v>
      </c>
      <c r="L1112" s="57">
        <f t="shared" si="18"/>
        <v>-7.6115177499999831</v>
      </c>
    </row>
    <row r="1113" spans="1:12" ht="30" x14ac:dyDescent="0.2">
      <c r="A1113" s="8"/>
      <c r="B1113" s="28"/>
      <c r="C1113" s="28"/>
      <c r="D1113" s="13"/>
      <c r="E1113" s="13"/>
      <c r="F1113" s="13"/>
      <c r="G1113" s="54"/>
      <c r="H1113" s="55" t="s">
        <v>264</v>
      </c>
      <c r="I1113" s="56" t="s">
        <v>1441</v>
      </c>
      <c r="J1113" s="57">
        <v>103.87949500000001</v>
      </c>
      <c r="K1113" s="57">
        <v>91.454122220000002</v>
      </c>
      <c r="L1113" s="57">
        <f t="shared" si="18"/>
        <v>-12.425372780000004</v>
      </c>
    </row>
    <row r="1114" spans="1:12" ht="15" x14ac:dyDescent="0.2">
      <c r="A1114" s="8"/>
      <c r="B1114" s="28"/>
      <c r="C1114" s="28"/>
      <c r="D1114" s="13"/>
      <c r="E1114" s="13"/>
      <c r="F1114" s="13"/>
      <c r="G1114" s="54"/>
      <c r="H1114" s="55" t="s">
        <v>460</v>
      </c>
      <c r="I1114" s="56" t="s">
        <v>1442</v>
      </c>
      <c r="J1114" s="57">
        <v>6.7966110000000004</v>
      </c>
      <c r="K1114" s="57">
        <v>8.3780456999999995</v>
      </c>
      <c r="L1114" s="57">
        <f t="shared" si="18"/>
        <v>1.5814346999999991</v>
      </c>
    </row>
    <row r="1115" spans="1:12" ht="15" x14ac:dyDescent="0.2">
      <c r="A1115" s="8"/>
      <c r="B1115" s="28"/>
      <c r="C1115" s="28"/>
      <c r="D1115" s="13"/>
      <c r="E1115" s="13"/>
      <c r="F1115" s="13"/>
      <c r="G1115" s="54"/>
      <c r="H1115" s="55" t="s">
        <v>140</v>
      </c>
      <c r="I1115" s="56" t="s">
        <v>1443</v>
      </c>
      <c r="J1115" s="57">
        <v>16.489920000000001</v>
      </c>
      <c r="K1115" s="57">
        <v>10.539959710000002</v>
      </c>
      <c r="L1115" s="57">
        <f t="shared" si="18"/>
        <v>-5.9499602899999999</v>
      </c>
    </row>
    <row r="1116" spans="1:12" ht="15" x14ac:dyDescent="0.2">
      <c r="A1116" s="8"/>
      <c r="B1116" s="28"/>
      <c r="C1116" s="28"/>
      <c r="D1116" s="13"/>
      <c r="E1116" s="13"/>
      <c r="F1116" s="13"/>
      <c r="G1116" s="54"/>
      <c r="H1116" s="55" t="s">
        <v>271</v>
      </c>
      <c r="I1116" s="56" t="s">
        <v>1444</v>
      </c>
      <c r="J1116" s="57">
        <v>8.6405200000000004</v>
      </c>
      <c r="K1116" s="57">
        <v>5.5575571000000004</v>
      </c>
      <c r="L1116" s="57">
        <f t="shared" si="18"/>
        <v>-3.0829629000000001</v>
      </c>
    </row>
    <row r="1117" spans="1:12" ht="15" x14ac:dyDescent="0.2">
      <c r="A1117" s="8"/>
      <c r="B1117" s="28"/>
      <c r="C1117" s="28"/>
      <c r="D1117" s="13"/>
      <c r="E1117" s="13"/>
      <c r="F1117" s="13"/>
      <c r="G1117" s="54"/>
      <c r="H1117" s="55" t="s">
        <v>275</v>
      </c>
      <c r="I1117" s="56" t="s">
        <v>1445</v>
      </c>
      <c r="J1117" s="57">
        <v>5.0303719999999998</v>
      </c>
      <c r="K1117" s="57">
        <v>3.1928964499999997</v>
      </c>
      <c r="L1117" s="57">
        <f t="shared" si="18"/>
        <v>-1.8374755500000002</v>
      </c>
    </row>
    <row r="1118" spans="1:12" ht="15" x14ac:dyDescent="0.2">
      <c r="A1118" s="8"/>
      <c r="B1118" s="28"/>
      <c r="C1118" s="28"/>
      <c r="D1118" s="13"/>
      <c r="E1118" s="13"/>
      <c r="F1118" s="13"/>
      <c r="G1118" s="54"/>
      <c r="H1118" s="55" t="s">
        <v>277</v>
      </c>
      <c r="I1118" s="56" t="s">
        <v>1446</v>
      </c>
      <c r="J1118" s="57">
        <v>275.06764399999997</v>
      </c>
      <c r="K1118" s="57">
        <v>98.937752650000007</v>
      </c>
      <c r="L1118" s="57">
        <f t="shared" si="18"/>
        <v>-176.12989134999998</v>
      </c>
    </row>
    <row r="1119" spans="1:12" ht="30" x14ac:dyDescent="0.2">
      <c r="A1119" s="8"/>
      <c r="B1119" s="28"/>
      <c r="C1119" s="28"/>
      <c r="D1119" s="13"/>
      <c r="E1119" s="13"/>
      <c r="F1119" s="13"/>
      <c r="G1119" s="54"/>
      <c r="H1119" s="55" t="s">
        <v>1392</v>
      </c>
      <c r="I1119" s="56" t="s">
        <v>1447</v>
      </c>
      <c r="J1119" s="57">
        <v>1.939932</v>
      </c>
      <c r="K1119" s="57">
        <v>0.9687068499999999</v>
      </c>
      <c r="L1119" s="57">
        <f t="shared" si="18"/>
        <v>-0.97122515000000009</v>
      </c>
    </row>
    <row r="1120" spans="1:12" ht="15" x14ac:dyDescent="0.2">
      <c r="A1120" s="8"/>
      <c r="B1120" s="28"/>
      <c r="C1120" s="28"/>
      <c r="D1120" s="13"/>
      <c r="E1120" s="13"/>
      <c r="F1120" s="13"/>
      <c r="G1120" s="54"/>
      <c r="H1120" s="55" t="s">
        <v>279</v>
      </c>
      <c r="I1120" s="56" t="s">
        <v>1448</v>
      </c>
      <c r="J1120" s="57">
        <v>5.1181960000000002</v>
      </c>
      <c r="K1120" s="57">
        <v>6.5456818399999994</v>
      </c>
      <c r="L1120" s="57">
        <f t="shared" si="18"/>
        <v>1.4274858399999992</v>
      </c>
    </row>
    <row r="1121" spans="1:12" ht="30.75" customHeight="1" x14ac:dyDescent="0.2">
      <c r="A1121" s="8"/>
      <c r="B1121" s="28"/>
      <c r="C1121" s="28"/>
      <c r="D1121" s="13"/>
      <c r="E1121" s="13"/>
      <c r="F1121" s="13"/>
      <c r="G1121" s="54"/>
      <c r="H1121" s="55" t="s">
        <v>281</v>
      </c>
      <c r="I1121" s="56" t="s">
        <v>1449</v>
      </c>
      <c r="J1121" s="57">
        <v>2.2369810000000001</v>
      </c>
      <c r="K1121" s="57">
        <v>0.10096798</v>
      </c>
      <c r="L1121" s="57">
        <f t="shared" si="18"/>
        <v>-2.13601302</v>
      </c>
    </row>
    <row r="1122" spans="1:12" ht="15" x14ac:dyDescent="0.2">
      <c r="A1122" s="8"/>
      <c r="B1122" s="28"/>
      <c r="C1122" s="28"/>
      <c r="D1122" s="13"/>
      <c r="E1122" s="13"/>
      <c r="F1122" s="13"/>
      <c r="G1122" s="54"/>
      <c r="H1122" s="55" t="s">
        <v>343</v>
      </c>
      <c r="I1122" s="56" t="s">
        <v>486</v>
      </c>
      <c r="J1122" s="57">
        <v>35.106340000000003</v>
      </c>
      <c r="K1122" s="57">
        <v>20.886311599999999</v>
      </c>
      <c r="L1122" s="57">
        <f t="shared" si="18"/>
        <v>-14.220028400000004</v>
      </c>
    </row>
    <row r="1123" spans="1:12" ht="15" x14ac:dyDescent="0.2">
      <c r="A1123" s="8"/>
      <c r="B1123" s="28"/>
      <c r="C1123" s="28"/>
      <c r="D1123" s="13"/>
      <c r="E1123" s="13"/>
      <c r="F1123" s="13"/>
      <c r="G1123" s="54"/>
      <c r="H1123" s="55" t="s">
        <v>345</v>
      </c>
      <c r="I1123" s="56" t="s">
        <v>484</v>
      </c>
      <c r="J1123" s="57">
        <v>28.752141000000002</v>
      </c>
      <c r="K1123" s="57">
        <v>43.280569299999996</v>
      </c>
      <c r="L1123" s="57">
        <f t="shared" si="18"/>
        <v>14.528428299999995</v>
      </c>
    </row>
    <row r="1124" spans="1:12" ht="30" x14ac:dyDescent="0.2">
      <c r="A1124" s="8"/>
      <c r="B1124" s="28"/>
      <c r="C1124" s="28"/>
      <c r="D1124" s="13"/>
      <c r="E1124" s="13"/>
      <c r="F1124" s="13"/>
      <c r="G1124" s="54"/>
      <c r="H1124" s="55" t="s">
        <v>347</v>
      </c>
      <c r="I1124" s="56" t="s">
        <v>161</v>
      </c>
      <c r="J1124" s="57">
        <v>13.874665</v>
      </c>
      <c r="K1124" s="57">
        <v>82.013945269999994</v>
      </c>
      <c r="L1124" s="57">
        <f t="shared" si="18"/>
        <v>68.13928027</v>
      </c>
    </row>
    <row r="1125" spans="1:12" ht="15" x14ac:dyDescent="0.2">
      <c r="A1125" s="8"/>
      <c r="B1125" s="28"/>
      <c r="C1125" s="28"/>
      <c r="D1125" s="13"/>
      <c r="E1125" s="13"/>
      <c r="F1125" s="13"/>
      <c r="G1125" s="54"/>
      <c r="H1125" s="55" t="s">
        <v>349</v>
      </c>
      <c r="I1125" s="56" t="s">
        <v>164</v>
      </c>
      <c r="J1125" s="57">
        <v>57.578702999999997</v>
      </c>
      <c r="K1125" s="57">
        <v>194.88745160000002</v>
      </c>
      <c r="L1125" s="57">
        <f t="shared" si="18"/>
        <v>137.30874860000003</v>
      </c>
    </row>
    <row r="1126" spans="1:12" ht="15" x14ac:dyDescent="0.2">
      <c r="A1126" s="8"/>
      <c r="B1126" s="28"/>
      <c r="C1126" s="28"/>
      <c r="D1126" s="13"/>
      <c r="E1126" s="13"/>
      <c r="F1126" s="13"/>
      <c r="G1126" s="54"/>
      <c r="H1126" s="55" t="s">
        <v>351</v>
      </c>
      <c r="I1126" s="68" t="s">
        <v>1450</v>
      </c>
      <c r="J1126" s="57">
        <v>24.367882999999999</v>
      </c>
      <c r="K1126" s="57">
        <v>41.840963280000004</v>
      </c>
      <c r="L1126" s="57">
        <f t="shared" si="18"/>
        <v>17.473080280000005</v>
      </c>
    </row>
    <row r="1127" spans="1:12" ht="15" x14ac:dyDescent="0.2">
      <c r="A1127" s="8"/>
      <c r="B1127" s="28"/>
      <c r="C1127" s="28"/>
      <c r="D1127" s="13"/>
      <c r="E1127" s="13"/>
      <c r="F1127" s="13"/>
      <c r="G1127" s="54"/>
      <c r="H1127" s="55" t="s">
        <v>166</v>
      </c>
      <c r="I1127" s="56" t="s">
        <v>1451</v>
      </c>
      <c r="J1127" s="57">
        <v>36.182116000000001</v>
      </c>
      <c r="K1127" s="57">
        <v>33.121436749999994</v>
      </c>
      <c r="L1127" s="57">
        <f t="shared" si="18"/>
        <v>-3.0606792500000068</v>
      </c>
    </row>
    <row r="1128" spans="1:12" ht="30" x14ac:dyDescent="0.2">
      <c r="A1128" s="8"/>
      <c r="B1128" s="28"/>
      <c r="C1128" s="28"/>
      <c r="D1128" s="13"/>
      <c r="E1128" s="13"/>
      <c r="F1128" s="13"/>
      <c r="G1128" s="54"/>
      <c r="H1128" s="55" t="s">
        <v>366</v>
      </c>
      <c r="I1128" s="56" t="s">
        <v>1452</v>
      </c>
      <c r="J1128" s="57">
        <v>1941.017024</v>
      </c>
      <c r="K1128" s="57">
        <v>4565.2033139499999</v>
      </c>
      <c r="L1128" s="57">
        <f t="shared" si="18"/>
        <v>2624.1862899500002</v>
      </c>
    </row>
    <row r="1129" spans="1:12" ht="15" x14ac:dyDescent="0.2">
      <c r="A1129" s="8"/>
      <c r="B1129" s="28"/>
      <c r="C1129" s="28"/>
      <c r="D1129" s="13"/>
      <c r="E1129" s="13"/>
      <c r="F1129" s="13"/>
      <c r="G1129" s="54"/>
      <c r="H1129" s="55" t="s">
        <v>368</v>
      </c>
      <c r="I1129" s="56" t="s">
        <v>1453</v>
      </c>
      <c r="J1129" s="57">
        <v>21.670852</v>
      </c>
      <c r="K1129" s="57">
        <v>35.916525019999995</v>
      </c>
      <c r="L1129" s="57">
        <f t="shared" si="18"/>
        <v>14.245673019999995</v>
      </c>
    </row>
    <row r="1130" spans="1:12" ht="15" x14ac:dyDescent="0.2">
      <c r="A1130" s="8"/>
      <c r="B1130" s="28"/>
      <c r="C1130" s="28"/>
      <c r="D1130" s="13"/>
      <c r="E1130" s="13"/>
      <c r="F1130" s="13"/>
      <c r="G1130" s="54"/>
      <c r="H1130" s="55" t="s">
        <v>370</v>
      </c>
      <c r="I1130" s="56" t="s">
        <v>1454</v>
      </c>
      <c r="J1130" s="57">
        <v>26.992145000000001</v>
      </c>
      <c r="K1130" s="57">
        <v>26.635700689999993</v>
      </c>
      <c r="L1130" s="57">
        <f t="shared" si="18"/>
        <v>-0.35644431000000765</v>
      </c>
    </row>
    <row r="1131" spans="1:12" ht="15" x14ac:dyDescent="0.2">
      <c r="A1131" s="8"/>
      <c r="B1131" s="28"/>
      <c r="C1131" s="28"/>
      <c r="D1131" s="13"/>
      <c r="E1131" s="13"/>
      <c r="F1131" s="13"/>
      <c r="G1131" s="54"/>
      <c r="H1131" s="55" t="s">
        <v>372</v>
      </c>
      <c r="I1131" s="56" t="s">
        <v>1455</v>
      </c>
      <c r="J1131" s="57">
        <v>4.1528939999999999</v>
      </c>
      <c r="K1131" s="57">
        <v>5.1197318100000002</v>
      </c>
      <c r="L1131" s="57">
        <f t="shared" si="18"/>
        <v>0.96683781000000035</v>
      </c>
    </row>
    <row r="1132" spans="1:12" ht="15" x14ac:dyDescent="0.2">
      <c r="A1132" s="8"/>
      <c r="B1132" s="28"/>
      <c r="C1132" s="28"/>
      <c r="D1132" s="13"/>
      <c r="E1132" s="13"/>
      <c r="F1132" s="13"/>
      <c r="G1132" s="50" t="s">
        <v>208</v>
      </c>
      <c r="H1132" s="51"/>
      <c r="I1132" s="52"/>
      <c r="J1132" s="53">
        <v>726.88861099999997</v>
      </c>
      <c r="K1132" s="53">
        <v>660.45567239999991</v>
      </c>
      <c r="L1132" s="53">
        <f t="shared" si="18"/>
        <v>-66.432938600000057</v>
      </c>
    </row>
    <row r="1133" spans="1:12" ht="15" x14ac:dyDescent="0.2">
      <c r="A1133" s="8"/>
      <c r="B1133" s="28"/>
      <c r="C1133" s="28"/>
      <c r="D1133" s="13"/>
      <c r="E1133" s="13"/>
      <c r="F1133" s="13"/>
      <c r="G1133" s="54"/>
      <c r="H1133" s="55" t="s">
        <v>211</v>
      </c>
      <c r="I1133" s="56" t="s">
        <v>1404</v>
      </c>
      <c r="J1133" s="57">
        <v>726.88861099999997</v>
      </c>
      <c r="K1133" s="57">
        <v>660.45567239999991</v>
      </c>
      <c r="L1133" s="57">
        <f t="shared" si="18"/>
        <v>-66.432938600000057</v>
      </c>
    </row>
    <row r="1134" spans="1:12" ht="15" x14ac:dyDescent="0.2">
      <c r="A1134" s="8"/>
      <c r="B1134" s="28"/>
      <c r="C1134" s="28"/>
      <c r="D1134" s="13"/>
      <c r="E1134" s="13"/>
      <c r="F1134" s="13"/>
      <c r="G1134" s="50" t="s">
        <v>205</v>
      </c>
      <c r="H1134" s="51"/>
      <c r="I1134" s="52"/>
      <c r="J1134" s="53">
        <v>6994.7964389999997</v>
      </c>
      <c r="K1134" s="53">
        <v>7552.2407748000005</v>
      </c>
      <c r="L1134" s="53">
        <f t="shared" si="18"/>
        <v>557.44433580000077</v>
      </c>
    </row>
    <row r="1135" spans="1:12" ht="15" x14ac:dyDescent="0.2">
      <c r="A1135" s="8"/>
      <c r="B1135" s="28"/>
      <c r="C1135" s="28"/>
      <c r="D1135" s="13"/>
      <c r="E1135" s="13"/>
      <c r="F1135" s="13"/>
      <c r="G1135" s="54"/>
      <c r="H1135" s="55" t="s">
        <v>1398</v>
      </c>
      <c r="I1135" s="56" t="s">
        <v>1399</v>
      </c>
      <c r="J1135" s="57">
        <v>5534.5714029999999</v>
      </c>
      <c r="K1135" s="57">
        <v>6283.1891169300006</v>
      </c>
      <c r="L1135" s="57">
        <f t="shared" si="18"/>
        <v>748.61771393000072</v>
      </c>
    </row>
    <row r="1136" spans="1:12" ht="15" x14ac:dyDescent="0.2">
      <c r="A1136" s="8"/>
      <c r="B1136" s="28"/>
      <c r="C1136" s="28"/>
      <c r="D1136" s="13"/>
      <c r="E1136" s="13"/>
      <c r="F1136" s="13"/>
      <c r="G1136" s="54"/>
      <c r="H1136" s="55" t="s">
        <v>1400</v>
      </c>
      <c r="I1136" s="56" t="s">
        <v>1401</v>
      </c>
      <c r="J1136" s="57">
        <v>529.57351300000005</v>
      </c>
      <c r="K1136" s="57">
        <v>398.18694238</v>
      </c>
      <c r="L1136" s="57">
        <f t="shared" si="18"/>
        <v>-131.38657062000004</v>
      </c>
    </row>
    <row r="1137" spans="1:12" ht="15" x14ac:dyDescent="0.2">
      <c r="A1137" s="8"/>
      <c r="B1137" s="28"/>
      <c r="C1137" s="28"/>
      <c r="D1137" s="13"/>
      <c r="E1137" s="13"/>
      <c r="F1137" s="13"/>
      <c r="G1137" s="54"/>
      <c r="H1137" s="55" t="s">
        <v>1402</v>
      </c>
      <c r="I1137" s="56" t="s">
        <v>1403</v>
      </c>
      <c r="J1137" s="57">
        <v>930.651523</v>
      </c>
      <c r="K1137" s="57">
        <v>870.86471548999941</v>
      </c>
      <c r="L1137" s="57">
        <f t="shared" si="18"/>
        <v>-59.786807510000585</v>
      </c>
    </row>
    <row r="1138" spans="1:12" ht="15" x14ac:dyDescent="0.2">
      <c r="A1138" s="8"/>
      <c r="B1138" s="28"/>
      <c r="C1138" s="28"/>
      <c r="D1138" s="13"/>
      <c r="E1138" s="62">
        <v>16</v>
      </c>
      <c r="F1138" s="63" t="s">
        <v>47</v>
      </c>
      <c r="G1138" s="64"/>
      <c r="H1138" s="65"/>
      <c r="I1138" s="66"/>
      <c r="J1138" s="67">
        <v>29869.450776999998</v>
      </c>
      <c r="K1138" s="67">
        <v>35538.130930699954</v>
      </c>
      <c r="L1138" s="67">
        <f t="shared" si="18"/>
        <v>5668.6801536999556</v>
      </c>
    </row>
    <row r="1139" spans="1:12" ht="15" x14ac:dyDescent="0.2">
      <c r="A1139" s="8"/>
      <c r="B1139" s="28"/>
      <c r="C1139" s="28"/>
      <c r="D1139" s="13"/>
      <c r="E1139" s="13"/>
      <c r="F1139" s="13"/>
      <c r="G1139" s="50" t="s">
        <v>2</v>
      </c>
      <c r="H1139" s="51"/>
      <c r="I1139" s="52"/>
      <c r="J1139" s="53">
        <v>1927.601091</v>
      </c>
      <c r="K1139" s="53">
        <v>1992.1190933400001</v>
      </c>
      <c r="L1139" s="53">
        <f t="shared" si="18"/>
        <v>64.518002340000066</v>
      </c>
    </row>
    <row r="1140" spans="1:12" ht="15" x14ac:dyDescent="0.2">
      <c r="A1140" s="8"/>
      <c r="B1140" s="28"/>
      <c r="C1140" s="28"/>
      <c r="D1140" s="13"/>
      <c r="E1140" s="13"/>
      <c r="F1140" s="13"/>
      <c r="G1140" s="54"/>
      <c r="H1140" s="55" t="s">
        <v>88</v>
      </c>
      <c r="I1140" s="56" t="s">
        <v>533</v>
      </c>
      <c r="J1140" s="57">
        <v>34.862962000000003</v>
      </c>
      <c r="K1140" s="57">
        <v>68.578272530000021</v>
      </c>
      <c r="L1140" s="57">
        <f t="shared" si="18"/>
        <v>33.715310530000018</v>
      </c>
    </row>
    <row r="1141" spans="1:12" ht="15" x14ac:dyDescent="0.2">
      <c r="A1141" s="8"/>
      <c r="B1141" s="28"/>
      <c r="C1141" s="28"/>
      <c r="D1141" s="13"/>
      <c r="E1141" s="13"/>
      <c r="F1141" s="13"/>
      <c r="G1141" s="54"/>
      <c r="H1141" s="55" t="s">
        <v>116</v>
      </c>
      <c r="I1141" s="56" t="s">
        <v>1466</v>
      </c>
      <c r="J1141" s="57">
        <v>91.908403000000007</v>
      </c>
      <c r="K1141" s="57">
        <v>108.3227736</v>
      </c>
      <c r="L1141" s="57">
        <f t="shared" si="18"/>
        <v>16.414370599999998</v>
      </c>
    </row>
    <row r="1142" spans="1:12" ht="15" x14ac:dyDescent="0.2">
      <c r="A1142" s="8"/>
      <c r="B1142" s="28"/>
      <c r="C1142" s="28"/>
      <c r="D1142" s="13"/>
      <c r="E1142" s="13"/>
      <c r="F1142" s="13"/>
      <c r="G1142" s="54"/>
      <c r="H1142" s="55" t="s">
        <v>118</v>
      </c>
      <c r="I1142" s="56" t="s">
        <v>178</v>
      </c>
      <c r="J1142" s="57">
        <v>19.793019999999999</v>
      </c>
      <c r="K1142" s="57">
        <v>19.225162019999999</v>
      </c>
      <c r="L1142" s="57">
        <f t="shared" si="18"/>
        <v>-0.56785797999999943</v>
      </c>
    </row>
    <row r="1143" spans="1:12" ht="15" x14ac:dyDescent="0.2">
      <c r="A1143" s="8"/>
      <c r="B1143" s="28"/>
      <c r="C1143" s="28"/>
      <c r="D1143" s="13"/>
      <c r="E1143" s="13"/>
      <c r="F1143" s="13"/>
      <c r="G1143" s="54"/>
      <c r="H1143" s="55" t="s">
        <v>120</v>
      </c>
      <c r="I1143" s="56" t="s">
        <v>1467</v>
      </c>
      <c r="J1143" s="57">
        <v>26.486522999999998</v>
      </c>
      <c r="K1143" s="57">
        <v>33.762600390000003</v>
      </c>
      <c r="L1143" s="57">
        <f t="shared" si="18"/>
        <v>7.2760773900000046</v>
      </c>
    </row>
    <row r="1144" spans="1:12" ht="15" x14ac:dyDescent="0.2">
      <c r="A1144" s="8"/>
      <c r="B1144" s="28"/>
      <c r="C1144" s="28"/>
      <c r="D1144" s="13"/>
      <c r="E1144" s="13"/>
      <c r="F1144" s="13"/>
      <c r="G1144" s="54"/>
      <c r="H1144" s="55" t="s">
        <v>124</v>
      </c>
      <c r="I1144" s="56" t="s">
        <v>1468</v>
      </c>
      <c r="J1144" s="57">
        <v>13.953075</v>
      </c>
      <c r="K1144" s="57">
        <v>15.01074103</v>
      </c>
      <c r="L1144" s="57">
        <f t="shared" si="18"/>
        <v>1.05766603</v>
      </c>
    </row>
    <row r="1145" spans="1:12" ht="15" x14ac:dyDescent="0.2">
      <c r="A1145" s="8"/>
      <c r="B1145" s="28"/>
      <c r="C1145" s="28"/>
      <c r="D1145" s="13"/>
      <c r="E1145" s="13"/>
      <c r="F1145" s="13"/>
      <c r="G1145" s="54"/>
      <c r="H1145" s="55" t="s">
        <v>126</v>
      </c>
      <c r="I1145" s="68" t="s">
        <v>1469</v>
      </c>
      <c r="J1145" s="57">
        <v>11.176792000000001</v>
      </c>
      <c r="K1145" s="57">
        <v>9.3404676000000038</v>
      </c>
      <c r="L1145" s="57">
        <f t="shared" si="18"/>
        <v>-1.836324399999997</v>
      </c>
    </row>
    <row r="1146" spans="1:12" ht="15" x14ac:dyDescent="0.2">
      <c r="A1146" s="8"/>
      <c r="B1146" s="28"/>
      <c r="C1146" s="28"/>
      <c r="D1146" s="13"/>
      <c r="E1146" s="13"/>
      <c r="F1146" s="13"/>
      <c r="G1146" s="54"/>
      <c r="H1146" s="55" t="s">
        <v>128</v>
      </c>
      <c r="I1146" s="56" t="s">
        <v>1470</v>
      </c>
      <c r="J1146" s="57">
        <v>22.613178999999999</v>
      </c>
      <c r="K1146" s="57">
        <v>25.059173100000002</v>
      </c>
      <c r="L1146" s="57">
        <f t="shared" si="18"/>
        <v>2.4459941000000036</v>
      </c>
    </row>
    <row r="1147" spans="1:12" ht="15" x14ac:dyDescent="0.2">
      <c r="A1147" s="8"/>
      <c r="B1147" s="28"/>
      <c r="C1147" s="28"/>
      <c r="D1147" s="13"/>
      <c r="E1147" s="13"/>
      <c r="F1147" s="13"/>
      <c r="G1147" s="54"/>
      <c r="H1147" s="55" t="s">
        <v>158</v>
      </c>
      <c r="I1147" s="56" t="s">
        <v>1471</v>
      </c>
      <c r="J1147" s="57">
        <v>8.2729870000000005</v>
      </c>
      <c r="K1147" s="57">
        <v>10.568732499999999</v>
      </c>
      <c r="L1147" s="57">
        <f t="shared" si="18"/>
        <v>2.2957454999999989</v>
      </c>
    </row>
    <row r="1148" spans="1:12" ht="15" x14ac:dyDescent="0.2">
      <c r="A1148" s="8"/>
      <c r="B1148" s="28"/>
      <c r="C1148" s="28"/>
      <c r="D1148" s="13"/>
      <c r="E1148" s="13"/>
      <c r="F1148" s="13"/>
      <c r="G1148" s="54"/>
      <c r="H1148" s="55" t="s">
        <v>226</v>
      </c>
      <c r="I1148" s="56" t="s">
        <v>1472</v>
      </c>
      <c r="J1148" s="57">
        <v>11.427631999999999</v>
      </c>
      <c r="K1148" s="57">
        <v>9.890226929999999</v>
      </c>
      <c r="L1148" s="57">
        <f t="shared" si="18"/>
        <v>-1.5374050700000002</v>
      </c>
    </row>
    <row r="1149" spans="1:12" ht="15" x14ac:dyDescent="0.2">
      <c r="A1149" s="8"/>
      <c r="B1149" s="28"/>
      <c r="C1149" s="28"/>
      <c r="D1149" s="13"/>
      <c r="E1149" s="13"/>
      <c r="F1149" s="13"/>
      <c r="G1149" s="54"/>
      <c r="H1149" s="55" t="s">
        <v>134</v>
      </c>
      <c r="I1149" s="56" t="s">
        <v>1473</v>
      </c>
      <c r="J1149" s="57">
        <v>20.356957999999999</v>
      </c>
      <c r="K1149" s="57">
        <v>19.781545250000001</v>
      </c>
      <c r="L1149" s="57">
        <f t="shared" si="18"/>
        <v>-0.57541274999999814</v>
      </c>
    </row>
    <row r="1150" spans="1:12" ht="15" x14ac:dyDescent="0.2">
      <c r="A1150" s="8"/>
      <c r="B1150" s="28"/>
      <c r="C1150" s="28"/>
      <c r="D1150" s="13"/>
      <c r="E1150" s="13"/>
      <c r="F1150" s="13"/>
      <c r="G1150" s="54"/>
      <c r="H1150" s="55" t="s">
        <v>136</v>
      </c>
      <c r="I1150" s="56" t="s">
        <v>1474</v>
      </c>
      <c r="J1150" s="57">
        <v>15.479858</v>
      </c>
      <c r="K1150" s="57">
        <v>13.574704080000002</v>
      </c>
      <c r="L1150" s="57">
        <f t="shared" si="18"/>
        <v>-1.9051539199999983</v>
      </c>
    </row>
    <row r="1151" spans="1:12" ht="15" x14ac:dyDescent="0.2">
      <c r="A1151" s="8"/>
      <c r="B1151" s="28"/>
      <c r="C1151" s="28"/>
      <c r="D1151" s="13"/>
      <c r="E1151" s="13"/>
      <c r="F1151" s="13"/>
      <c r="G1151" s="54"/>
      <c r="H1151" s="55" t="s">
        <v>138</v>
      </c>
      <c r="I1151" s="56" t="s">
        <v>1475</v>
      </c>
      <c r="J1151" s="57">
        <v>18.173707</v>
      </c>
      <c r="K1151" s="57">
        <v>17.790019049999998</v>
      </c>
      <c r="L1151" s="57">
        <f t="shared" si="18"/>
        <v>-0.38368795000000233</v>
      </c>
    </row>
    <row r="1152" spans="1:12" ht="15" x14ac:dyDescent="0.2">
      <c r="A1152" s="8"/>
      <c r="B1152" s="28"/>
      <c r="C1152" s="28"/>
      <c r="D1152" s="13"/>
      <c r="E1152" s="13"/>
      <c r="F1152" s="13"/>
      <c r="G1152" s="54"/>
      <c r="H1152" s="55" t="s">
        <v>163</v>
      </c>
      <c r="I1152" s="56" t="s">
        <v>1476</v>
      </c>
      <c r="J1152" s="57">
        <v>15.017636</v>
      </c>
      <c r="K1152" s="57">
        <v>13.30164388</v>
      </c>
      <c r="L1152" s="57">
        <f t="shared" si="18"/>
        <v>-1.7159921199999992</v>
      </c>
    </row>
    <row r="1153" spans="1:12" ht="15" x14ac:dyDescent="0.2">
      <c r="A1153" s="8"/>
      <c r="B1153" s="28"/>
      <c r="C1153" s="28"/>
      <c r="D1153" s="13"/>
      <c r="E1153" s="13"/>
      <c r="F1153" s="13"/>
      <c r="G1153" s="54"/>
      <c r="H1153" s="55" t="s">
        <v>720</v>
      </c>
      <c r="I1153" s="56" t="s">
        <v>1477</v>
      </c>
      <c r="J1153" s="57">
        <v>11.923197</v>
      </c>
      <c r="K1153" s="57">
        <v>12.361004539999998</v>
      </c>
      <c r="L1153" s="57">
        <f t="shared" si="18"/>
        <v>0.43780753999999789</v>
      </c>
    </row>
    <row r="1154" spans="1:12" ht="15" x14ac:dyDescent="0.2">
      <c r="A1154" s="8"/>
      <c r="B1154" s="28"/>
      <c r="C1154" s="28"/>
      <c r="D1154" s="13"/>
      <c r="E1154" s="13"/>
      <c r="F1154" s="13"/>
      <c r="G1154" s="54"/>
      <c r="H1154" s="55" t="s">
        <v>489</v>
      </c>
      <c r="I1154" s="56" t="s">
        <v>1478</v>
      </c>
      <c r="J1154" s="57">
        <v>20.160983000000002</v>
      </c>
      <c r="K1154" s="57">
        <v>19.050475210000002</v>
      </c>
      <c r="L1154" s="57">
        <f t="shared" si="18"/>
        <v>-1.1105077899999998</v>
      </c>
    </row>
    <row r="1155" spans="1:12" ht="15" x14ac:dyDescent="0.2">
      <c r="A1155" s="8"/>
      <c r="B1155" s="28"/>
      <c r="C1155" s="28"/>
      <c r="D1155" s="13"/>
      <c r="E1155" s="13"/>
      <c r="F1155" s="13"/>
      <c r="G1155" s="54"/>
      <c r="H1155" s="55" t="s">
        <v>491</v>
      </c>
      <c r="I1155" s="56" t="s">
        <v>1479</v>
      </c>
      <c r="J1155" s="57">
        <v>17.629712000000001</v>
      </c>
      <c r="K1155" s="57">
        <v>17.579879039999998</v>
      </c>
      <c r="L1155" s="57">
        <f t="shared" si="18"/>
        <v>-4.9832960000003368E-2</v>
      </c>
    </row>
    <row r="1156" spans="1:12" ht="15" x14ac:dyDescent="0.2">
      <c r="A1156" s="8"/>
      <c r="B1156" s="28"/>
      <c r="C1156" s="28"/>
      <c r="D1156" s="13"/>
      <c r="E1156" s="13"/>
      <c r="F1156" s="13"/>
      <c r="G1156" s="54"/>
      <c r="H1156" s="55" t="s">
        <v>234</v>
      </c>
      <c r="I1156" s="56" t="s">
        <v>1480</v>
      </c>
      <c r="J1156" s="57">
        <v>23.002162999999999</v>
      </c>
      <c r="K1156" s="57">
        <v>25.235538239999997</v>
      </c>
      <c r="L1156" s="57">
        <f t="shared" si="18"/>
        <v>2.2333752399999973</v>
      </c>
    </row>
    <row r="1157" spans="1:12" ht="15" x14ac:dyDescent="0.2">
      <c r="A1157" s="8"/>
      <c r="B1157" s="28"/>
      <c r="C1157" s="28"/>
      <c r="D1157" s="13"/>
      <c r="E1157" s="13"/>
      <c r="F1157" s="13"/>
      <c r="G1157" s="54"/>
      <c r="H1157" s="55" t="s">
        <v>236</v>
      </c>
      <c r="I1157" s="56" t="s">
        <v>1481</v>
      </c>
      <c r="J1157" s="57">
        <v>10.606246000000001</v>
      </c>
      <c r="K1157" s="57">
        <v>8.8523265700000007</v>
      </c>
      <c r="L1157" s="57">
        <f t="shared" si="18"/>
        <v>-1.7539194299999998</v>
      </c>
    </row>
    <row r="1158" spans="1:12" ht="15" x14ac:dyDescent="0.2">
      <c r="A1158" s="8"/>
      <c r="B1158" s="28"/>
      <c r="C1158" s="28"/>
      <c r="D1158" s="13"/>
      <c r="E1158" s="13"/>
      <c r="F1158" s="13"/>
      <c r="G1158" s="54"/>
      <c r="H1158" s="55" t="s">
        <v>238</v>
      </c>
      <c r="I1158" s="56" t="s">
        <v>1482</v>
      </c>
      <c r="J1158" s="57">
        <v>39.860912999999996</v>
      </c>
      <c r="K1158" s="57">
        <v>47.183463649999993</v>
      </c>
      <c r="L1158" s="57">
        <f t="shared" si="18"/>
        <v>7.3225506499999966</v>
      </c>
    </row>
    <row r="1159" spans="1:12" ht="15" x14ac:dyDescent="0.2">
      <c r="A1159" s="8"/>
      <c r="B1159" s="28"/>
      <c r="C1159" s="28"/>
      <c r="D1159" s="13"/>
      <c r="E1159" s="13"/>
      <c r="F1159" s="13"/>
      <c r="G1159" s="54"/>
      <c r="H1159" s="55" t="s">
        <v>240</v>
      </c>
      <c r="I1159" s="56" t="s">
        <v>1483</v>
      </c>
      <c r="J1159" s="57">
        <v>10.598888000000001</v>
      </c>
      <c r="K1159" s="57">
        <v>10.09084124</v>
      </c>
      <c r="L1159" s="57">
        <f t="shared" si="18"/>
        <v>-0.50804676000000093</v>
      </c>
    </row>
    <row r="1160" spans="1:12" ht="15" x14ac:dyDescent="0.2">
      <c r="A1160" s="8"/>
      <c r="B1160" s="28"/>
      <c r="C1160" s="28"/>
      <c r="D1160" s="13"/>
      <c r="E1160" s="13"/>
      <c r="F1160" s="13"/>
      <c r="G1160" s="54"/>
      <c r="H1160" s="55" t="s">
        <v>242</v>
      </c>
      <c r="I1160" s="56" t="s">
        <v>1484</v>
      </c>
      <c r="J1160" s="57">
        <v>23.063196999999999</v>
      </c>
      <c r="K1160" s="57">
        <v>22.724243039999998</v>
      </c>
      <c r="L1160" s="57">
        <f t="shared" si="18"/>
        <v>-0.33895396000000133</v>
      </c>
    </row>
    <row r="1161" spans="1:12" ht="15" x14ac:dyDescent="0.2">
      <c r="A1161" s="8"/>
      <c r="B1161" s="28"/>
      <c r="C1161" s="28"/>
      <c r="D1161" s="13"/>
      <c r="E1161" s="13"/>
      <c r="F1161" s="13"/>
      <c r="G1161" s="54"/>
      <c r="H1161" s="55" t="s">
        <v>495</v>
      </c>
      <c r="I1161" s="56" t="s">
        <v>1485</v>
      </c>
      <c r="J1161" s="57">
        <v>21.470724000000001</v>
      </c>
      <c r="K1161" s="57">
        <v>21.863455379999998</v>
      </c>
      <c r="L1161" s="57">
        <f t="shared" si="18"/>
        <v>0.39273137999999719</v>
      </c>
    </row>
    <row r="1162" spans="1:12" ht="15" x14ac:dyDescent="0.2">
      <c r="A1162" s="8"/>
      <c r="B1162" s="28"/>
      <c r="C1162" s="28"/>
      <c r="D1162" s="13"/>
      <c r="E1162" s="13"/>
      <c r="F1162" s="13"/>
      <c r="G1162" s="54"/>
      <c r="H1162" s="55" t="s">
        <v>497</v>
      </c>
      <c r="I1162" s="56" t="s">
        <v>1486</v>
      </c>
      <c r="J1162" s="57">
        <v>25.288247999999999</v>
      </c>
      <c r="K1162" s="57">
        <v>27.665538599999998</v>
      </c>
      <c r="L1162" s="57">
        <f t="shared" si="18"/>
        <v>2.3772905999999985</v>
      </c>
    </row>
    <row r="1163" spans="1:12" ht="15" x14ac:dyDescent="0.2">
      <c r="A1163" s="8"/>
      <c r="B1163" s="28"/>
      <c r="C1163" s="28"/>
      <c r="D1163" s="13"/>
      <c r="E1163" s="13"/>
      <c r="F1163" s="13"/>
      <c r="G1163" s="54"/>
      <c r="H1163" s="55" t="s">
        <v>499</v>
      </c>
      <c r="I1163" s="56" t="s">
        <v>1487</v>
      </c>
      <c r="J1163" s="57">
        <v>11.807134</v>
      </c>
      <c r="K1163" s="57">
        <v>13.301942029999999</v>
      </c>
      <c r="L1163" s="57">
        <f t="shared" si="18"/>
        <v>1.4948080299999997</v>
      </c>
    </row>
    <row r="1164" spans="1:12" ht="15" x14ac:dyDescent="0.2">
      <c r="A1164" s="8"/>
      <c r="B1164" s="28"/>
      <c r="C1164" s="28"/>
      <c r="D1164" s="13"/>
      <c r="E1164" s="13"/>
      <c r="F1164" s="13"/>
      <c r="G1164" s="54"/>
      <c r="H1164" s="55" t="s">
        <v>501</v>
      </c>
      <c r="I1164" s="56" t="s">
        <v>1488</v>
      </c>
      <c r="J1164" s="57">
        <v>16.957909000000001</v>
      </c>
      <c r="K1164" s="57">
        <v>17.119976830000002</v>
      </c>
      <c r="L1164" s="57">
        <f t="shared" si="18"/>
        <v>0.16206783000000158</v>
      </c>
    </row>
    <row r="1165" spans="1:12" ht="15" x14ac:dyDescent="0.2">
      <c r="A1165" s="8"/>
      <c r="B1165" s="28"/>
      <c r="C1165" s="28"/>
      <c r="D1165" s="13"/>
      <c r="E1165" s="13"/>
      <c r="F1165" s="13"/>
      <c r="G1165" s="54"/>
      <c r="H1165" s="55" t="s">
        <v>503</v>
      </c>
      <c r="I1165" s="56" t="s">
        <v>1489</v>
      </c>
      <c r="J1165" s="57">
        <v>11.969075</v>
      </c>
      <c r="K1165" s="57">
        <v>12.228112539999998</v>
      </c>
      <c r="L1165" s="57">
        <f t="shared" si="18"/>
        <v>0.25903753999999779</v>
      </c>
    </row>
    <row r="1166" spans="1:12" ht="15" x14ac:dyDescent="0.2">
      <c r="A1166" s="8"/>
      <c r="B1166" s="28"/>
      <c r="C1166" s="28"/>
      <c r="D1166" s="13"/>
      <c r="E1166" s="13"/>
      <c r="F1166" s="13"/>
      <c r="G1166" s="54"/>
      <c r="H1166" s="55" t="s">
        <v>244</v>
      </c>
      <c r="I1166" s="56" t="s">
        <v>1490</v>
      </c>
      <c r="J1166" s="57">
        <v>20.174413000000001</v>
      </c>
      <c r="K1166" s="57">
        <v>20.295895529999999</v>
      </c>
      <c r="L1166" s="57">
        <f t="shared" si="18"/>
        <v>0.12148252999999798</v>
      </c>
    </row>
    <row r="1167" spans="1:12" ht="15" x14ac:dyDescent="0.2">
      <c r="A1167" s="8"/>
      <c r="B1167" s="28"/>
      <c r="C1167" s="28"/>
      <c r="D1167" s="13"/>
      <c r="E1167" s="13"/>
      <c r="F1167" s="13"/>
      <c r="G1167" s="54"/>
      <c r="H1167" s="55" t="s">
        <v>246</v>
      </c>
      <c r="I1167" s="56" t="s">
        <v>1491</v>
      </c>
      <c r="J1167" s="57">
        <v>14.125557000000001</v>
      </c>
      <c r="K1167" s="57">
        <v>15.326774609999999</v>
      </c>
      <c r="L1167" s="57">
        <f t="shared" ref="L1167:L1230" si="19">+K1167-J1167</f>
        <v>1.2012176099999987</v>
      </c>
    </row>
    <row r="1168" spans="1:12" ht="15" x14ac:dyDescent="0.2">
      <c r="A1168" s="8"/>
      <c r="B1168" s="28"/>
      <c r="C1168" s="28"/>
      <c r="D1168" s="13"/>
      <c r="E1168" s="13"/>
      <c r="F1168" s="13"/>
      <c r="G1168" s="54"/>
      <c r="H1168" s="55" t="s">
        <v>248</v>
      </c>
      <c r="I1168" s="56" t="s">
        <v>1492</v>
      </c>
      <c r="J1168" s="57">
        <v>12.024395</v>
      </c>
      <c r="K1168" s="57">
        <v>13.12795869</v>
      </c>
      <c r="L1168" s="57">
        <f t="shared" si="19"/>
        <v>1.1035636899999997</v>
      </c>
    </row>
    <row r="1169" spans="1:12" ht="15" x14ac:dyDescent="0.2">
      <c r="A1169" s="8"/>
      <c r="B1169" s="28"/>
      <c r="C1169" s="28"/>
      <c r="D1169" s="13"/>
      <c r="E1169" s="13"/>
      <c r="F1169" s="13"/>
      <c r="G1169" s="54"/>
      <c r="H1169" s="55" t="s">
        <v>250</v>
      </c>
      <c r="I1169" s="56" t="s">
        <v>1493</v>
      </c>
      <c r="J1169" s="57">
        <v>16.407487</v>
      </c>
      <c r="K1169" s="57">
        <v>14.799387449999999</v>
      </c>
      <c r="L1169" s="57">
        <f t="shared" si="19"/>
        <v>-1.6080995500000004</v>
      </c>
    </row>
    <row r="1170" spans="1:12" ht="15" x14ac:dyDescent="0.2">
      <c r="A1170" s="8"/>
      <c r="B1170" s="28"/>
      <c r="C1170" s="28"/>
      <c r="D1170" s="13"/>
      <c r="E1170" s="13"/>
      <c r="F1170" s="13"/>
      <c r="G1170" s="54"/>
      <c r="H1170" s="55" t="s">
        <v>252</v>
      </c>
      <c r="I1170" s="56" t="s">
        <v>1494</v>
      </c>
      <c r="J1170" s="57">
        <v>12.803986</v>
      </c>
      <c r="K1170" s="57">
        <v>13.202450659999998</v>
      </c>
      <c r="L1170" s="57">
        <f t="shared" si="19"/>
        <v>0.39846465999999836</v>
      </c>
    </row>
    <row r="1171" spans="1:12" ht="15" x14ac:dyDescent="0.2">
      <c r="A1171" s="8"/>
      <c r="B1171" s="28"/>
      <c r="C1171" s="28"/>
      <c r="D1171" s="13"/>
      <c r="E1171" s="13"/>
      <c r="F1171" s="13"/>
      <c r="G1171" s="54"/>
      <c r="H1171" s="55" t="s">
        <v>736</v>
      </c>
      <c r="I1171" s="56" t="s">
        <v>1495</v>
      </c>
      <c r="J1171" s="57">
        <v>16.275017999999999</v>
      </c>
      <c r="K1171" s="57">
        <v>16.725702620000003</v>
      </c>
      <c r="L1171" s="57">
        <f t="shared" si="19"/>
        <v>0.45068462000000409</v>
      </c>
    </row>
    <row r="1172" spans="1:12" ht="15" x14ac:dyDescent="0.2">
      <c r="A1172" s="8"/>
      <c r="B1172" s="28"/>
      <c r="C1172" s="28"/>
      <c r="D1172" s="13"/>
      <c r="E1172" s="13"/>
      <c r="F1172" s="13"/>
      <c r="G1172" s="54"/>
      <c r="H1172" s="55" t="s">
        <v>796</v>
      </c>
      <c r="I1172" s="56" t="s">
        <v>1496</v>
      </c>
      <c r="J1172" s="57">
        <v>13.693239999999999</v>
      </c>
      <c r="K1172" s="57">
        <v>12.570975419999998</v>
      </c>
      <c r="L1172" s="57">
        <f t="shared" si="19"/>
        <v>-1.1222645800000013</v>
      </c>
    </row>
    <row r="1173" spans="1:12" ht="15" x14ac:dyDescent="0.2">
      <c r="A1173" s="8"/>
      <c r="B1173" s="28"/>
      <c r="C1173" s="28"/>
      <c r="D1173" s="13"/>
      <c r="E1173" s="13"/>
      <c r="F1173" s="13"/>
      <c r="G1173" s="54"/>
      <c r="H1173" s="55" t="s">
        <v>798</v>
      </c>
      <c r="I1173" s="56" t="s">
        <v>1497</v>
      </c>
      <c r="J1173" s="57">
        <v>11.581493</v>
      </c>
      <c r="K1173" s="57">
        <v>10.353711060000002</v>
      </c>
      <c r="L1173" s="57">
        <f t="shared" si="19"/>
        <v>-1.2277819399999981</v>
      </c>
    </row>
    <row r="1174" spans="1:12" ht="15" x14ac:dyDescent="0.2">
      <c r="A1174" s="8"/>
      <c r="B1174" s="28"/>
      <c r="C1174" s="28"/>
      <c r="D1174" s="13"/>
      <c r="E1174" s="13"/>
      <c r="F1174" s="13"/>
      <c r="G1174" s="54"/>
      <c r="H1174" s="55" t="s">
        <v>800</v>
      </c>
      <c r="I1174" s="56" t="s">
        <v>1498</v>
      </c>
      <c r="J1174" s="57">
        <v>20.491378000000001</v>
      </c>
      <c r="K1174" s="57">
        <v>22.82886032</v>
      </c>
      <c r="L1174" s="57">
        <f t="shared" si="19"/>
        <v>2.3374823199999994</v>
      </c>
    </row>
    <row r="1175" spans="1:12" ht="15" x14ac:dyDescent="0.2">
      <c r="A1175" s="8"/>
      <c r="B1175" s="28"/>
      <c r="C1175" s="28"/>
      <c r="D1175" s="13"/>
      <c r="E1175" s="13"/>
      <c r="F1175" s="13"/>
      <c r="G1175" s="54"/>
      <c r="H1175" s="55" t="s">
        <v>802</v>
      </c>
      <c r="I1175" s="56" t="s">
        <v>1499</v>
      </c>
      <c r="J1175" s="57">
        <v>10.677702</v>
      </c>
      <c r="K1175" s="57">
        <v>10.376931019999999</v>
      </c>
      <c r="L1175" s="57">
        <f t="shared" si="19"/>
        <v>-0.30077098000000113</v>
      </c>
    </row>
    <row r="1176" spans="1:12" ht="15" x14ac:dyDescent="0.2">
      <c r="A1176" s="8"/>
      <c r="B1176" s="28"/>
      <c r="C1176" s="28"/>
      <c r="D1176" s="13"/>
      <c r="E1176" s="13"/>
      <c r="F1176" s="13"/>
      <c r="G1176" s="54"/>
      <c r="H1176" s="55" t="s">
        <v>804</v>
      </c>
      <c r="I1176" s="56" t="s">
        <v>1500</v>
      </c>
      <c r="J1176" s="57">
        <v>29.948388999999999</v>
      </c>
      <c r="K1176" s="57">
        <v>34.615175990000026</v>
      </c>
      <c r="L1176" s="57">
        <f t="shared" si="19"/>
        <v>4.6667869900000269</v>
      </c>
    </row>
    <row r="1177" spans="1:12" ht="15" x14ac:dyDescent="0.2">
      <c r="A1177" s="8"/>
      <c r="B1177" s="28"/>
      <c r="C1177" s="28"/>
      <c r="D1177" s="13"/>
      <c r="E1177" s="13"/>
      <c r="F1177" s="13"/>
      <c r="G1177" s="54"/>
      <c r="H1177" s="55" t="s">
        <v>806</v>
      </c>
      <c r="I1177" s="56" t="s">
        <v>1501</v>
      </c>
      <c r="J1177" s="57">
        <v>15.357631</v>
      </c>
      <c r="K1177" s="57">
        <v>15.231349689999998</v>
      </c>
      <c r="L1177" s="57">
        <f t="shared" si="19"/>
        <v>-0.12628131000000131</v>
      </c>
    </row>
    <row r="1178" spans="1:12" ht="15" x14ac:dyDescent="0.2">
      <c r="A1178" s="8"/>
      <c r="B1178" s="28"/>
      <c r="C1178" s="28"/>
      <c r="D1178" s="13"/>
      <c r="E1178" s="13"/>
      <c r="F1178" s="13"/>
      <c r="G1178" s="54"/>
      <c r="H1178" s="55" t="s">
        <v>808</v>
      </c>
      <c r="I1178" s="56" t="s">
        <v>1502</v>
      </c>
      <c r="J1178" s="57">
        <v>11.594234999999999</v>
      </c>
      <c r="K1178" s="57">
        <v>10.009945910000003</v>
      </c>
      <c r="L1178" s="57">
        <f t="shared" si="19"/>
        <v>-1.5842890899999968</v>
      </c>
    </row>
    <row r="1179" spans="1:12" ht="15" x14ac:dyDescent="0.2">
      <c r="A1179" s="8"/>
      <c r="B1179" s="28"/>
      <c r="C1179" s="28"/>
      <c r="D1179" s="13"/>
      <c r="E1179" s="13"/>
      <c r="F1179" s="13"/>
      <c r="G1179" s="54"/>
      <c r="H1179" s="55" t="s">
        <v>343</v>
      </c>
      <c r="I1179" s="56" t="s">
        <v>1503</v>
      </c>
      <c r="J1179" s="57">
        <v>54.541628000000003</v>
      </c>
      <c r="K1179" s="57">
        <v>58.019039690000007</v>
      </c>
      <c r="L1179" s="57">
        <f t="shared" si="19"/>
        <v>3.4774116900000038</v>
      </c>
    </row>
    <row r="1180" spans="1:12" ht="15" x14ac:dyDescent="0.2">
      <c r="A1180" s="8"/>
      <c r="B1180" s="28"/>
      <c r="C1180" s="28"/>
      <c r="D1180" s="13"/>
      <c r="E1180" s="13"/>
      <c r="F1180" s="13"/>
      <c r="G1180" s="54"/>
      <c r="H1180" s="55" t="s">
        <v>345</v>
      </c>
      <c r="I1180" s="56" t="s">
        <v>829</v>
      </c>
      <c r="J1180" s="57">
        <v>12.188812</v>
      </c>
      <c r="K1180" s="57">
        <v>12.831600589999999</v>
      </c>
      <c r="L1180" s="57">
        <f t="shared" si="19"/>
        <v>0.64278858999999855</v>
      </c>
    </row>
    <row r="1181" spans="1:12" ht="15" x14ac:dyDescent="0.2">
      <c r="A1181" s="8"/>
      <c r="B1181" s="28"/>
      <c r="C1181" s="28"/>
      <c r="D1181" s="13"/>
      <c r="E1181" s="13"/>
      <c r="F1181" s="13"/>
      <c r="G1181" s="54"/>
      <c r="H1181" s="55" t="s">
        <v>347</v>
      </c>
      <c r="I1181" s="56" t="s">
        <v>1504</v>
      </c>
      <c r="J1181" s="57">
        <v>10.980159</v>
      </c>
      <c r="K1181" s="57">
        <v>12.389341650000002</v>
      </c>
      <c r="L1181" s="57">
        <f t="shared" si="19"/>
        <v>1.4091826500000018</v>
      </c>
    </row>
    <row r="1182" spans="1:12" ht="30" x14ac:dyDescent="0.2">
      <c r="A1182" s="8"/>
      <c r="B1182" s="28"/>
      <c r="C1182" s="28"/>
      <c r="D1182" s="13"/>
      <c r="E1182" s="13"/>
      <c r="F1182" s="13"/>
      <c r="G1182" s="54"/>
      <c r="H1182" s="55" t="s">
        <v>351</v>
      </c>
      <c r="I1182" s="56" t="s">
        <v>1505</v>
      </c>
      <c r="J1182" s="57">
        <v>11.983074999999999</v>
      </c>
      <c r="K1182" s="57">
        <v>11.86773678</v>
      </c>
      <c r="L1182" s="57">
        <f t="shared" si="19"/>
        <v>-0.11533821999999994</v>
      </c>
    </row>
    <row r="1183" spans="1:12" ht="15" x14ac:dyDescent="0.2">
      <c r="A1183" s="8"/>
      <c r="B1183" s="28"/>
      <c r="C1183" s="28"/>
      <c r="D1183" s="13"/>
      <c r="E1183" s="13"/>
      <c r="F1183" s="13"/>
      <c r="G1183" s="54"/>
      <c r="H1183" s="55" t="s">
        <v>353</v>
      </c>
      <c r="I1183" s="56" t="s">
        <v>1506</v>
      </c>
      <c r="J1183" s="57">
        <v>2.2704240000000002</v>
      </c>
      <c r="K1183" s="57">
        <v>2.2761499199999999</v>
      </c>
      <c r="L1183" s="57">
        <f t="shared" si="19"/>
        <v>5.7259199999997179E-3</v>
      </c>
    </row>
    <row r="1184" spans="1:12" ht="15" x14ac:dyDescent="0.2">
      <c r="A1184" s="8"/>
      <c r="B1184" s="28"/>
      <c r="C1184" s="28"/>
      <c r="D1184" s="13"/>
      <c r="E1184" s="13"/>
      <c r="F1184" s="13"/>
      <c r="G1184" s="54"/>
      <c r="H1184" s="55" t="s">
        <v>166</v>
      </c>
      <c r="I1184" s="56" t="s">
        <v>486</v>
      </c>
      <c r="J1184" s="57">
        <v>51.512897000000002</v>
      </c>
      <c r="K1184" s="57">
        <v>7.7339040800000012</v>
      </c>
      <c r="L1184" s="57">
        <f t="shared" si="19"/>
        <v>-43.77899292</v>
      </c>
    </row>
    <row r="1185" spans="1:12" ht="15" x14ac:dyDescent="0.2">
      <c r="A1185" s="8"/>
      <c r="B1185" s="28"/>
      <c r="C1185" s="28"/>
      <c r="D1185" s="13"/>
      <c r="E1185" s="13"/>
      <c r="F1185" s="13"/>
      <c r="G1185" s="54"/>
      <c r="H1185" s="55" t="s">
        <v>366</v>
      </c>
      <c r="I1185" s="56" t="s">
        <v>1507</v>
      </c>
      <c r="J1185" s="57">
        <v>229.076942</v>
      </c>
      <c r="K1185" s="57">
        <v>192.57774703999996</v>
      </c>
      <c r="L1185" s="57">
        <f t="shared" si="19"/>
        <v>-36.49919496000004</v>
      </c>
    </row>
    <row r="1186" spans="1:12" ht="15" x14ac:dyDescent="0.2">
      <c r="A1186" s="8"/>
      <c r="B1186" s="28"/>
      <c r="C1186" s="28"/>
      <c r="D1186" s="13"/>
      <c r="E1186" s="13"/>
      <c r="F1186" s="13"/>
      <c r="G1186" s="54"/>
      <c r="H1186" s="55" t="s">
        <v>368</v>
      </c>
      <c r="I1186" s="56" t="s">
        <v>484</v>
      </c>
      <c r="J1186" s="57">
        <v>34.401918000000002</v>
      </c>
      <c r="K1186" s="57">
        <v>39.579421350000011</v>
      </c>
      <c r="L1186" s="57">
        <f t="shared" si="19"/>
        <v>5.1775033500000092</v>
      </c>
    </row>
    <row r="1187" spans="1:12" ht="15" x14ac:dyDescent="0.2">
      <c r="A1187" s="8"/>
      <c r="B1187" s="28"/>
      <c r="C1187" s="28"/>
      <c r="D1187" s="13"/>
      <c r="E1187" s="13"/>
      <c r="F1187" s="13"/>
      <c r="G1187" s="54"/>
      <c r="H1187" s="55" t="s">
        <v>370</v>
      </c>
      <c r="I1187" s="56" t="s">
        <v>828</v>
      </c>
      <c r="J1187" s="57">
        <v>327.45586100000003</v>
      </c>
      <c r="K1187" s="57">
        <v>375.43208433000007</v>
      </c>
      <c r="L1187" s="57">
        <f t="shared" si="19"/>
        <v>47.976223330000039</v>
      </c>
    </row>
    <row r="1188" spans="1:12" ht="15" x14ac:dyDescent="0.2">
      <c r="A1188" s="8"/>
      <c r="B1188" s="28"/>
      <c r="C1188" s="28"/>
      <c r="D1188" s="13"/>
      <c r="E1188" s="13"/>
      <c r="F1188" s="13"/>
      <c r="G1188" s="54"/>
      <c r="H1188" s="55" t="s">
        <v>372</v>
      </c>
      <c r="I1188" s="56" t="s">
        <v>1508</v>
      </c>
      <c r="J1188" s="57">
        <v>83.528349000000006</v>
      </c>
      <c r="K1188" s="57">
        <v>92.944518150000007</v>
      </c>
      <c r="L1188" s="57">
        <f t="shared" si="19"/>
        <v>9.4161691500000018</v>
      </c>
    </row>
    <row r="1189" spans="1:12" ht="15" x14ac:dyDescent="0.2">
      <c r="A1189" s="8"/>
      <c r="B1189" s="28"/>
      <c r="C1189" s="28"/>
      <c r="D1189" s="13"/>
      <c r="E1189" s="13"/>
      <c r="F1189" s="13"/>
      <c r="G1189" s="54"/>
      <c r="H1189" s="55" t="s">
        <v>168</v>
      </c>
      <c r="I1189" s="56" t="s">
        <v>1509</v>
      </c>
      <c r="J1189" s="57">
        <v>16.349278000000002</v>
      </c>
      <c r="K1189" s="57">
        <v>17.908500589999999</v>
      </c>
      <c r="L1189" s="57">
        <f t="shared" si="19"/>
        <v>1.5592225899999974</v>
      </c>
    </row>
    <row r="1190" spans="1:12" ht="15" x14ac:dyDescent="0.2">
      <c r="A1190" s="8"/>
      <c r="B1190" s="28"/>
      <c r="C1190" s="28"/>
      <c r="D1190" s="13"/>
      <c r="E1190" s="13"/>
      <c r="F1190" s="13"/>
      <c r="G1190" s="54"/>
      <c r="H1190" s="55" t="s">
        <v>387</v>
      </c>
      <c r="I1190" s="56" t="s">
        <v>1510</v>
      </c>
      <c r="J1190" s="57">
        <v>7.1776980000000004</v>
      </c>
      <c r="K1190" s="57">
        <v>6.6633183100000002</v>
      </c>
      <c r="L1190" s="57">
        <f t="shared" si="19"/>
        <v>-0.51437969000000017</v>
      </c>
    </row>
    <row r="1191" spans="1:12" ht="30" x14ac:dyDescent="0.2">
      <c r="A1191" s="8"/>
      <c r="B1191" s="28"/>
      <c r="C1191" s="28"/>
      <c r="D1191" s="13"/>
      <c r="E1191" s="13"/>
      <c r="F1191" s="13"/>
      <c r="G1191" s="54"/>
      <c r="H1191" s="55" t="s">
        <v>389</v>
      </c>
      <c r="I1191" s="56" t="s">
        <v>1511</v>
      </c>
      <c r="J1191" s="57">
        <v>12.840154</v>
      </c>
      <c r="K1191" s="57">
        <v>14.431848659999998</v>
      </c>
      <c r="L1191" s="57">
        <f t="shared" si="19"/>
        <v>1.5916946599999982</v>
      </c>
    </row>
    <row r="1192" spans="1:12" ht="15" x14ac:dyDescent="0.2">
      <c r="A1192" s="8"/>
      <c r="B1192" s="28"/>
      <c r="C1192" s="28"/>
      <c r="D1192" s="13"/>
      <c r="E1192" s="13"/>
      <c r="F1192" s="13"/>
      <c r="G1192" s="54"/>
      <c r="H1192" s="55" t="s">
        <v>619</v>
      </c>
      <c r="I1192" s="56" t="s">
        <v>1512</v>
      </c>
      <c r="J1192" s="57">
        <v>8.3425390000000004</v>
      </c>
      <c r="K1192" s="57">
        <v>9.7662776299999976</v>
      </c>
      <c r="L1192" s="57">
        <f t="shared" si="19"/>
        <v>1.4237386299999972</v>
      </c>
    </row>
    <row r="1193" spans="1:12" ht="15" x14ac:dyDescent="0.2">
      <c r="A1193" s="8"/>
      <c r="B1193" s="28"/>
      <c r="C1193" s="28"/>
      <c r="D1193" s="13"/>
      <c r="E1193" s="13"/>
      <c r="F1193" s="13"/>
      <c r="G1193" s="54"/>
      <c r="H1193" s="55" t="s">
        <v>622</v>
      </c>
      <c r="I1193" s="56" t="s">
        <v>1513</v>
      </c>
      <c r="J1193" s="57">
        <v>4.222569</v>
      </c>
      <c r="K1193" s="57">
        <v>3.9277230699999999</v>
      </c>
      <c r="L1193" s="57">
        <f t="shared" si="19"/>
        <v>-0.29484593000000014</v>
      </c>
    </row>
    <row r="1194" spans="1:12" ht="15" x14ac:dyDescent="0.2">
      <c r="A1194" s="8"/>
      <c r="B1194" s="28"/>
      <c r="C1194" s="28"/>
      <c r="D1194" s="13"/>
      <c r="E1194" s="13"/>
      <c r="F1194" s="13"/>
      <c r="G1194" s="54"/>
      <c r="H1194" s="55" t="s">
        <v>170</v>
      </c>
      <c r="I1194" s="56" t="s">
        <v>1514</v>
      </c>
      <c r="J1194" s="57">
        <v>16.997305000000001</v>
      </c>
      <c r="K1194" s="57">
        <v>8.8824455100000002</v>
      </c>
      <c r="L1194" s="57">
        <f t="shared" si="19"/>
        <v>-8.1148594900000006</v>
      </c>
    </row>
    <row r="1195" spans="1:12" ht="30" x14ac:dyDescent="0.2">
      <c r="A1195" s="8"/>
      <c r="B1195" s="28"/>
      <c r="C1195" s="28"/>
      <c r="D1195" s="13"/>
      <c r="E1195" s="13"/>
      <c r="F1195" s="13"/>
      <c r="G1195" s="54"/>
      <c r="H1195" s="55" t="s">
        <v>694</v>
      </c>
      <c r="I1195" s="56" t="s">
        <v>1515</v>
      </c>
      <c r="J1195" s="57">
        <v>30.250520999999999</v>
      </c>
      <c r="K1195" s="57">
        <v>39.404447270000006</v>
      </c>
      <c r="L1195" s="57">
        <f t="shared" si="19"/>
        <v>9.1539262700000066</v>
      </c>
    </row>
    <row r="1196" spans="1:12" ht="15" x14ac:dyDescent="0.2">
      <c r="A1196" s="8"/>
      <c r="B1196" s="28"/>
      <c r="C1196" s="28"/>
      <c r="D1196" s="13"/>
      <c r="E1196" s="13"/>
      <c r="F1196" s="13"/>
      <c r="G1196" s="54"/>
      <c r="H1196" s="55" t="s">
        <v>696</v>
      </c>
      <c r="I1196" s="56" t="s">
        <v>1516</v>
      </c>
      <c r="J1196" s="57">
        <v>33.142840999999997</v>
      </c>
      <c r="K1196" s="57">
        <v>67.843634970000011</v>
      </c>
      <c r="L1196" s="57">
        <f t="shared" si="19"/>
        <v>34.700793970000014</v>
      </c>
    </row>
    <row r="1197" spans="1:12" ht="15" x14ac:dyDescent="0.2">
      <c r="A1197" s="8"/>
      <c r="B1197" s="28"/>
      <c r="C1197" s="28"/>
      <c r="D1197" s="13"/>
      <c r="E1197" s="13"/>
      <c r="F1197" s="13"/>
      <c r="G1197" s="54"/>
      <c r="H1197" s="55" t="s">
        <v>697</v>
      </c>
      <c r="I1197" s="56" t="s">
        <v>1517</v>
      </c>
      <c r="J1197" s="57">
        <v>42.136479000000001</v>
      </c>
      <c r="K1197" s="57">
        <v>52.355189730000006</v>
      </c>
      <c r="L1197" s="57">
        <f t="shared" si="19"/>
        <v>10.218710730000005</v>
      </c>
    </row>
    <row r="1198" spans="1:12" ht="15" x14ac:dyDescent="0.2">
      <c r="A1198" s="8"/>
      <c r="B1198" s="28"/>
      <c r="C1198" s="28"/>
      <c r="D1198" s="13"/>
      <c r="E1198" s="13"/>
      <c r="F1198" s="13"/>
      <c r="G1198" s="54"/>
      <c r="H1198" s="55" t="s">
        <v>699</v>
      </c>
      <c r="I1198" s="56" t="s">
        <v>1518</v>
      </c>
      <c r="J1198" s="57">
        <v>134.58252400000001</v>
      </c>
      <c r="K1198" s="57">
        <v>81.543429029999999</v>
      </c>
      <c r="L1198" s="57">
        <f t="shared" si="19"/>
        <v>-53.039094970000008</v>
      </c>
    </row>
    <row r="1199" spans="1:12" ht="30" x14ac:dyDescent="0.2">
      <c r="A1199" s="8"/>
      <c r="B1199" s="28"/>
      <c r="C1199" s="28"/>
      <c r="D1199" s="13"/>
      <c r="E1199" s="13"/>
      <c r="F1199" s="13"/>
      <c r="G1199" s="54"/>
      <c r="H1199" s="55" t="s">
        <v>701</v>
      </c>
      <c r="I1199" s="56" t="s">
        <v>1519</v>
      </c>
      <c r="J1199" s="57">
        <v>27.145906</v>
      </c>
      <c r="K1199" s="57">
        <v>34.547824920000004</v>
      </c>
      <c r="L1199" s="57">
        <f t="shared" si="19"/>
        <v>7.4019189200000035</v>
      </c>
    </row>
    <row r="1200" spans="1:12" ht="30" x14ac:dyDescent="0.2">
      <c r="A1200" s="8"/>
      <c r="B1200" s="28"/>
      <c r="C1200" s="28"/>
      <c r="D1200" s="13"/>
      <c r="E1200" s="13"/>
      <c r="F1200" s="13"/>
      <c r="G1200" s="54"/>
      <c r="H1200" s="55" t="s">
        <v>703</v>
      </c>
      <c r="I1200" s="56" t="s">
        <v>1520</v>
      </c>
      <c r="J1200" s="57">
        <v>17.457166999999998</v>
      </c>
      <c r="K1200" s="57">
        <v>20.264932229999999</v>
      </c>
      <c r="L1200" s="57">
        <f t="shared" si="19"/>
        <v>2.8077652300000011</v>
      </c>
    </row>
    <row r="1201" spans="1:12" ht="15" x14ac:dyDescent="0.2">
      <c r="A1201" s="8"/>
      <c r="B1201" s="28"/>
      <c r="C1201" s="28"/>
      <c r="D1201" s="13"/>
      <c r="E1201" s="13"/>
      <c r="F1201" s="13"/>
      <c r="G1201" s="50" t="s">
        <v>208</v>
      </c>
      <c r="H1201" s="51"/>
      <c r="I1201" s="52"/>
      <c r="J1201" s="53">
        <v>24972.607985999999</v>
      </c>
      <c r="K1201" s="53">
        <v>30629.393523489958</v>
      </c>
      <c r="L1201" s="53">
        <f t="shared" si="19"/>
        <v>5656.7855374899591</v>
      </c>
    </row>
    <row r="1202" spans="1:12" ht="15" x14ac:dyDescent="0.2">
      <c r="A1202" s="8"/>
      <c r="B1202" s="28"/>
      <c r="C1202" s="28"/>
      <c r="D1202" s="13"/>
      <c r="E1202" s="13"/>
      <c r="F1202" s="13"/>
      <c r="G1202" s="54"/>
      <c r="H1202" s="55" t="s">
        <v>211</v>
      </c>
      <c r="I1202" s="56" t="s">
        <v>1462</v>
      </c>
      <c r="J1202" s="57">
        <v>22985.300857999999</v>
      </c>
      <c r="K1202" s="57">
        <v>28531.84537304996</v>
      </c>
      <c r="L1202" s="57">
        <f t="shared" si="19"/>
        <v>5546.5445150499618</v>
      </c>
    </row>
    <row r="1203" spans="1:12" ht="15" x14ac:dyDescent="0.2">
      <c r="A1203" s="8"/>
      <c r="B1203" s="28"/>
      <c r="C1203" s="28"/>
      <c r="D1203" s="13"/>
      <c r="E1203" s="13"/>
      <c r="F1203" s="13"/>
      <c r="G1203" s="54"/>
      <c r="H1203" s="55" t="s">
        <v>217</v>
      </c>
      <c r="I1203" s="56" t="s">
        <v>1463</v>
      </c>
      <c r="J1203" s="57">
        <v>793.06965600000001</v>
      </c>
      <c r="K1203" s="57">
        <v>815.92668984999921</v>
      </c>
      <c r="L1203" s="57">
        <f t="shared" si="19"/>
        <v>22.857033849999198</v>
      </c>
    </row>
    <row r="1204" spans="1:12" ht="15" x14ac:dyDescent="0.2">
      <c r="A1204" s="8"/>
      <c r="B1204" s="28"/>
      <c r="C1204" s="28"/>
      <c r="D1204" s="13"/>
      <c r="E1204" s="13"/>
      <c r="F1204" s="13"/>
      <c r="G1204" s="54"/>
      <c r="H1204" s="55" t="s">
        <v>219</v>
      </c>
      <c r="I1204" s="56" t="s">
        <v>1464</v>
      </c>
      <c r="J1204" s="57">
        <v>869.53623000000005</v>
      </c>
      <c r="K1204" s="57">
        <v>853.96443883999973</v>
      </c>
      <c r="L1204" s="57">
        <f t="shared" si="19"/>
        <v>-15.571791160000316</v>
      </c>
    </row>
    <row r="1205" spans="1:12" ht="30" x14ac:dyDescent="0.2">
      <c r="A1205" s="8"/>
      <c r="B1205" s="28"/>
      <c r="C1205" s="28"/>
      <c r="D1205" s="13"/>
      <c r="E1205" s="13"/>
      <c r="F1205" s="13"/>
      <c r="G1205" s="54"/>
      <c r="H1205" s="55" t="s">
        <v>517</v>
      </c>
      <c r="I1205" s="56" t="s">
        <v>1465</v>
      </c>
      <c r="J1205" s="57">
        <v>324.70124199999998</v>
      </c>
      <c r="K1205" s="57">
        <v>427.65702175000001</v>
      </c>
      <c r="L1205" s="57">
        <f t="shared" si="19"/>
        <v>102.95577975000003</v>
      </c>
    </row>
    <row r="1206" spans="1:12" ht="15" x14ac:dyDescent="0.2">
      <c r="A1206" s="8"/>
      <c r="B1206" s="28"/>
      <c r="C1206" s="28"/>
      <c r="D1206" s="13"/>
      <c r="E1206" s="13"/>
      <c r="F1206" s="13"/>
      <c r="G1206" s="50" t="s">
        <v>205</v>
      </c>
      <c r="H1206" s="51"/>
      <c r="I1206" s="52"/>
      <c r="J1206" s="53">
        <v>2969.2417</v>
      </c>
      <c r="K1206" s="53">
        <v>2916.618313869998</v>
      </c>
      <c r="L1206" s="53">
        <f t="shared" si="19"/>
        <v>-52.623386130002018</v>
      </c>
    </row>
    <row r="1207" spans="1:12" ht="15" x14ac:dyDescent="0.2">
      <c r="A1207" s="8"/>
      <c r="B1207" s="28"/>
      <c r="C1207" s="28"/>
      <c r="D1207" s="13"/>
      <c r="E1207" s="13"/>
      <c r="F1207" s="13"/>
      <c r="G1207" s="54"/>
      <c r="H1207" s="55" t="s">
        <v>1456</v>
      </c>
      <c r="I1207" s="56" t="s">
        <v>1457</v>
      </c>
      <c r="J1207" s="57">
        <v>2586.2441319999998</v>
      </c>
      <c r="K1207" s="57">
        <v>2569.3619101699983</v>
      </c>
      <c r="L1207" s="57">
        <f t="shared" si="19"/>
        <v>-16.882221830001527</v>
      </c>
    </row>
    <row r="1208" spans="1:12" ht="15" x14ac:dyDescent="0.2">
      <c r="A1208" s="8"/>
      <c r="B1208" s="28"/>
      <c r="C1208" s="28"/>
      <c r="D1208" s="13"/>
      <c r="E1208" s="13"/>
      <c r="F1208" s="13"/>
      <c r="G1208" s="54"/>
      <c r="H1208" s="55" t="s">
        <v>1458</v>
      </c>
      <c r="I1208" s="56" t="s">
        <v>1459</v>
      </c>
      <c r="J1208" s="57">
        <v>204.97645299999999</v>
      </c>
      <c r="K1208" s="57">
        <v>195.18842939000007</v>
      </c>
      <c r="L1208" s="57">
        <f t="shared" si="19"/>
        <v>-9.7880236099999252</v>
      </c>
    </row>
    <row r="1209" spans="1:12" ht="15" x14ac:dyDescent="0.2">
      <c r="A1209" s="8"/>
      <c r="B1209" s="28"/>
      <c r="C1209" s="28"/>
      <c r="D1209" s="13"/>
      <c r="E1209" s="13"/>
      <c r="F1209" s="13"/>
      <c r="G1209" s="54"/>
      <c r="H1209" s="55" t="s">
        <v>1460</v>
      </c>
      <c r="I1209" s="56" t="s">
        <v>1461</v>
      </c>
      <c r="J1209" s="57">
        <v>178.02111500000001</v>
      </c>
      <c r="K1209" s="57">
        <v>152.06797430999998</v>
      </c>
      <c r="L1209" s="57">
        <f t="shared" si="19"/>
        <v>-25.953140690000026</v>
      </c>
    </row>
    <row r="1210" spans="1:12" ht="15" x14ac:dyDescent="0.2">
      <c r="A1210" s="8"/>
      <c r="B1210" s="28"/>
      <c r="C1210" s="28"/>
      <c r="D1210" s="13"/>
      <c r="E1210" s="62">
        <v>18</v>
      </c>
      <c r="F1210" s="63" t="s">
        <v>48</v>
      </c>
      <c r="G1210" s="64"/>
      <c r="H1210" s="65"/>
      <c r="I1210" s="66"/>
      <c r="J1210" s="67">
        <v>48507.330641</v>
      </c>
      <c r="K1210" s="67">
        <v>51558.250941179991</v>
      </c>
      <c r="L1210" s="67">
        <f t="shared" si="19"/>
        <v>3050.9203001799906</v>
      </c>
    </row>
    <row r="1211" spans="1:12" ht="15" x14ac:dyDescent="0.2">
      <c r="A1211" s="8"/>
      <c r="B1211" s="28"/>
      <c r="C1211" s="28"/>
      <c r="D1211" s="13"/>
      <c r="E1211" s="13"/>
      <c r="F1211" s="13"/>
      <c r="G1211" s="50" t="s">
        <v>2</v>
      </c>
      <c r="H1211" s="51"/>
      <c r="I1211" s="52"/>
      <c r="J1211" s="53">
        <v>47445.991793000001</v>
      </c>
      <c r="K1211" s="53">
        <v>49713.126289479995</v>
      </c>
      <c r="L1211" s="53">
        <f t="shared" si="19"/>
        <v>2267.1344964799937</v>
      </c>
    </row>
    <row r="1212" spans="1:12" ht="15" x14ac:dyDescent="0.2">
      <c r="A1212" s="8"/>
      <c r="B1212" s="28"/>
      <c r="C1212" s="28"/>
      <c r="D1212" s="13"/>
      <c r="E1212" s="13"/>
      <c r="F1212" s="13"/>
      <c r="G1212" s="54"/>
      <c r="H1212" s="55" t="s">
        <v>88</v>
      </c>
      <c r="I1212" s="56" t="s">
        <v>533</v>
      </c>
      <c r="J1212" s="57">
        <v>36.583672</v>
      </c>
      <c r="K1212" s="57">
        <v>46.441216639999986</v>
      </c>
      <c r="L1212" s="57">
        <f t="shared" si="19"/>
        <v>9.8575446399999862</v>
      </c>
    </row>
    <row r="1213" spans="1:12" ht="15" x14ac:dyDescent="0.2">
      <c r="A1213" s="8"/>
      <c r="B1213" s="28"/>
      <c r="C1213" s="28"/>
      <c r="D1213" s="13"/>
      <c r="E1213" s="13"/>
      <c r="F1213" s="13"/>
      <c r="G1213" s="54"/>
      <c r="H1213" s="55" t="s">
        <v>118</v>
      </c>
      <c r="I1213" s="56" t="s">
        <v>1529</v>
      </c>
      <c r="J1213" s="57">
        <v>158.37825599999999</v>
      </c>
      <c r="K1213" s="57">
        <v>28.928188210000002</v>
      </c>
      <c r="L1213" s="57">
        <f t="shared" si="19"/>
        <v>-129.45006778999999</v>
      </c>
    </row>
    <row r="1214" spans="1:12" ht="15" x14ac:dyDescent="0.2">
      <c r="A1214" s="8"/>
      <c r="B1214" s="28"/>
      <c r="C1214" s="28"/>
      <c r="D1214" s="13"/>
      <c r="E1214" s="13"/>
      <c r="F1214" s="13"/>
      <c r="G1214" s="54"/>
      <c r="H1214" s="55" t="s">
        <v>120</v>
      </c>
      <c r="I1214" s="56" t="s">
        <v>1530</v>
      </c>
      <c r="J1214" s="57">
        <v>16.553415999999999</v>
      </c>
      <c r="K1214" s="57">
        <v>19.370864799999996</v>
      </c>
      <c r="L1214" s="57">
        <f t="shared" si="19"/>
        <v>2.8174487999999975</v>
      </c>
    </row>
    <row r="1215" spans="1:12" ht="15" x14ac:dyDescent="0.2">
      <c r="A1215" s="8"/>
      <c r="B1215" s="28"/>
      <c r="C1215" s="28"/>
      <c r="D1215" s="13"/>
      <c r="E1215" s="13"/>
      <c r="F1215" s="13"/>
      <c r="G1215" s="54"/>
      <c r="H1215" s="55" t="s">
        <v>124</v>
      </c>
      <c r="I1215" s="56" t="s">
        <v>1531</v>
      </c>
      <c r="J1215" s="57">
        <v>7.9265689999999998</v>
      </c>
      <c r="K1215" s="57">
        <v>9.1365320800000003</v>
      </c>
      <c r="L1215" s="57">
        <f t="shared" si="19"/>
        <v>1.2099630800000005</v>
      </c>
    </row>
    <row r="1216" spans="1:12" ht="15" x14ac:dyDescent="0.2">
      <c r="A1216" s="8"/>
      <c r="B1216" s="28"/>
      <c r="C1216" s="28"/>
      <c r="D1216" s="13"/>
      <c r="E1216" s="13"/>
      <c r="F1216" s="13"/>
      <c r="G1216" s="54"/>
      <c r="H1216" s="55" t="s">
        <v>126</v>
      </c>
      <c r="I1216" s="56" t="s">
        <v>1532</v>
      </c>
      <c r="J1216" s="57">
        <v>4.4710590000000003</v>
      </c>
      <c r="K1216" s="57">
        <v>6.7940504300000004</v>
      </c>
      <c r="L1216" s="57">
        <f t="shared" si="19"/>
        <v>2.3229914300000001</v>
      </c>
    </row>
    <row r="1217" spans="1:12" ht="15" x14ac:dyDescent="0.2">
      <c r="A1217" s="8"/>
      <c r="B1217" s="28"/>
      <c r="C1217" s="28"/>
      <c r="D1217" s="13"/>
      <c r="E1217" s="13"/>
      <c r="F1217" s="13"/>
      <c r="G1217" s="54"/>
      <c r="H1217" s="55" t="s">
        <v>128</v>
      </c>
      <c r="I1217" s="56" t="s">
        <v>1533</v>
      </c>
      <c r="J1217" s="57">
        <v>5.5682260000000001</v>
      </c>
      <c r="K1217" s="57">
        <v>3.3665686699999999</v>
      </c>
      <c r="L1217" s="57">
        <f t="shared" si="19"/>
        <v>-2.2016573300000002</v>
      </c>
    </row>
    <row r="1218" spans="1:12" ht="15" x14ac:dyDescent="0.2">
      <c r="A1218" s="8"/>
      <c r="B1218" s="28"/>
      <c r="C1218" s="28"/>
      <c r="D1218" s="13"/>
      <c r="E1218" s="13"/>
      <c r="F1218" s="13"/>
      <c r="G1218" s="54"/>
      <c r="H1218" s="55" t="s">
        <v>156</v>
      </c>
      <c r="I1218" s="56" t="s">
        <v>1534</v>
      </c>
      <c r="J1218" s="57">
        <v>10.455598999999999</v>
      </c>
      <c r="K1218" s="57">
        <v>20.69834002000001</v>
      </c>
      <c r="L1218" s="57">
        <f t="shared" si="19"/>
        <v>10.242741020000011</v>
      </c>
    </row>
    <row r="1219" spans="1:12" ht="15" x14ac:dyDescent="0.2">
      <c r="A1219" s="8"/>
      <c r="B1219" s="28"/>
      <c r="C1219" s="28"/>
      <c r="D1219" s="13"/>
      <c r="E1219" s="13"/>
      <c r="F1219" s="13"/>
      <c r="G1219" s="54"/>
      <c r="H1219" s="55" t="s">
        <v>132</v>
      </c>
      <c r="I1219" s="56" t="s">
        <v>194</v>
      </c>
      <c r="J1219" s="57">
        <v>28.362292</v>
      </c>
      <c r="K1219" s="57">
        <v>30.462230829999996</v>
      </c>
      <c r="L1219" s="57">
        <f t="shared" si="19"/>
        <v>2.0999388299999957</v>
      </c>
    </row>
    <row r="1220" spans="1:12" ht="15" x14ac:dyDescent="0.2">
      <c r="A1220" s="8"/>
      <c r="B1220" s="28"/>
      <c r="C1220" s="28"/>
      <c r="D1220" s="13"/>
      <c r="E1220" s="13"/>
      <c r="F1220" s="13"/>
      <c r="G1220" s="54"/>
      <c r="H1220" s="55" t="s">
        <v>226</v>
      </c>
      <c r="I1220" s="56" t="s">
        <v>1535</v>
      </c>
      <c r="J1220" s="57">
        <v>1.8264480000000001</v>
      </c>
      <c r="K1220" s="57">
        <v>3.3125820899999998</v>
      </c>
      <c r="L1220" s="57">
        <f t="shared" si="19"/>
        <v>1.4861340899999997</v>
      </c>
    </row>
    <row r="1221" spans="1:12" ht="15" x14ac:dyDescent="0.2">
      <c r="A1221" s="8"/>
      <c r="B1221" s="28"/>
      <c r="C1221" s="28"/>
      <c r="D1221" s="13"/>
      <c r="E1221" s="13"/>
      <c r="F1221" s="13"/>
      <c r="G1221" s="54"/>
      <c r="H1221" s="55" t="s">
        <v>90</v>
      </c>
      <c r="I1221" s="56" t="s">
        <v>1886</v>
      </c>
      <c r="J1221" s="57">
        <v>22.163260999999999</v>
      </c>
      <c r="K1221" s="57">
        <v>17.408792590000004</v>
      </c>
      <c r="L1221" s="57">
        <f t="shared" si="19"/>
        <v>-4.7544684099999941</v>
      </c>
    </row>
    <row r="1222" spans="1:12" ht="15" x14ac:dyDescent="0.2">
      <c r="A1222" s="8"/>
      <c r="B1222" s="28"/>
      <c r="C1222" s="28"/>
      <c r="D1222" s="13"/>
      <c r="E1222" s="13"/>
      <c r="F1222" s="13"/>
      <c r="G1222" s="54"/>
      <c r="H1222" s="55" t="s">
        <v>97</v>
      </c>
      <c r="I1222" s="56" t="s">
        <v>1536</v>
      </c>
      <c r="J1222" s="57">
        <v>8.8041660000000004</v>
      </c>
      <c r="K1222" s="57">
        <v>2295.0862860900002</v>
      </c>
      <c r="L1222" s="57">
        <f t="shared" si="19"/>
        <v>2286.2821200900003</v>
      </c>
    </row>
    <row r="1223" spans="1:12" ht="15" x14ac:dyDescent="0.2">
      <c r="A1223" s="8"/>
      <c r="B1223" s="28"/>
      <c r="C1223" s="28"/>
      <c r="D1223" s="13"/>
      <c r="E1223" s="13"/>
      <c r="F1223" s="13"/>
      <c r="G1223" s="54"/>
      <c r="H1223" s="55" t="s">
        <v>99</v>
      </c>
      <c r="I1223" s="56" t="s">
        <v>1537</v>
      </c>
      <c r="J1223" s="57">
        <v>507.39956000000001</v>
      </c>
      <c r="K1223" s="57">
        <v>580.67385096999999</v>
      </c>
      <c r="L1223" s="57">
        <f t="shared" si="19"/>
        <v>73.274290969999981</v>
      </c>
    </row>
    <row r="1224" spans="1:12" ht="15" x14ac:dyDescent="0.2">
      <c r="A1224" s="8"/>
      <c r="B1224" s="28"/>
      <c r="C1224" s="28"/>
      <c r="D1224" s="13"/>
      <c r="E1224" s="13"/>
      <c r="F1224" s="13"/>
      <c r="G1224" s="54"/>
      <c r="H1224" s="55" t="s">
        <v>175</v>
      </c>
      <c r="I1224" s="56" t="s">
        <v>1538</v>
      </c>
      <c r="J1224" s="57">
        <v>8.5422290000000007</v>
      </c>
      <c r="K1224" s="57">
        <v>6.8343565599999998</v>
      </c>
      <c r="L1224" s="57">
        <f t="shared" si="19"/>
        <v>-1.7078724400000009</v>
      </c>
    </row>
    <row r="1225" spans="1:12" ht="30" x14ac:dyDescent="0.2">
      <c r="A1225" s="8"/>
      <c r="B1225" s="28"/>
      <c r="C1225" s="28"/>
      <c r="D1225" s="13"/>
      <c r="E1225" s="13"/>
      <c r="F1225" s="13"/>
      <c r="G1225" s="54"/>
      <c r="H1225" s="55" t="s">
        <v>177</v>
      </c>
      <c r="I1225" s="56" t="s">
        <v>1539</v>
      </c>
      <c r="J1225" s="57">
        <v>8.2389189999999992</v>
      </c>
      <c r="K1225" s="57">
        <v>12.474840120000001</v>
      </c>
      <c r="L1225" s="57">
        <f t="shared" si="19"/>
        <v>4.2359211200000022</v>
      </c>
    </row>
    <row r="1226" spans="1:12" ht="15" x14ac:dyDescent="0.2">
      <c r="A1226" s="8"/>
      <c r="B1226" s="28"/>
      <c r="C1226" s="28"/>
      <c r="D1226" s="13"/>
      <c r="E1226" s="13"/>
      <c r="F1226" s="13"/>
      <c r="G1226" s="54"/>
      <c r="H1226" s="55" t="s">
        <v>140</v>
      </c>
      <c r="I1226" s="56" t="s">
        <v>1540</v>
      </c>
      <c r="J1226" s="57">
        <v>23.943446999999999</v>
      </c>
      <c r="K1226" s="57">
        <v>18.085468420000002</v>
      </c>
      <c r="L1226" s="57">
        <f t="shared" si="19"/>
        <v>-5.8579785799999975</v>
      </c>
    </row>
    <row r="1227" spans="1:12" ht="15" x14ac:dyDescent="0.2">
      <c r="A1227" s="8"/>
      <c r="B1227" s="28"/>
      <c r="C1227" s="28"/>
      <c r="D1227" s="13"/>
      <c r="E1227" s="13"/>
      <c r="F1227" s="13"/>
      <c r="G1227" s="54"/>
      <c r="H1227" s="55" t="s">
        <v>273</v>
      </c>
      <c r="I1227" s="56" t="s">
        <v>1541</v>
      </c>
      <c r="J1227" s="57">
        <v>13.51501</v>
      </c>
      <c r="K1227" s="57">
        <v>8.7845542800000018</v>
      </c>
      <c r="L1227" s="57">
        <f t="shared" si="19"/>
        <v>-4.7304557199999984</v>
      </c>
    </row>
    <row r="1228" spans="1:12" ht="30" x14ac:dyDescent="0.2">
      <c r="A1228" s="8"/>
      <c r="B1228" s="28"/>
      <c r="C1228" s="28"/>
      <c r="D1228" s="13"/>
      <c r="E1228" s="13"/>
      <c r="F1228" s="13"/>
      <c r="G1228" s="54"/>
      <c r="H1228" s="55" t="s">
        <v>664</v>
      </c>
      <c r="I1228" s="56" t="s">
        <v>1542</v>
      </c>
      <c r="J1228" s="57">
        <v>18.718924999999999</v>
      </c>
      <c r="K1228" s="57">
        <v>14.821535920000006</v>
      </c>
      <c r="L1228" s="57">
        <f t="shared" si="19"/>
        <v>-3.8973890799999928</v>
      </c>
    </row>
    <row r="1229" spans="1:12" ht="15" x14ac:dyDescent="0.2">
      <c r="A1229" s="8"/>
      <c r="B1229" s="28"/>
      <c r="C1229" s="28"/>
      <c r="D1229" s="13"/>
      <c r="E1229" s="13"/>
      <c r="F1229" s="13"/>
      <c r="G1229" s="54"/>
      <c r="H1229" s="55" t="s">
        <v>1014</v>
      </c>
      <c r="I1229" s="56" t="s">
        <v>1543</v>
      </c>
      <c r="J1229" s="57">
        <v>6.3920339999999998</v>
      </c>
      <c r="K1229" s="57">
        <v>9.4408810700000032</v>
      </c>
      <c r="L1229" s="57">
        <f t="shared" si="19"/>
        <v>3.0488470700000034</v>
      </c>
    </row>
    <row r="1230" spans="1:12" ht="15" x14ac:dyDescent="0.2">
      <c r="A1230" s="8"/>
      <c r="B1230" s="28"/>
      <c r="C1230" s="28"/>
      <c r="D1230" s="13"/>
      <c r="E1230" s="13"/>
      <c r="F1230" s="13"/>
      <c r="G1230" s="54"/>
      <c r="H1230" s="55" t="s">
        <v>1016</v>
      </c>
      <c r="I1230" s="56" t="s">
        <v>1544</v>
      </c>
      <c r="J1230" s="57">
        <v>5.1958060000000001</v>
      </c>
      <c r="K1230" s="57">
        <v>6.2603213899999997</v>
      </c>
      <c r="L1230" s="57">
        <f t="shared" si="19"/>
        <v>1.0645153899999995</v>
      </c>
    </row>
    <row r="1231" spans="1:12" ht="30" x14ac:dyDescent="0.2">
      <c r="A1231" s="8"/>
      <c r="B1231" s="28"/>
      <c r="C1231" s="28"/>
      <c r="D1231" s="13"/>
      <c r="E1231" s="13"/>
      <c r="F1231" s="13"/>
      <c r="G1231" s="54"/>
      <c r="H1231" s="55" t="s">
        <v>1018</v>
      </c>
      <c r="I1231" s="56" t="s">
        <v>1545</v>
      </c>
      <c r="J1231" s="57">
        <v>5.6983009999999998</v>
      </c>
      <c r="K1231" s="57">
        <v>5.9138841200000005</v>
      </c>
      <c r="L1231" s="57">
        <f t="shared" ref="L1231:L1294" si="20">+K1231-J1231</f>
        <v>0.21558312000000068</v>
      </c>
    </row>
    <row r="1232" spans="1:12" ht="30" x14ac:dyDescent="0.2">
      <c r="A1232" s="8"/>
      <c r="B1232" s="28"/>
      <c r="C1232" s="28"/>
      <c r="D1232" s="13"/>
      <c r="E1232" s="13"/>
      <c r="F1232" s="13"/>
      <c r="G1232" s="54"/>
      <c r="H1232" s="55" t="s">
        <v>1020</v>
      </c>
      <c r="I1232" s="56" t="s">
        <v>1546</v>
      </c>
      <c r="J1232" s="57">
        <v>5.1124109999999998</v>
      </c>
      <c r="K1232" s="57">
        <v>6.4686488500000019</v>
      </c>
      <c r="L1232" s="57">
        <f t="shared" si="20"/>
        <v>1.3562378500000021</v>
      </c>
    </row>
    <row r="1233" spans="1:12" ht="15" x14ac:dyDescent="0.2">
      <c r="A1233" s="8"/>
      <c r="B1233" s="28"/>
      <c r="C1233" s="28"/>
      <c r="D1233" s="13"/>
      <c r="E1233" s="13"/>
      <c r="F1233" s="13"/>
      <c r="G1233" s="54"/>
      <c r="H1233" s="55" t="s">
        <v>343</v>
      </c>
      <c r="I1233" s="56" t="s">
        <v>486</v>
      </c>
      <c r="J1233" s="57">
        <v>40.007863999999998</v>
      </c>
      <c r="K1233" s="57">
        <v>31.23540766999999</v>
      </c>
      <c r="L1233" s="57">
        <f t="shared" si="20"/>
        <v>-8.7724563300000078</v>
      </c>
    </row>
    <row r="1234" spans="1:12" ht="30" x14ac:dyDescent="0.2">
      <c r="A1234" s="8"/>
      <c r="B1234" s="28"/>
      <c r="C1234" s="28"/>
      <c r="D1234" s="13"/>
      <c r="E1234" s="13"/>
      <c r="F1234" s="13"/>
      <c r="G1234" s="54"/>
      <c r="H1234" s="55" t="s">
        <v>345</v>
      </c>
      <c r="I1234" s="56" t="s">
        <v>1547</v>
      </c>
      <c r="J1234" s="57">
        <v>49.929983999999997</v>
      </c>
      <c r="K1234" s="57">
        <v>68.498450140000003</v>
      </c>
      <c r="L1234" s="57">
        <f t="shared" si="20"/>
        <v>18.568466140000005</v>
      </c>
    </row>
    <row r="1235" spans="1:12" ht="15" x14ac:dyDescent="0.2">
      <c r="A1235" s="8"/>
      <c r="B1235" s="28"/>
      <c r="C1235" s="28"/>
      <c r="D1235" s="13"/>
      <c r="E1235" s="13"/>
      <c r="F1235" s="13"/>
      <c r="G1235" s="54"/>
      <c r="H1235" s="55" t="s">
        <v>347</v>
      </c>
      <c r="I1235" s="56" t="s">
        <v>484</v>
      </c>
      <c r="J1235" s="57">
        <v>21.415384</v>
      </c>
      <c r="K1235" s="57">
        <v>29.192629479999997</v>
      </c>
      <c r="L1235" s="57">
        <f t="shared" si="20"/>
        <v>7.7772454799999977</v>
      </c>
    </row>
    <row r="1236" spans="1:12" ht="30" x14ac:dyDescent="0.2">
      <c r="A1236" s="8"/>
      <c r="B1236" s="28"/>
      <c r="C1236" s="28"/>
      <c r="D1236" s="13"/>
      <c r="E1236" s="13"/>
      <c r="F1236" s="13"/>
      <c r="G1236" s="54"/>
      <c r="H1236" s="55" t="s">
        <v>349</v>
      </c>
      <c r="I1236" s="56" t="s">
        <v>1548</v>
      </c>
      <c r="J1236" s="57">
        <v>11.430089000000001</v>
      </c>
      <c r="K1236" s="57">
        <v>16.883950359999996</v>
      </c>
      <c r="L1236" s="57">
        <f t="shared" si="20"/>
        <v>5.4538613599999959</v>
      </c>
    </row>
    <row r="1237" spans="1:12" ht="15" x14ac:dyDescent="0.2">
      <c r="A1237" s="8"/>
      <c r="B1237" s="28"/>
      <c r="C1237" s="28"/>
      <c r="D1237" s="13"/>
      <c r="E1237" s="13"/>
      <c r="F1237" s="13"/>
      <c r="G1237" s="54"/>
      <c r="H1237" s="55" t="s">
        <v>351</v>
      </c>
      <c r="I1237" s="56" t="s">
        <v>1549</v>
      </c>
      <c r="J1237" s="57">
        <v>7.5132880000000002</v>
      </c>
      <c r="K1237" s="57">
        <v>12.435615199999999</v>
      </c>
      <c r="L1237" s="57">
        <f t="shared" si="20"/>
        <v>4.9223271999999989</v>
      </c>
    </row>
    <row r="1238" spans="1:12" ht="15" x14ac:dyDescent="0.2">
      <c r="A1238" s="8"/>
      <c r="B1238" s="28"/>
      <c r="C1238" s="28"/>
      <c r="D1238" s="13"/>
      <c r="E1238" s="13"/>
      <c r="F1238" s="13"/>
      <c r="G1238" s="54"/>
      <c r="H1238" s="55" t="s">
        <v>166</v>
      </c>
      <c r="I1238" s="56" t="s">
        <v>1550</v>
      </c>
      <c r="J1238" s="57">
        <v>46285.053811999998</v>
      </c>
      <c r="K1238" s="57">
        <v>46285.427951350001</v>
      </c>
      <c r="L1238" s="57">
        <f t="shared" si="20"/>
        <v>0.37413935000222409</v>
      </c>
    </row>
    <row r="1239" spans="1:12" ht="15" x14ac:dyDescent="0.2">
      <c r="A1239" s="8"/>
      <c r="B1239" s="28"/>
      <c r="C1239" s="28"/>
      <c r="D1239" s="13"/>
      <c r="E1239" s="13"/>
      <c r="F1239" s="13"/>
      <c r="G1239" s="54"/>
      <c r="H1239" s="55" t="s">
        <v>376</v>
      </c>
      <c r="I1239" s="56" t="s">
        <v>1551</v>
      </c>
      <c r="J1239" s="57">
        <v>6.831766</v>
      </c>
      <c r="K1239" s="57">
        <v>9.467310470000001</v>
      </c>
      <c r="L1239" s="57">
        <f t="shared" si="20"/>
        <v>2.635544470000001</v>
      </c>
    </row>
    <row r="1240" spans="1:12" ht="15" x14ac:dyDescent="0.2">
      <c r="A1240" s="8"/>
      <c r="B1240" s="28"/>
      <c r="C1240" s="28"/>
      <c r="D1240" s="13"/>
      <c r="E1240" s="13"/>
      <c r="F1240" s="13"/>
      <c r="G1240" s="54"/>
      <c r="H1240" s="55" t="s">
        <v>565</v>
      </c>
      <c r="I1240" s="56" t="s">
        <v>1552</v>
      </c>
      <c r="J1240" s="57">
        <v>6.7594029999999998</v>
      </c>
      <c r="K1240" s="57">
        <v>6.7283078300000003</v>
      </c>
      <c r="L1240" s="57">
        <f t="shared" si="20"/>
        <v>-3.1095169999999506E-2</v>
      </c>
    </row>
    <row r="1241" spans="1:12" ht="15" x14ac:dyDescent="0.2">
      <c r="A1241" s="8"/>
      <c r="B1241" s="28"/>
      <c r="C1241" s="28"/>
      <c r="D1241" s="13"/>
      <c r="E1241" s="13"/>
      <c r="F1241" s="13"/>
      <c r="G1241" s="54"/>
      <c r="H1241" s="55" t="s">
        <v>567</v>
      </c>
      <c r="I1241" s="56" t="s">
        <v>1553</v>
      </c>
      <c r="J1241" s="57">
        <v>39.997587000000003</v>
      </c>
      <c r="K1241" s="57">
        <v>34.961404530000003</v>
      </c>
      <c r="L1241" s="57">
        <f t="shared" si="20"/>
        <v>-5.03618247</v>
      </c>
    </row>
    <row r="1242" spans="1:12" ht="15" x14ac:dyDescent="0.2">
      <c r="A1242" s="8"/>
      <c r="B1242" s="28"/>
      <c r="C1242" s="28"/>
      <c r="D1242" s="13"/>
      <c r="E1242" s="13"/>
      <c r="F1242" s="13"/>
      <c r="G1242" s="54"/>
      <c r="H1242" s="55" t="s">
        <v>569</v>
      </c>
      <c r="I1242" s="56" t="s">
        <v>1554</v>
      </c>
      <c r="J1242" s="57">
        <v>13.531468</v>
      </c>
      <c r="K1242" s="57">
        <v>16.839119500000002</v>
      </c>
      <c r="L1242" s="57">
        <f t="shared" si="20"/>
        <v>3.3076515000000022</v>
      </c>
    </row>
    <row r="1243" spans="1:12" ht="15" x14ac:dyDescent="0.2">
      <c r="A1243" s="8"/>
      <c r="B1243" s="28"/>
      <c r="C1243" s="28"/>
      <c r="D1243" s="13"/>
      <c r="E1243" s="13"/>
      <c r="F1243" s="13"/>
      <c r="G1243" s="54"/>
      <c r="H1243" s="55" t="s">
        <v>1053</v>
      </c>
      <c r="I1243" s="56" t="s">
        <v>1555</v>
      </c>
      <c r="J1243" s="57">
        <v>7.1275230000000001</v>
      </c>
      <c r="K1243" s="57">
        <v>8.9567525299999975</v>
      </c>
      <c r="L1243" s="57">
        <f t="shared" si="20"/>
        <v>1.8292295299999974</v>
      </c>
    </row>
    <row r="1244" spans="1:12" ht="15" x14ac:dyDescent="0.2">
      <c r="A1244" s="8"/>
      <c r="B1244" s="28"/>
      <c r="C1244" s="28"/>
      <c r="D1244" s="13"/>
      <c r="E1244" s="13"/>
      <c r="F1244" s="13"/>
      <c r="G1244" s="54"/>
      <c r="H1244" s="55" t="s">
        <v>1055</v>
      </c>
      <c r="I1244" s="56" t="s">
        <v>1556</v>
      </c>
      <c r="J1244" s="57">
        <v>23.458337</v>
      </c>
      <c r="K1244" s="57">
        <v>20.075235930000005</v>
      </c>
      <c r="L1244" s="57">
        <f t="shared" si="20"/>
        <v>-3.383101069999995</v>
      </c>
    </row>
    <row r="1245" spans="1:12" ht="15" x14ac:dyDescent="0.2">
      <c r="A1245" s="8"/>
      <c r="B1245" s="28"/>
      <c r="C1245" s="28"/>
      <c r="D1245" s="13"/>
      <c r="E1245" s="13"/>
      <c r="F1245" s="13"/>
      <c r="G1245" s="54"/>
      <c r="H1245" s="55" t="s">
        <v>1557</v>
      </c>
      <c r="I1245" s="56" t="s">
        <v>1558</v>
      </c>
      <c r="J1245" s="57">
        <v>29.085681999999998</v>
      </c>
      <c r="K1245" s="57">
        <v>21.660160340000008</v>
      </c>
      <c r="L1245" s="57">
        <f t="shared" si="20"/>
        <v>-7.4255216599999905</v>
      </c>
    </row>
    <row r="1246" spans="1:12" ht="15" x14ac:dyDescent="0.2">
      <c r="A1246" s="8"/>
      <c r="B1246" s="28"/>
      <c r="C1246" s="28"/>
      <c r="D1246" s="13"/>
      <c r="E1246" s="13"/>
      <c r="F1246" s="13"/>
      <c r="G1246" s="50" t="s">
        <v>208</v>
      </c>
      <c r="H1246" s="51"/>
      <c r="I1246" s="52"/>
      <c r="J1246" s="53">
        <v>202.074161</v>
      </c>
      <c r="K1246" s="53">
        <v>175.46526800000004</v>
      </c>
      <c r="L1246" s="53">
        <f t="shared" si="20"/>
        <v>-26.608892999999966</v>
      </c>
    </row>
    <row r="1247" spans="1:12" ht="15" x14ac:dyDescent="0.2">
      <c r="A1247" s="8"/>
      <c r="B1247" s="28"/>
      <c r="C1247" s="28"/>
      <c r="D1247" s="13"/>
      <c r="E1247" s="13"/>
      <c r="F1247" s="13"/>
      <c r="G1247" s="54"/>
      <c r="H1247" s="55" t="s">
        <v>209</v>
      </c>
      <c r="I1247" s="56" t="s">
        <v>1527</v>
      </c>
      <c r="J1247" s="57">
        <v>104.368135</v>
      </c>
      <c r="K1247" s="57">
        <v>98.834224580000011</v>
      </c>
      <c r="L1247" s="57">
        <f t="shared" si="20"/>
        <v>-5.5339104199999838</v>
      </c>
    </row>
    <row r="1248" spans="1:12" ht="15" x14ac:dyDescent="0.2">
      <c r="A1248" s="8"/>
      <c r="B1248" s="28"/>
      <c r="C1248" s="28"/>
      <c r="D1248" s="13"/>
      <c r="E1248" s="13"/>
      <c r="F1248" s="13"/>
      <c r="G1248" s="54"/>
      <c r="H1248" s="55" t="s">
        <v>217</v>
      </c>
      <c r="I1248" s="56" t="s">
        <v>1528</v>
      </c>
      <c r="J1248" s="57">
        <v>97.706025999999994</v>
      </c>
      <c r="K1248" s="57">
        <v>76.631043420000012</v>
      </c>
      <c r="L1248" s="57">
        <f t="shared" si="20"/>
        <v>-21.074982579999983</v>
      </c>
    </row>
    <row r="1249" spans="1:12" ht="15" x14ac:dyDescent="0.2">
      <c r="A1249" s="8"/>
      <c r="B1249" s="28"/>
      <c r="C1249" s="28"/>
      <c r="D1249" s="13"/>
      <c r="E1249" s="13"/>
      <c r="F1249" s="13"/>
      <c r="G1249" s="50" t="s">
        <v>205</v>
      </c>
      <c r="H1249" s="51"/>
      <c r="I1249" s="52"/>
      <c r="J1249" s="53">
        <v>859.26468699999998</v>
      </c>
      <c r="K1249" s="53">
        <v>1669.6593836999998</v>
      </c>
      <c r="L1249" s="53">
        <f t="shared" si="20"/>
        <v>810.39469669999983</v>
      </c>
    </row>
    <row r="1250" spans="1:12" ht="15" x14ac:dyDescent="0.2">
      <c r="A1250" s="8"/>
      <c r="B1250" s="28"/>
      <c r="C1250" s="28"/>
      <c r="D1250" s="13"/>
      <c r="E1250" s="13"/>
      <c r="F1250" s="13"/>
      <c r="G1250" s="54"/>
      <c r="H1250" s="55" t="s">
        <v>1521</v>
      </c>
      <c r="I1250" s="56" t="s">
        <v>1522</v>
      </c>
      <c r="J1250" s="57">
        <v>290.08402899999999</v>
      </c>
      <c r="K1250" s="57">
        <v>540.48982667999996</v>
      </c>
      <c r="L1250" s="57">
        <f t="shared" si="20"/>
        <v>250.40579767999998</v>
      </c>
    </row>
    <row r="1251" spans="1:12" ht="15" x14ac:dyDescent="0.2">
      <c r="A1251" s="8"/>
      <c r="B1251" s="28"/>
      <c r="C1251" s="28"/>
      <c r="D1251" s="13"/>
      <c r="E1251" s="13"/>
      <c r="F1251" s="13"/>
      <c r="G1251" s="54"/>
      <c r="H1251" s="55" t="s">
        <v>1523</v>
      </c>
      <c r="I1251" s="56" t="s">
        <v>1524</v>
      </c>
      <c r="J1251" s="57">
        <v>0</v>
      </c>
      <c r="K1251" s="57">
        <v>552.47775750000005</v>
      </c>
      <c r="L1251" s="57">
        <f t="shared" si="20"/>
        <v>552.47775750000005</v>
      </c>
    </row>
    <row r="1252" spans="1:12" ht="15" x14ac:dyDescent="0.2">
      <c r="A1252" s="8"/>
      <c r="B1252" s="28"/>
      <c r="C1252" s="28"/>
      <c r="D1252" s="13"/>
      <c r="E1252" s="13"/>
      <c r="F1252" s="13"/>
      <c r="G1252" s="54"/>
      <c r="H1252" s="55" t="s">
        <v>1525</v>
      </c>
      <c r="I1252" s="56" t="s">
        <v>1526</v>
      </c>
      <c r="J1252" s="57">
        <v>569.18065799999999</v>
      </c>
      <c r="K1252" s="57">
        <v>576.69179952000002</v>
      </c>
      <c r="L1252" s="57">
        <f t="shared" si="20"/>
        <v>7.5111415200000238</v>
      </c>
    </row>
    <row r="1253" spans="1:12" ht="15" x14ac:dyDescent="0.2">
      <c r="A1253" s="8"/>
      <c r="B1253" s="28"/>
      <c r="C1253" s="28"/>
      <c r="D1253" s="13"/>
      <c r="E1253" s="62">
        <v>20</v>
      </c>
      <c r="F1253" s="63" t="s">
        <v>83</v>
      </c>
      <c r="G1253" s="64"/>
      <c r="H1253" s="65"/>
      <c r="I1253" s="66"/>
      <c r="J1253" s="67">
        <v>181457.07276400001</v>
      </c>
      <c r="K1253" s="67">
        <v>181341.04275065011</v>
      </c>
      <c r="L1253" s="67">
        <f t="shared" si="20"/>
        <v>-116.03001334989676</v>
      </c>
    </row>
    <row r="1254" spans="1:12" ht="15" x14ac:dyDescent="0.2">
      <c r="A1254" s="8"/>
      <c r="B1254" s="28"/>
      <c r="C1254" s="28"/>
      <c r="D1254" s="13"/>
      <c r="E1254" s="13"/>
      <c r="F1254" s="13"/>
      <c r="G1254" s="50" t="s">
        <v>2</v>
      </c>
      <c r="H1254" s="51"/>
      <c r="I1254" s="52"/>
      <c r="J1254" s="53">
        <v>179807.194265</v>
      </c>
      <c r="K1254" s="53">
        <v>179603.95093390008</v>
      </c>
      <c r="L1254" s="53">
        <f t="shared" si="20"/>
        <v>-203.24333109991858</v>
      </c>
    </row>
    <row r="1255" spans="1:12" ht="15" x14ac:dyDescent="0.2">
      <c r="A1255" s="8"/>
      <c r="B1255" s="28"/>
      <c r="C1255" s="28"/>
      <c r="D1255" s="13"/>
      <c r="E1255" s="13"/>
      <c r="F1255" s="13"/>
      <c r="G1255" s="54"/>
      <c r="H1255" s="55" t="s">
        <v>88</v>
      </c>
      <c r="I1255" s="56" t="s">
        <v>533</v>
      </c>
      <c r="J1255" s="57">
        <v>86.180757</v>
      </c>
      <c r="K1255" s="57">
        <v>58.169794119999999</v>
      </c>
      <c r="L1255" s="57">
        <f t="shared" si="20"/>
        <v>-28.010962880000001</v>
      </c>
    </row>
    <row r="1256" spans="1:12" ht="15" x14ac:dyDescent="0.2">
      <c r="A1256" s="8"/>
      <c r="B1256" s="28"/>
      <c r="C1256" s="28"/>
      <c r="D1256" s="13"/>
      <c r="E1256" s="13"/>
      <c r="F1256" s="13"/>
      <c r="G1256" s="54"/>
      <c r="H1256" s="55" t="s">
        <v>95</v>
      </c>
      <c r="I1256" s="56" t="s">
        <v>1571</v>
      </c>
      <c r="J1256" s="57">
        <v>22.494139000000001</v>
      </c>
      <c r="K1256" s="57">
        <v>21.457270099999999</v>
      </c>
      <c r="L1256" s="57">
        <f t="shared" si="20"/>
        <v>-1.0368689000000018</v>
      </c>
    </row>
    <row r="1257" spans="1:12" ht="15" x14ac:dyDescent="0.2">
      <c r="A1257" s="8"/>
      <c r="B1257" s="28"/>
      <c r="C1257" s="28"/>
      <c r="D1257" s="13"/>
      <c r="E1257" s="13"/>
      <c r="F1257" s="13"/>
      <c r="G1257" s="54"/>
      <c r="H1257" s="55" t="s">
        <v>120</v>
      </c>
      <c r="I1257" s="56" t="s">
        <v>1572</v>
      </c>
      <c r="J1257" s="57">
        <v>3232.9674260000002</v>
      </c>
      <c r="K1257" s="57">
        <v>3864.3504189399996</v>
      </c>
      <c r="L1257" s="57">
        <f t="shared" si="20"/>
        <v>631.38299293999944</v>
      </c>
    </row>
    <row r="1258" spans="1:12" ht="15" x14ac:dyDescent="0.2">
      <c r="A1258" s="8"/>
      <c r="B1258" s="28"/>
      <c r="C1258" s="28"/>
      <c r="D1258" s="13"/>
      <c r="E1258" s="13"/>
      <c r="F1258" s="13"/>
      <c r="G1258" s="54"/>
      <c r="H1258" s="55" t="s">
        <v>126</v>
      </c>
      <c r="I1258" s="56" t="s">
        <v>1531</v>
      </c>
      <c r="J1258" s="57">
        <v>19.919682000000002</v>
      </c>
      <c r="K1258" s="57">
        <v>19.479691349999992</v>
      </c>
      <c r="L1258" s="57">
        <f t="shared" si="20"/>
        <v>-0.43999065000000925</v>
      </c>
    </row>
    <row r="1259" spans="1:12" ht="15" x14ac:dyDescent="0.2">
      <c r="A1259" s="8"/>
      <c r="B1259" s="28"/>
      <c r="C1259" s="28"/>
      <c r="D1259" s="13"/>
      <c r="E1259" s="13"/>
      <c r="F1259" s="13"/>
      <c r="G1259" s="54"/>
      <c r="H1259" s="55" t="s">
        <v>226</v>
      </c>
      <c r="I1259" s="56" t="s">
        <v>1573</v>
      </c>
      <c r="J1259" s="57">
        <v>21.856089999999998</v>
      </c>
      <c r="K1259" s="57">
        <v>24.341630819999999</v>
      </c>
      <c r="L1259" s="57">
        <f t="shared" si="20"/>
        <v>2.4855408200000007</v>
      </c>
    </row>
    <row r="1260" spans="1:12" ht="15" x14ac:dyDescent="0.2">
      <c r="A1260" s="8"/>
      <c r="B1260" s="28"/>
      <c r="C1260" s="28"/>
      <c r="D1260" s="13"/>
      <c r="E1260" s="13"/>
      <c r="F1260" s="13"/>
      <c r="G1260" s="54"/>
      <c r="H1260" s="55" t="s">
        <v>134</v>
      </c>
      <c r="I1260" s="56" t="s">
        <v>1574</v>
      </c>
      <c r="J1260" s="57">
        <v>12.619721</v>
      </c>
      <c r="K1260" s="57">
        <v>24.932389729999997</v>
      </c>
      <c r="L1260" s="57">
        <f t="shared" si="20"/>
        <v>12.312668729999997</v>
      </c>
    </row>
    <row r="1261" spans="1:12" ht="15" x14ac:dyDescent="0.2">
      <c r="A1261" s="8"/>
      <c r="B1261" s="28"/>
      <c r="C1261" s="28"/>
      <c r="D1261" s="13"/>
      <c r="E1261" s="13"/>
      <c r="F1261" s="13"/>
      <c r="G1261" s="54"/>
      <c r="H1261" s="55" t="s">
        <v>136</v>
      </c>
      <c r="I1261" s="56" t="s">
        <v>1575</v>
      </c>
      <c r="J1261" s="57">
        <v>12.829564</v>
      </c>
      <c r="K1261" s="57">
        <v>23.638083679999998</v>
      </c>
      <c r="L1261" s="57">
        <f t="shared" si="20"/>
        <v>10.808519679999998</v>
      </c>
    </row>
    <row r="1262" spans="1:12" ht="15" x14ac:dyDescent="0.2">
      <c r="A1262" s="8"/>
      <c r="B1262" s="28"/>
      <c r="C1262" s="28"/>
      <c r="D1262" s="13"/>
      <c r="E1262" s="13"/>
      <c r="F1262" s="13"/>
      <c r="G1262" s="54"/>
      <c r="H1262" s="55" t="s">
        <v>138</v>
      </c>
      <c r="I1262" s="56" t="s">
        <v>1576</v>
      </c>
      <c r="J1262" s="57">
        <v>13.693133</v>
      </c>
      <c r="K1262" s="57">
        <v>24.615333759999999</v>
      </c>
      <c r="L1262" s="57">
        <f t="shared" si="20"/>
        <v>10.922200759999999</v>
      </c>
    </row>
    <row r="1263" spans="1:12" ht="15" x14ac:dyDescent="0.2">
      <c r="A1263" s="8"/>
      <c r="B1263" s="28"/>
      <c r="C1263" s="28"/>
      <c r="D1263" s="13"/>
      <c r="E1263" s="13"/>
      <c r="F1263" s="13"/>
      <c r="G1263" s="54"/>
      <c r="H1263" s="55" t="s">
        <v>163</v>
      </c>
      <c r="I1263" s="56" t="s">
        <v>1577</v>
      </c>
      <c r="J1263" s="57">
        <v>13.585587</v>
      </c>
      <c r="K1263" s="57">
        <v>16.598662509999997</v>
      </c>
      <c r="L1263" s="57">
        <f t="shared" si="20"/>
        <v>3.0130755099999966</v>
      </c>
    </row>
    <row r="1264" spans="1:12" ht="15" x14ac:dyDescent="0.2">
      <c r="A1264" s="8"/>
      <c r="B1264" s="28"/>
      <c r="C1264" s="28"/>
      <c r="D1264" s="13"/>
      <c r="E1264" s="13"/>
      <c r="F1264" s="13"/>
      <c r="G1264" s="54"/>
      <c r="H1264" s="55" t="s">
        <v>720</v>
      </c>
      <c r="I1264" s="56" t="s">
        <v>1578</v>
      </c>
      <c r="J1264" s="57">
        <v>15.244904999999999</v>
      </c>
      <c r="K1264" s="57">
        <v>21.210289360000004</v>
      </c>
      <c r="L1264" s="57">
        <f t="shared" si="20"/>
        <v>5.9653843600000052</v>
      </c>
    </row>
    <row r="1265" spans="1:12" ht="15" x14ac:dyDescent="0.2">
      <c r="A1265" s="8"/>
      <c r="B1265" s="28"/>
      <c r="C1265" s="28"/>
      <c r="D1265" s="13"/>
      <c r="E1265" s="13"/>
      <c r="F1265" s="13"/>
      <c r="G1265" s="54"/>
      <c r="H1265" s="55" t="s">
        <v>489</v>
      </c>
      <c r="I1265" s="56" t="s">
        <v>1579</v>
      </c>
      <c r="J1265" s="57">
        <v>26.207837999999999</v>
      </c>
      <c r="K1265" s="57">
        <v>44.007246249999994</v>
      </c>
      <c r="L1265" s="57">
        <f t="shared" si="20"/>
        <v>17.799408249999995</v>
      </c>
    </row>
    <row r="1266" spans="1:12" ht="15" x14ac:dyDescent="0.2">
      <c r="A1266" s="8"/>
      <c r="B1266" s="28"/>
      <c r="C1266" s="28"/>
      <c r="D1266" s="13"/>
      <c r="E1266" s="13"/>
      <c r="F1266" s="13"/>
      <c r="G1266" s="54"/>
      <c r="H1266" s="55" t="s">
        <v>491</v>
      </c>
      <c r="I1266" s="56" t="s">
        <v>1580</v>
      </c>
      <c r="J1266" s="57">
        <v>16.798262000000001</v>
      </c>
      <c r="K1266" s="57">
        <v>43.531462099999999</v>
      </c>
      <c r="L1266" s="57">
        <f t="shared" si="20"/>
        <v>26.733200099999998</v>
      </c>
    </row>
    <row r="1267" spans="1:12" ht="15" x14ac:dyDescent="0.2">
      <c r="A1267" s="8"/>
      <c r="B1267" s="28"/>
      <c r="C1267" s="28"/>
      <c r="D1267" s="13"/>
      <c r="E1267" s="13"/>
      <c r="F1267" s="13"/>
      <c r="G1267" s="54"/>
      <c r="H1267" s="55" t="s">
        <v>232</v>
      </c>
      <c r="I1267" s="56" t="s">
        <v>1581</v>
      </c>
      <c r="J1267" s="57">
        <v>18.445798</v>
      </c>
      <c r="K1267" s="57">
        <v>22.175741769999998</v>
      </c>
      <c r="L1267" s="57">
        <f t="shared" si="20"/>
        <v>3.7299437699999984</v>
      </c>
    </row>
    <row r="1268" spans="1:12" ht="15" x14ac:dyDescent="0.2">
      <c r="A1268" s="8"/>
      <c r="B1268" s="28"/>
      <c r="C1268" s="28"/>
      <c r="D1268" s="13"/>
      <c r="E1268" s="13"/>
      <c r="F1268" s="13"/>
      <c r="G1268" s="54"/>
      <c r="H1268" s="55" t="s">
        <v>234</v>
      </c>
      <c r="I1268" s="56" t="s">
        <v>1582</v>
      </c>
      <c r="J1268" s="57">
        <v>22.917826000000002</v>
      </c>
      <c r="K1268" s="57">
        <v>28.953306749999996</v>
      </c>
      <c r="L1268" s="57">
        <f t="shared" si="20"/>
        <v>6.0354807499999943</v>
      </c>
    </row>
    <row r="1269" spans="1:12" ht="15" x14ac:dyDescent="0.2">
      <c r="A1269" s="8"/>
      <c r="B1269" s="28"/>
      <c r="C1269" s="28"/>
      <c r="D1269" s="13"/>
      <c r="E1269" s="13"/>
      <c r="F1269" s="13"/>
      <c r="G1269" s="54"/>
      <c r="H1269" s="55" t="s">
        <v>236</v>
      </c>
      <c r="I1269" s="56" t="s">
        <v>1583</v>
      </c>
      <c r="J1269" s="57">
        <v>22.960141</v>
      </c>
      <c r="K1269" s="57">
        <v>23.066251619999996</v>
      </c>
      <c r="L1269" s="57">
        <f t="shared" si="20"/>
        <v>0.10611061999999549</v>
      </c>
    </row>
    <row r="1270" spans="1:12" ht="15" x14ac:dyDescent="0.2">
      <c r="A1270" s="8"/>
      <c r="B1270" s="28"/>
      <c r="C1270" s="28"/>
      <c r="D1270" s="13"/>
      <c r="E1270" s="13"/>
      <c r="F1270" s="13"/>
      <c r="G1270" s="54"/>
      <c r="H1270" s="55" t="s">
        <v>238</v>
      </c>
      <c r="I1270" s="56" t="s">
        <v>1584</v>
      </c>
      <c r="J1270" s="57">
        <v>22.71237</v>
      </c>
      <c r="K1270" s="57">
        <v>36.553713900000005</v>
      </c>
      <c r="L1270" s="57">
        <f t="shared" si="20"/>
        <v>13.841343900000005</v>
      </c>
    </row>
    <row r="1271" spans="1:12" ht="15" x14ac:dyDescent="0.2">
      <c r="A1271" s="8"/>
      <c r="B1271" s="28"/>
      <c r="C1271" s="28"/>
      <c r="D1271" s="13"/>
      <c r="E1271" s="13"/>
      <c r="F1271" s="13"/>
      <c r="G1271" s="54"/>
      <c r="H1271" s="55" t="s">
        <v>240</v>
      </c>
      <c r="I1271" s="56" t="s">
        <v>1585</v>
      </c>
      <c r="J1271" s="57">
        <v>21.272076999999999</v>
      </c>
      <c r="K1271" s="57">
        <v>16.207735379999999</v>
      </c>
      <c r="L1271" s="57">
        <f t="shared" si="20"/>
        <v>-5.0643416200000004</v>
      </c>
    </row>
    <row r="1272" spans="1:12" ht="15" x14ac:dyDescent="0.2">
      <c r="A1272" s="8"/>
      <c r="B1272" s="28"/>
      <c r="C1272" s="28"/>
      <c r="D1272" s="13"/>
      <c r="E1272" s="13"/>
      <c r="F1272" s="13"/>
      <c r="G1272" s="54"/>
      <c r="H1272" s="55" t="s">
        <v>242</v>
      </c>
      <c r="I1272" s="56" t="s">
        <v>1586</v>
      </c>
      <c r="J1272" s="57">
        <v>20.667719999999999</v>
      </c>
      <c r="K1272" s="57">
        <v>19.793908569999996</v>
      </c>
      <c r="L1272" s="57">
        <f t="shared" si="20"/>
        <v>-0.8738114300000035</v>
      </c>
    </row>
    <row r="1273" spans="1:12" ht="15" x14ac:dyDescent="0.2">
      <c r="A1273" s="8"/>
      <c r="B1273" s="28"/>
      <c r="C1273" s="28"/>
      <c r="D1273" s="13"/>
      <c r="E1273" s="13"/>
      <c r="F1273" s="13"/>
      <c r="G1273" s="54"/>
      <c r="H1273" s="55" t="s">
        <v>495</v>
      </c>
      <c r="I1273" s="56" t="s">
        <v>1587</v>
      </c>
      <c r="J1273" s="57">
        <v>21.986802000000001</v>
      </c>
      <c r="K1273" s="57">
        <v>35.588337730000006</v>
      </c>
      <c r="L1273" s="57">
        <f t="shared" si="20"/>
        <v>13.601535730000005</v>
      </c>
    </row>
    <row r="1274" spans="1:12" ht="15" x14ac:dyDescent="0.2">
      <c r="A1274" s="8"/>
      <c r="B1274" s="28"/>
      <c r="C1274" s="28"/>
      <c r="D1274" s="13"/>
      <c r="E1274" s="13"/>
      <c r="F1274" s="13"/>
      <c r="G1274" s="54"/>
      <c r="H1274" s="55" t="s">
        <v>497</v>
      </c>
      <c r="I1274" s="56" t="s">
        <v>1588</v>
      </c>
      <c r="J1274" s="57">
        <v>27.059518000000001</v>
      </c>
      <c r="K1274" s="57">
        <v>31.443463240000003</v>
      </c>
      <c r="L1274" s="57">
        <f t="shared" si="20"/>
        <v>4.3839452400000027</v>
      </c>
    </row>
    <row r="1275" spans="1:12" ht="15" x14ac:dyDescent="0.2">
      <c r="A1275" s="8"/>
      <c r="B1275" s="28"/>
      <c r="C1275" s="28"/>
      <c r="D1275" s="13"/>
      <c r="E1275" s="13"/>
      <c r="F1275" s="13"/>
      <c r="G1275" s="54"/>
      <c r="H1275" s="55" t="s">
        <v>499</v>
      </c>
      <c r="I1275" s="56" t="s">
        <v>1589</v>
      </c>
      <c r="J1275" s="57">
        <v>17.836880000000001</v>
      </c>
      <c r="K1275" s="57">
        <v>25.719136620000004</v>
      </c>
      <c r="L1275" s="57">
        <f t="shared" si="20"/>
        <v>7.8822566200000033</v>
      </c>
    </row>
    <row r="1276" spans="1:12" ht="15" x14ac:dyDescent="0.2">
      <c r="A1276" s="8"/>
      <c r="B1276" s="28"/>
      <c r="C1276" s="28"/>
      <c r="D1276" s="13"/>
      <c r="E1276" s="13"/>
      <c r="F1276" s="13"/>
      <c r="G1276" s="54"/>
      <c r="H1276" s="55" t="s">
        <v>501</v>
      </c>
      <c r="I1276" s="56" t="s">
        <v>1590</v>
      </c>
      <c r="J1276" s="57">
        <v>20.715610999999999</v>
      </c>
      <c r="K1276" s="57">
        <v>30.107127659999996</v>
      </c>
      <c r="L1276" s="57">
        <f t="shared" si="20"/>
        <v>9.3915166599999971</v>
      </c>
    </row>
    <row r="1277" spans="1:12" ht="15" x14ac:dyDescent="0.2">
      <c r="A1277" s="8"/>
      <c r="B1277" s="28"/>
      <c r="C1277" s="28"/>
      <c r="D1277" s="13"/>
      <c r="E1277" s="13"/>
      <c r="F1277" s="13"/>
      <c r="G1277" s="54"/>
      <c r="H1277" s="55" t="s">
        <v>503</v>
      </c>
      <c r="I1277" s="56" t="s">
        <v>1591</v>
      </c>
      <c r="J1277" s="57">
        <v>13.513363999999999</v>
      </c>
      <c r="K1277" s="57">
        <v>21.036663749999999</v>
      </c>
      <c r="L1277" s="57">
        <f t="shared" si="20"/>
        <v>7.5232997499999996</v>
      </c>
    </row>
    <row r="1278" spans="1:12" ht="15" x14ac:dyDescent="0.2">
      <c r="A1278" s="8"/>
      <c r="B1278" s="28"/>
      <c r="C1278" s="28"/>
      <c r="D1278" s="13"/>
      <c r="E1278" s="13"/>
      <c r="F1278" s="13"/>
      <c r="G1278" s="54"/>
      <c r="H1278" s="55" t="s">
        <v>244</v>
      </c>
      <c r="I1278" s="56" t="s">
        <v>1592</v>
      </c>
      <c r="J1278" s="57">
        <v>16.589623</v>
      </c>
      <c r="K1278" s="57">
        <v>29.610168560000005</v>
      </c>
      <c r="L1278" s="57">
        <f t="shared" si="20"/>
        <v>13.020545560000006</v>
      </c>
    </row>
    <row r="1279" spans="1:12" ht="15" x14ac:dyDescent="0.2">
      <c r="A1279" s="8"/>
      <c r="B1279" s="28"/>
      <c r="C1279" s="28"/>
      <c r="D1279" s="13"/>
      <c r="E1279" s="13"/>
      <c r="F1279" s="13"/>
      <c r="G1279" s="54"/>
      <c r="H1279" s="55" t="s">
        <v>246</v>
      </c>
      <c r="I1279" s="56" t="s">
        <v>1593</v>
      </c>
      <c r="J1279" s="57">
        <v>21.529986000000001</v>
      </c>
      <c r="K1279" s="57">
        <v>28.045057440000001</v>
      </c>
      <c r="L1279" s="57">
        <f t="shared" si="20"/>
        <v>6.5150714399999998</v>
      </c>
    </row>
    <row r="1280" spans="1:12" ht="15" x14ac:dyDescent="0.2">
      <c r="A1280" s="8"/>
      <c r="B1280" s="28"/>
      <c r="C1280" s="28"/>
      <c r="D1280" s="13"/>
      <c r="E1280" s="13"/>
      <c r="F1280" s="13"/>
      <c r="G1280" s="54"/>
      <c r="H1280" s="55" t="s">
        <v>248</v>
      </c>
      <c r="I1280" s="56" t="s">
        <v>1594</v>
      </c>
      <c r="J1280" s="57">
        <v>16.245567000000001</v>
      </c>
      <c r="K1280" s="57">
        <v>26.220424619999996</v>
      </c>
      <c r="L1280" s="57">
        <f t="shared" si="20"/>
        <v>9.9748576199999945</v>
      </c>
    </row>
    <row r="1281" spans="1:12" ht="15" x14ac:dyDescent="0.2">
      <c r="A1281" s="8"/>
      <c r="B1281" s="28"/>
      <c r="C1281" s="28"/>
      <c r="D1281" s="13"/>
      <c r="E1281" s="13"/>
      <c r="F1281" s="13"/>
      <c r="G1281" s="54"/>
      <c r="H1281" s="55" t="s">
        <v>250</v>
      </c>
      <c r="I1281" s="56" t="s">
        <v>1595</v>
      </c>
      <c r="J1281" s="57">
        <v>11.827237</v>
      </c>
      <c r="K1281" s="57">
        <v>18.51626203</v>
      </c>
      <c r="L1281" s="57">
        <f t="shared" si="20"/>
        <v>6.6890250299999998</v>
      </c>
    </row>
    <row r="1282" spans="1:12" ht="15" x14ac:dyDescent="0.2">
      <c r="A1282" s="8"/>
      <c r="B1282" s="28"/>
      <c r="C1282" s="28"/>
      <c r="D1282" s="13"/>
      <c r="E1282" s="13"/>
      <c r="F1282" s="13"/>
      <c r="G1282" s="54"/>
      <c r="H1282" s="55" t="s">
        <v>252</v>
      </c>
      <c r="I1282" s="56" t="s">
        <v>1596</v>
      </c>
      <c r="J1282" s="57">
        <v>12.047605000000001</v>
      </c>
      <c r="K1282" s="57">
        <v>19.765129219999999</v>
      </c>
      <c r="L1282" s="57">
        <f t="shared" si="20"/>
        <v>7.7175242199999978</v>
      </c>
    </row>
    <row r="1283" spans="1:12" ht="15" x14ac:dyDescent="0.2">
      <c r="A1283" s="8"/>
      <c r="B1283" s="28"/>
      <c r="C1283" s="28"/>
      <c r="D1283" s="13"/>
      <c r="E1283" s="13"/>
      <c r="F1283" s="13"/>
      <c r="G1283" s="54"/>
      <c r="H1283" s="55" t="s">
        <v>736</v>
      </c>
      <c r="I1283" s="56" t="s">
        <v>1597</v>
      </c>
      <c r="J1283" s="57">
        <v>16.173193000000001</v>
      </c>
      <c r="K1283" s="57">
        <v>17.945279910000004</v>
      </c>
      <c r="L1283" s="57">
        <f t="shared" si="20"/>
        <v>1.7720869100000023</v>
      </c>
    </row>
    <row r="1284" spans="1:12" ht="15" x14ac:dyDescent="0.2">
      <c r="A1284" s="8"/>
      <c r="B1284" s="28"/>
      <c r="C1284" s="28"/>
      <c r="D1284" s="13"/>
      <c r="E1284" s="13"/>
      <c r="F1284" s="13"/>
      <c r="G1284" s="54"/>
      <c r="H1284" s="55" t="s">
        <v>796</v>
      </c>
      <c r="I1284" s="56" t="s">
        <v>1598</v>
      </c>
      <c r="J1284" s="57">
        <v>17.601831000000001</v>
      </c>
      <c r="K1284" s="57">
        <v>21.625539830000001</v>
      </c>
      <c r="L1284" s="57">
        <f t="shared" si="20"/>
        <v>4.0237088300000003</v>
      </c>
    </row>
    <row r="1285" spans="1:12" ht="15" x14ac:dyDescent="0.2">
      <c r="A1285" s="8"/>
      <c r="B1285" s="28"/>
      <c r="C1285" s="28"/>
      <c r="D1285" s="13"/>
      <c r="E1285" s="13"/>
      <c r="F1285" s="13"/>
      <c r="G1285" s="54"/>
      <c r="H1285" s="55" t="s">
        <v>798</v>
      </c>
      <c r="I1285" s="56" t="s">
        <v>1599</v>
      </c>
      <c r="J1285" s="57">
        <v>16.919803999999999</v>
      </c>
      <c r="K1285" s="57">
        <v>38.897159969999997</v>
      </c>
      <c r="L1285" s="57">
        <f t="shared" si="20"/>
        <v>21.977355969999998</v>
      </c>
    </row>
    <row r="1286" spans="1:12" ht="15" x14ac:dyDescent="0.2">
      <c r="A1286" s="8"/>
      <c r="B1286" s="28"/>
      <c r="C1286" s="28"/>
      <c r="D1286" s="13"/>
      <c r="E1286" s="13"/>
      <c r="F1286" s="13"/>
      <c r="G1286" s="54"/>
      <c r="H1286" s="55" t="s">
        <v>800</v>
      </c>
      <c r="I1286" s="56" t="s">
        <v>1600</v>
      </c>
      <c r="J1286" s="57">
        <v>14.287884999999999</v>
      </c>
      <c r="K1286" s="57">
        <v>26.527030090000007</v>
      </c>
      <c r="L1286" s="57">
        <f t="shared" si="20"/>
        <v>12.239145090000008</v>
      </c>
    </row>
    <row r="1287" spans="1:12" ht="15" x14ac:dyDescent="0.2">
      <c r="A1287" s="8"/>
      <c r="B1287" s="28"/>
      <c r="C1287" s="28"/>
      <c r="D1287" s="13"/>
      <c r="E1287" s="13"/>
      <c r="F1287" s="13"/>
      <c r="G1287" s="54"/>
      <c r="H1287" s="55" t="s">
        <v>802</v>
      </c>
      <c r="I1287" s="56" t="s">
        <v>1601</v>
      </c>
      <c r="J1287" s="57">
        <v>18.054521999999999</v>
      </c>
      <c r="K1287" s="57">
        <v>24.327853250000004</v>
      </c>
      <c r="L1287" s="57">
        <f t="shared" si="20"/>
        <v>6.2733312500000054</v>
      </c>
    </row>
    <row r="1288" spans="1:12" ht="15" x14ac:dyDescent="0.2">
      <c r="A1288" s="8"/>
      <c r="B1288" s="28"/>
      <c r="C1288" s="28"/>
      <c r="D1288" s="13"/>
      <c r="E1288" s="13"/>
      <c r="F1288" s="13"/>
      <c r="G1288" s="54"/>
      <c r="H1288" s="55" t="s">
        <v>804</v>
      </c>
      <c r="I1288" s="56" t="s">
        <v>1602</v>
      </c>
      <c r="J1288" s="57">
        <v>24.951129999999999</v>
      </c>
      <c r="K1288" s="57">
        <v>43.404177179999998</v>
      </c>
      <c r="L1288" s="57">
        <f t="shared" si="20"/>
        <v>18.453047179999999</v>
      </c>
    </row>
    <row r="1289" spans="1:12" ht="15" x14ac:dyDescent="0.2">
      <c r="A1289" s="8"/>
      <c r="B1289" s="28"/>
      <c r="C1289" s="28"/>
      <c r="D1289" s="13"/>
      <c r="E1289" s="13"/>
      <c r="F1289" s="13"/>
      <c r="G1289" s="54"/>
      <c r="H1289" s="55" t="s">
        <v>806</v>
      </c>
      <c r="I1289" s="56" t="s">
        <v>1603</v>
      </c>
      <c r="J1289" s="57">
        <v>20.799945999999998</v>
      </c>
      <c r="K1289" s="57">
        <v>31.793574</v>
      </c>
      <c r="L1289" s="57">
        <f t="shared" si="20"/>
        <v>10.993628000000001</v>
      </c>
    </row>
    <row r="1290" spans="1:12" ht="15" x14ac:dyDescent="0.2">
      <c r="A1290" s="8"/>
      <c r="B1290" s="28"/>
      <c r="C1290" s="28"/>
      <c r="D1290" s="13"/>
      <c r="E1290" s="13"/>
      <c r="F1290" s="13"/>
      <c r="G1290" s="54"/>
      <c r="H1290" s="55" t="s">
        <v>808</v>
      </c>
      <c r="I1290" s="56" t="s">
        <v>1604</v>
      </c>
      <c r="J1290" s="57">
        <v>17.972681000000001</v>
      </c>
      <c r="K1290" s="57">
        <v>31.27255186</v>
      </c>
      <c r="L1290" s="57">
        <f t="shared" si="20"/>
        <v>13.299870859999999</v>
      </c>
    </row>
    <row r="1291" spans="1:12" ht="15" x14ac:dyDescent="0.2">
      <c r="A1291" s="8"/>
      <c r="B1291" s="28"/>
      <c r="C1291" s="28"/>
      <c r="D1291" s="13"/>
      <c r="E1291" s="13"/>
      <c r="F1291" s="13"/>
      <c r="G1291" s="54"/>
      <c r="H1291" s="55" t="s">
        <v>90</v>
      </c>
      <c r="I1291" s="56" t="s">
        <v>1887</v>
      </c>
      <c r="J1291" s="57">
        <v>14.943334999999999</v>
      </c>
      <c r="K1291" s="57">
        <v>9.5627437300000011</v>
      </c>
      <c r="L1291" s="57">
        <f t="shared" si="20"/>
        <v>-5.3805912699999983</v>
      </c>
    </row>
    <row r="1292" spans="1:12" ht="15" x14ac:dyDescent="0.2">
      <c r="A1292" s="8"/>
      <c r="B1292" s="28"/>
      <c r="C1292" s="28"/>
      <c r="D1292" s="13"/>
      <c r="E1292" s="13"/>
      <c r="F1292" s="13"/>
      <c r="G1292" s="54"/>
      <c r="H1292" s="55" t="s">
        <v>97</v>
      </c>
      <c r="I1292" s="56" t="s">
        <v>1605</v>
      </c>
      <c r="J1292" s="57">
        <v>166.81183799999999</v>
      </c>
      <c r="K1292" s="57">
        <v>58.163283039999996</v>
      </c>
      <c r="L1292" s="57">
        <f t="shared" si="20"/>
        <v>-108.64855496</v>
      </c>
    </row>
    <row r="1293" spans="1:12" ht="15" x14ac:dyDescent="0.2">
      <c r="A1293" s="8"/>
      <c r="B1293" s="28"/>
      <c r="C1293" s="28"/>
      <c r="D1293" s="13"/>
      <c r="E1293" s="13"/>
      <c r="F1293" s="13"/>
      <c r="G1293" s="54"/>
      <c r="H1293" s="55" t="s">
        <v>99</v>
      </c>
      <c r="I1293" s="56" t="s">
        <v>1606</v>
      </c>
      <c r="J1293" s="57">
        <v>2117.6903160000002</v>
      </c>
      <c r="K1293" s="57">
        <v>1882.3177833100003</v>
      </c>
      <c r="L1293" s="57">
        <f t="shared" si="20"/>
        <v>-235.37253268999984</v>
      </c>
    </row>
    <row r="1294" spans="1:12" ht="15" x14ac:dyDescent="0.2">
      <c r="A1294" s="8"/>
      <c r="B1294" s="28"/>
      <c r="C1294" s="28"/>
      <c r="D1294" s="13"/>
      <c r="E1294" s="13"/>
      <c r="F1294" s="13"/>
      <c r="G1294" s="54"/>
      <c r="H1294" s="55" t="s">
        <v>177</v>
      </c>
      <c r="I1294" s="56" t="s">
        <v>1607</v>
      </c>
      <c r="J1294" s="57">
        <v>144300.66740000001</v>
      </c>
      <c r="K1294" s="57">
        <v>143856.89704795001</v>
      </c>
      <c r="L1294" s="57">
        <f t="shared" si="20"/>
        <v>-443.77035204999265</v>
      </c>
    </row>
    <row r="1295" spans="1:12" ht="15" x14ac:dyDescent="0.2">
      <c r="A1295" s="8"/>
      <c r="B1295" s="28"/>
      <c r="C1295" s="28"/>
      <c r="D1295" s="13"/>
      <c r="E1295" s="13"/>
      <c r="F1295" s="13"/>
      <c r="G1295" s="54"/>
      <c r="H1295" s="55" t="s">
        <v>264</v>
      </c>
      <c r="I1295" s="56" t="s">
        <v>1608</v>
      </c>
      <c r="J1295" s="57">
        <v>27.360168000000002</v>
      </c>
      <c r="K1295" s="57">
        <v>19.477783190000004</v>
      </c>
      <c r="L1295" s="57">
        <f t="shared" ref="L1295:L1358" si="21">+K1295-J1295</f>
        <v>-7.8823848099999978</v>
      </c>
    </row>
    <row r="1296" spans="1:12" ht="15" x14ac:dyDescent="0.2">
      <c r="A1296" s="8"/>
      <c r="B1296" s="28"/>
      <c r="C1296" s="28"/>
      <c r="D1296" s="13"/>
      <c r="E1296" s="13"/>
      <c r="F1296" s="13"/>
      <c r="G1296" s="54"/>
      <c r="H1296" s="55" t="s">
        <v>460</v>
      </c>
      <c r="I1296" s="56" t="s">
        <v>1609</v>
      </c>
      <c r="J1296" s="57">
        <v>18.778476000000001</v>
      </c>
      <c r="K1296" s="57">
        <v>323.83887533000006</v>
      </c>
      <c r="L1296" s="57">
        <f t="shared" si="21"/>
        <v>305.06039933000005</v>
      </c>
    </row>
    <row r="1297" spans="1:12" ht="15" x14ac:dyDescent="0.2">
      <c r="A1297" s="8"/>
      <c r="B1297" s="28"/>
      <c r="C1297" s="28"/>
      <c r="D1297" s="13"/>
      <c r="E1297" s="13"/>
      <c r="F1297" s="13"/>
      <c r="G1297" s="54"/>
      <c r="H1297" s="55" t="s">
        <v>343</v>
      </c>
      <c r="I1297" s="56" t="s">
        <v>486</v>
      </c>
      <c r="J1297" s="57">
        <v>19.127642999999999</v>
      </c>
      <c r="K1297" s="57">
        <v>17.002957479999999</v>
      </c>
      <c r="L1297" s="57">
        <f t="shared" si="21"/>
        <v>-2.1246855199999999</v>
      </c>
    </row>
    <row r="1298" spans="1:12" ht="15" x14ac:dyDescent="0.2">
      <c r="A1298" s="8"/>
      <c r="B1298" s="28"/>
      <c r="C1298" s="28"/>
      <c r="D1298" s="13"/>
      <c r="E1298" s="13"/>
      <c r="F1298" s="13"/>
      <c r="G1298" s="54"/>
      <c r="H1298" s="55" t="s">
        <v>345</v>
      </c>
      <c r="I1298" s="56" t="s">
        <v>484</v>
      </c>
      <c r="J1298" s="57">
        <v>40.429625000000001</v>
      </c>
      <c r="K1298" s="57">
        <v>42.909173920000008</v>
      </c>
      <c r="L1298" s="57">
        <f t="shared" si="21"/>
        <v>2.4795489200000063</v>
      </c>
    </row>
    <row r="1299" spans="1:12" ht="15" x14ac:dyDescent="0.2">
      <c r="A1299" s="8"/>
      <c r="B1299" s="28"/>
      <c r="C1299" s="28"/>
      <c r="D1299" s="13"/>
      <c r="E1299" s="13"/>
      <c r="F1299" s="13"/>
      <c r="G1299" s="54"/>
      <c r="H1299" s="55" t="s">
        <v>347</v>
      </c>
      <c r="I1299" s="56" t="s">
        <v>932</v>
      </c>
      <c r="J1299" s="57">
        <v>137.997253</v>
      </c>
      <c r="K1299" s="57">
        <v>122.61457983999996</v>
      </c>
      <c r="L1299" s="57">
        <f t="shared" si="21"/>
        <v>-15.382673160000039</v>
      </c>
    </row>
    <row r="1300" spans="1:12" ht="15" x14ac:dyDescent="0.2">
      <c r="A1300" s="8"/>
      <c r="B1300" s="28"/>
      <c r="C1300" s="28"/>
      <c r="D1300" s="13"/>
      <c r="E1300" s="13"/>
      <c r="F1300" s="13"/>
      <c r="G1300" s="54"/>
      <c r="H1300" s="55" t="s">
        <v>349</v>
      </c>
      <c r="I1300" s="56" t="s">
        <v>162</v>
      </c>
      <c r="J1300" s="57">
        <v>226.637711</v>
      </c>
      <c r="K1300" s="57">
        <v>318.79541738000006</v>
      </c>
      <c r="L1300" s="57">
        <f t="shared" si="21"/>
        <v>92.157706380000064</v>
      </c>
    </row>
    <row r="1301" spans="1:12" ht="30" x14ac:dyDescent="0.2">
      <c r="A1301" s="8"/>
      <c r="B1301" s="28"/>
      <c r="C1301" s="28"/>
      <c r="D1301" s="13"/>
      <c r="E1301" s="13"/>
      <c r="F1301" s="13"/>
      <c r="G1301" s="54"/>
      <c r="H1301" s="55" t="s">
        <v>351</v>
      </c>
      <c r="I1301" s="56" t="s">
        <v>161</v>
      </c>
      <c r="J1301" s="57">
        <v>39.091940999999998</v>
      </c>
      <c r="K1301" s="57">
        <v>51.492532290000007</v>
      </c>
      <c r="L1301" s="57">
        <f t="shared" si="21"/>
        <v>12.400591290000008</v>
      </c>
    </row>
    <row r="1302" spans="1:12" ht="15" x14ac:dyDescent="0.2">
      <c r="A1302" s="8"/>
      <c r="B1302" s="28"/>
      <c r="C1302" s="28"/>
      <c r="D1302" s="13"/>
      <c r="E1302" s="13"/>
      <c r="F1302" s="13"/>
      <c r="G1302" s="54"/>
      <c r="H1302" s="55" t="s">
        <v>353</v>
      </c>
      <c r="I1302" s="56" t="s">
        <v>1610</v>
      </c>
      <c r="J1302" s="57">
        <v>19.563229</v>
      </c>
      <c r="K1302" s="57">
        <v>19.474061990000003</v>
      </c>
      <c r="L1302" s="57">
        <f t="shared" si="21"/>
        <v>-8.9167009999997049E-2</v>
      </c>
    </row>
    <row r="1303" spans="1:12" ht="15" x14ac:dyDescent="0.2">
      <c r="A1303" s="8"/>
      <c r="B1303" s="28"/>
      <c r="C1303" s="28"/>
      <c r="D1303" s="13"/>
      <c r="E1303" s="13"/>
      <c r="F1303" s="13"/>
      <c r="G1303" s="54"/>
      <c r="H1303" s="55" t="s">
        <v>166</v>
      </c>
      <c r="I1303" s="68" t="s">
        <v>1611</v>
      </c>
      <c r="J1303" s="57">
        <v>18.137664000000001</v>
      </c>
      <c r="K1303" s="57">
        <v>17.05338832</v>
      </c>
      <c r="L1303" s="57">
        <f t="shared" si="21"/>
        <v>-1.0842756800000011</v>
      </c>
    </row>
    <row r="1304" spans="1:12" ht="15" x14ac:dyDescent="0.2">
      <c r="A1304" s="8"/>
      <c r="B1304" s="28"/>
      <c r="C1304" s="28"/>
      <c r="D1304" s="13"/>
      <c r="E1304" s="13"/>
      <c r="F1304" s="13"/>
      <c r="G1304" s="54"/>
      <c r="H1304" s="55" t="s">
        <v>366</v>
      </c>
      <c r="I1304" s="56" t="s">
        <v>1612</v>
      </c>
      <c r="J1304" s="57">
        <v>25.436643</v>
      </c>
      <c r="K1304" s="57">
        <v>26.600422120000001</v>
      </c>
      <c r="L1304" s="57">
        <f t="shared" si="21"/>
        <v>1.1637791200000009</v>
      </c>
    </row>
    <row r="1305" spans="1:12" ht="15" x14ac:dyDescent="0.2">
      <c r="A1305" s="8"/>
      <c r="B1305" s="28"/>
      <c r="C1305" s="28"/>
      <c r="D1305" s="13"/>
      <c r="E1305" s="13"/>
      <c r="F1305" s="13"/>
      <c r="G1305" s="54"/>
      <c r="H1305" s="55" t="s">
        <v>168</v>
      </c>
      <c r="I1305" s="56" t="s">
        <v>1613</v>
      </c>
      <c r="J1305" s="57">
        <v>28576.266452</v>
      </c>
      <c r="K1305" s="57">
        <v>27947.708482390004</v>
      </c>
      <c r="L1305" s="57">
        <f t="shared" si="21"/>
        <v>-628.55796960999578</v>
      </c>
    </row>
    <row r="1306" spans="1:12" ht="30" x14ac:dyDescent="0.2">
      <c r="A1306" s="8"/>
      <c r="B1306" s="28"/>
      <c r="C1306" s="28"/>
      <c r="D1306" s="13"/>
      <c r="E1306" s="13"/>
      <c r="F1306" s="13"/>
      <c r="G1306" s="54"/>
      <c r="H1306" s="55" t="s">
        <v>387</v>
      </c>
      <c r="I1306" s="56" t="s">
        <v>1614</v>
      </c>
      <c r="J1306" s="57">
        <v>10.331436999999999</v>
      </c>
      <c r="K1306" s="57">
        <v>9.2478753799999982</v>
      </c>
      <c r="L1306" s="57">
        <f t="shared" si="21"/>
        <v>-1.0835616200000011</v>
      </c>
    </row>
    <row r="1307" spans="1:12" ht="15" x14ac:dyDescent="0.2">
      <c r="A1307" s="8"/>
      <c r="B1307" s="28"/>
      <c r="C1307" s="28"/>
      <c r="D1307" s="13"/>
      <c r="E1307" s="13"/>
      <c r="F1307" s="13"/>
      <c r="G1307" s="54"/>
      <c r="H1307" s="55" t="s">
        <v>389</v>
      </c>
      <c r="I1307" s="56" t="s">
        <v>1615</v>
      </c>
      <c r="J1307" s="57">
        <v>8.1089249999999993</v>
      </c>
      <c r="K1307" s="57">
        <v>11.37136128</v>
      </c>
      <c r="L1307" s="57">
        <f t="shared" si="21"/>
        <v>3.2624362800000011</v>
      </c>
    </row>
    <row r="1308" spans="1:12" ht="15" x14ac:dyDescent="0.2">
      <c r="A1308" s="8"/>
      <c r="B1308" s="28"/>
      <c r="C1308" s="28"/>
      <c r="D1308" s="13"/>
      <c r="E1308" s="13"/>
      <c r="F1308" s="13"/>
      <c r="G1308" s="54"/>
      <c r="H1308" s="55" t="s">
        <v>619</v>
      </c>
      <c r="I1308" s="56" t="s">
        <v>1616</v>
      </c>
      <c r="J1308" s="57">
        <v>52.833703999999997</v>
      </c>
      <c r="K1308" s="57">
        <v>12.6112322</v>
      </c>
      <c r="L1308" s="57">
        <f t="shared" si="21"/>
        <v>-40.222471799999994</v>
      </c>
    </row>
    <row r="1309" spans="1:12" ht="15" x14ac:dyDescent="0.2">
      <c r="A1309" s="8"/>
      <c r="B1309" s="28"/>
      <c r="C1309" s="28"/>
      <c r="D1309" s="13"/>
      <c r="E1309" s="13"/>
      <c r="F1309" s="13"/>
      <c r="G1309" s="54"/>
      <c r="H1309" s="55" t="s">
        <v>391</v>
      </c>
      <c r="I1309" s="56" t="s">
        <v>1617</v>
      </c>
      <c r="J1309" s="57">
        <v>12.635866999999999</v>
      </c>
      <c r="K1309" s="57">
        <v>11.575186670000003</v>
      </c>
      <c r="L1309" s="57">
        <f t="shared" si="21"/>
        <v>-1.0606803299999967</v>
      </c>
    </row>
    <row r="1310" spans="1:12" ht="15" x14ac:dyDescent="0.2">
      <c r="A1310" s="8"/>
      <c r="B1310" s="28"/>
      <c r="C1310" s="28"/>
      <c r="D1310" s="13"/>
      <c r="E1310" s="13"/>
      <c r="F1310" s="13"/>
      <c r="G1310" s="54"/>
      <c r="H1310" s="55" t="s">
        <v>622</v>
      </c>
      <c r="I1310" s="56" t="s">
        <v>1455</v>
      </c>
      <c r="J1310" s="57">
        <v>20.653402</v>
      </c>
      <c r="K1310" s="57">
        <v>7.587302010000001</v>
      </c>
      <c r="L1310" s="57">
        <f t="shared" si="21"/>
        <v>-13.066099989999998</v>
      </c>
    </row>
    <row r="1311" spans="1:12" ht="15" x14ac:dyDescent="0.2">
      <c r="A1311" s="8"/>
      <c r="B1311" s="28"/>
      <c r="C1311" s="28"/>
      <c r="D1311" s="13"/>
      <c r="E1311" s="13"/>
      <c r="F1311" s="13"/>
      <c r="G1311" s="54"/>
      <c r="H1311" s="55" t="s">
        <v>1618</v>
      </c>
      <c r="I1311" s="56" t="s">
        <v>1619</v>
      </c>
      <c r="J1311" s="57">
        <v>4.2050150000000004</v>
      </c>
      <c r="K1311" s="57">
        <v>2.7215764099999999</v>
      </c>
      <c r="L1311" s="57">
        <f t="shared" si="21"/>
        <v>-1.4834385900000004</v>
      </c>
    </row>
    <row r="1312" spans="1:12" ht="15" x14ac:dyDescent="0.2">
      <c r="A1312" s="8"/>
      <c r="B1312" s="28"/>
      <c r="C1312" s="28"/>
      <c r="D1312" s="13"/>
      <c r="E1312" s="13"/>
      <c r="F1312" s="13"/>
      <c r="G1312" s="50" t="s">
        <v>208</v>
      </c>
      <c r="H1312" s="51"/>
      <c r="I1312" s="52"/>
      <c r="J1312" s="53">
        <v>590.90830700000004</v>
      </c>
      <c r="K1312" s="53">
        <v>932.65030165999985</v>
      </c>
      <c r="L1312" s="53">
        <f t="shared" si="21"/>
        <v>341.74199465999982</v>
      </c>
    </row>
    <row r="1313" spans="1:12" ht="15" x14ac:dyDescent="0.2">
      <c r="A1313" s="8"/>
      <c r="B1313" s="28"/>
      <c r="C1313" s="28"/>
      <c r="D1313" s="13"/>
      <c r="E1313" s="13"/>
      <c r="F1313" s="13"/>
      <c r="G1313" s="54"/>
      <c r="H1313" s="55" t="s">
        <v>215</v>
      </c>
      <c r="I1313" s="56" t="s">
        <v>1569</v>
      </c>
      <c r="J1313" s="57">
        <v>370.23123700000002</v>
      </c>
      <c r="K1313" s="57">
        <v>754.59709284999985</v>
      </c>
      <c r="L1313" s="57">
        <f t="shared" si="21"/>
        <v>384.36585584999983</v>
      </c>
    </row>
    <row r="1314" spans="1:12" ht="15" x14ac:dyDescent="0.2">
      <c r="A1314" s="8"/>
      <c r="B1314" s="28"/>
      <c r="C1314" s="28"/>
      <c r="D1314" s="13"/>
      <c r="E1314" s="13"/>
      <c r="F1314" s="13"/>
      <c r="G1314" s="54"/>
      <c r="H1314" s="55" t="s">
        <v>1107</v>
      </c>
      <c r="I1314" s="56" t="s">
        <v>1570</v>
      </c>
      <c r="J1314" s="57">
        <v>220.67706999999999</v>
      </c>
      <c r="K1314" s="57">
        <v>178.05320881</v>
      </c>
      <c r="L1314" s="57">
        <f t="shared" si="21"/>
        <v>-42.623861189999985</v>
      </c>
    </row>
    <row r="1315" spans="1:12" ht="15" x14ac:dyDescent="0.2">
      <c r="A1315" s="8"/>
      <c r="B1315" s="28"/>
      <c r="C1315" s="28"/>
      <c r="D1315" s="13"/>
      <c r="E1315" s="13"/>
      <c r="F1315" s="13"/>
      <c r="G1315" s="50" t="s">
        <v>205</v>
      </c>
      <c r="H1315" s="51"/>
      <c r="I1315" s="52"/>
      <c r="J1315" s="53">
        <v>1058.970192</v>
      </c>
      <c r="K1315" s="53">
        <v>804.44151508999994</v>
      </c>
      <c r="L1315" s="53">
        <f t="shared" si="21"/>
        <v>-254.52867691000006</v>
      </c>
    </row>
    <row r="1316" spans="1:12" ht="15" x14ac:dyDescent="0.2">
      <c r="A1316" s="8"/>
      <c r="B1316" s="28"/>
      <c r="C1316" s="28"/>
      <c r="D1316" s="13"/>
      <c r="E1316" s="13"/>
      <c r="F1316" s="13"/>
      <c r="G1316" s="54"/>
      <c r="H1316" s="55" t="s">
        <v>1559</v>
      </c>
      <c r="I1316" s="56" t="s">
        <v>1560</v>
      </c>
      <c r="J1316" s="57">
        <v>324.78772300000003</v>
      </c>
      <c r="K1316" s="57">
        <v>305.5304096000001</v>
      </c>
      <c r="L1316" s="57">
        <f t="shared" si="21"/>
        <v>-19.25731339999993</v>
      </c>
    </row>
    <row r="1317" spans="1:12" ht="15" x14ac:dyDescent="0.2">
      <c r="A1317" s="8"/>
      <c r="B1317" s="28"/>
      <c r="C1317" s="28"/>
      <c r="D1317" s="13"/>
      <c r="E1317" s="13"/>
      <c r="F1317" s="13"/>
      <c r="G1317" s="54"/>
      <c r="H1317" s="55" t="s">
        <v>1561</v>
      </c>
      <c r="I1317" s="68" t="s">
        <v>1562</v>
      </c>
      <c r="J1317" s="57">
        <v>453.72837900000002</v>
      </c>
      <c r="K1317" s="57">
        <v>299.61200689999998</v>
      </c>
      <c r="L1317" s="57">
        <f t="shared" si="21"/>
        <v>-154.11637210000004</v>
      </c>
    </row>
    <row r="1318" spans="1:12" ht="30" x14ac:dyDescent="0.2">
      <c r="A1318" s="8"/>
      <c r="B1318" s="28"/>
      <c r="C1318" s="28"/>
      <c r="D1318" s="13"/>
      <c r="E1318" s="13"/>
      <c r="F1318" s="13"/>
      <c r="G1318" s="54"/>
      <c r="H1318" s="55" t="s">
        <v>1563</v>
      </c>
      <c r="I1318" s="56" t="s">
        <v>1564</v>
      </c>
      <c r="J1318" s="57">
        <v>33.559804</v>
      </c>
      <c r="K1318" s="57">
        <v>15.831562009999999</v>
      </c>
      <c r="L1318" s="57">
        <f t="shared" si="21"/>
        <v>-17.728241990000001</v>
      </c>
    </row>
    <row r="1319" spans="1:12" ht="15" x14ac:dyDescent="0.2">
      <c r="A1319" s="8"/>
      <c r="B1319" s="28"/>
      <c r="C1319" s="28"/>
      <c r="D1319" s="13"/>
      <c r="E1319" s="13"/>
      <c r="F1319" s="13"/>
      <c r="G1319" s="54"/>
      <c r="H1319" s="55" t="s">
        <v>1565</v>
      </c>
      <c r="I1319" s="56" t="s">
        <v>1566</v>
      </c>
      <c r="J1319" s="57">
        <v>122.74023699999999</v>
      </c>
      <c r="K1319" s="57">
        <v>98.236463130000018</v>
      </c>
      <c r="L1319" s="57">
        <f t="shared" si="21"/>
        <v>-24.503773869999975</v>
      </c>
    </row>
    <row r="1320" spans="1:12" ht="15" x14ac:dyDescent="0.2">
      <c r="A1320" s="8"/>
      <c r="B1320" s="28"/>
      <c r="C1320" s="28"/>
      <c r="D1320" s="13"/>
      <c r="E1320" s="13"/>
      <c r="F1320" s="13"/>
      <c r="G1320" s="54"/>
      <c r="H1320" s="55" t="s">
        <v>1567</v>
      </c>
      <c r="I1320" s="56" t="s">
        <v>1568</v>
      </c>
      <c r="J1320" s="57">
        <v>124.154049</v>
      </c>
      <c r="K1320" s="57">
        <v>85.231073449999968</v>
      </c>
      <c r="L1320" s="57">
        <f t="shared" si="21"/>
        <v>-38.922975550000032</v>
      </c>
    </row>
    <row r="1321" spans="1:12" ht="15" x14ac:dyDescent="0.2">
      <c r="A1321" s="8"/>
      <c r="B1321" s="28"/>
      <c r="C1321" s="28"/>
      <c r="D1321" s="13"/>
      <c r="E1321" s="62">
        <v>21</v>
      </c>
      <c r="F1321" s="63" t="s">
        <v>49</v>
      </c>
      <c r="G1321" s="64"/>
      <c r="H1321" s="65"/>
      <c r="I1321" s="66"/>
      <c r="J1321" s="67">
        <v>5034.4915609999998</v>
      </c>
      <c r="K1321" s="67">
        <v>13755.714511009997</v>
      </c>
      <c r="L1321" s="67">
        <f t="shared" si="21"/>
        <v>8721.2229500099966</v>
      </c>
    </row>
    <row r="1322" spans="1:12" ht="15" x14ac:dyDescent="0.2">
      <c r="A1322" s="8"/>
      <c r="B1322" s="28"/>
      <c r="C1322" s="28"/>
      <c r="D1322" s="13"/>
      <c r="E1322" s="13"/>
      <c r="F1322" s="13"/>
      <c r="G1322" s="50" t="s">
        <v>2</v>
      </c>
      <c r="H1322" s="51"/>
      <c r="I1322" s="52"/>
      <c r="J1322" s="53">
        <v>442.53434099999998</v>
      </c>
      <c r="K1322" s="53">
        <v>308.67966182999993</v>
      </c>
      <c r="L1322" s="53">
        <f t="shared" si="21"/>
        <v>-133.85467917000005</v>
      </c>
    </row>
    <row r="1323" spans="1:12" ht="15" x14ac:dyDescent="0.2">
      <c r="A1323" s="8"/>
      <c r="B1323" s="28"/>
      <c r="C1323" s="28"/>
      <c r="D1323" s="13"/>
      <c r="E1323" s="13"/>
      <c r="F1323" s="13"/>
      <c r="G1323" s="54"/>
      <c r="H1323" s="55" t="s">
        <v>88</v>
      </c>
      <c r="I1323" s="56" t="s">
        <v>533</v>
      </c>
      <c r="J1323" s="57">
        <v>59.580973</v>
      </c>
      <c r="K1323" s="57">
        <v>37.860952689999991</v>
      </c>
      <c r="L1323" s="57">
        <f t="shared" si="21"/>
        <v>-21.72002031000001</v>
      </c>
    </row>
    <row r="1324" spans="1:12" ht="15" x14ac:dyDescent="0.2">
      <c r="A1324" s="8"/>
      <c r="B1324" s="28"/>
      <c r="C1324" s="28"/>
      <c r="D1324" s="13"/>
      <c r="E1324" s="13"/>
      <c r="F1324" s="13"/>
      <c r="G1324" s="54"/>
      <c r="H1324" s="55" t="s">
        <v>118</v>
      </c>
      <c r="I1324" s="56" t="s">
        <v>224</v>
      </c>
      <c r="J1324" s="57">
        <v>24.596609999999998</v>
      </c>
      <c r="K1324" s="57">
        <v>13.426319960000001</v>
      </c>
      <c r="L1324" s="57">
        <f t="shared" si="21"/>
        <v>-11.170290039999998</v>
      </c>
    </row>
    <row r="1325" spans="1:12" ht="15" x14ac:dyDescent="0.2">
      <c r="A1325" s="8"/>
      <c r="B1325" s="28"/>
      <c r="C1325" s="28"/>
      <c r="D1325" s="13"/>
      <c r="E1325" s="13"/>
      <c r="F1325" s="13"/>
      <c r="G1325" s="54"/>
      <c r="H1325" s="55" t="s">
        <v>120</v>
      </c>
      <c r="I1325" s="56" t="s">
        <v>260</v>
      </c>
      <c r="J1325" s="57">
        <v>14.944947000000001</v>
      </c>
      <c r="K1325" s="57">
        <v>13.729246400000001</v>
      </c>
      <c r="L1325" s="57">
        <f t="shared" si="21"/>
        <v>-1.2157005999999999</v>
      </c>
    </row>
    <row r="1326" spans="1:12" ht="15" x14ac:dyDescent="0.2">
      <c r="A1326" s="8"/>
      <c r="B1326" s="28"/>
      <c r="C1326" s="28"/>
      <c r="D1326" s="13"/>
      <c r="E1326" s="13"/>
      <c r="F1326" s="13"/>
      <c r="G1326" s="54"/>
      <c r="H1326" s="55" t="s">
        <v>122</v>
      </c>
      <c r="I1326" s="56" t="s">
        <v>1626</v>
      </c>
      <c r="J1326" s="57">
        <v>11.775270000000001</v>
      </c>
      <c r="K1326" s="57">
        <v>12.721730959999999</v>
      </c>
      <c r="L1326" s="57">
        <f t="shared" si="21"/>
        <v>0.9464609599999978</v>
      </c>
    </row>
    <row r="1327" spans="1:12" ht="15" x14ac:dyDescent="0.2">
      <c r="A1327" s="8"/>
      <c r="B1327" s="28"/>
      <c r="C1327" s="28"/>
      <c r="D1327" s="13"/>
      <c r="E1327" s="13"/>
      <c r="F1327" s="13"/>
      <c r="G1327" s="54"/>
      <c r="H1327" s="55" t="s">
        <v>132</v>
      </c>
      <c r="I1327" s="56" t="s">
        <v>1627</v>
      </c>
      <c r="J1327" s="57">
        <v>5.9251100000000001</v>
      </c>
      <c r="K1327" s="57">
        <v>4.7044014599999997</v>
      </c>
      <c r="L1327" s="57">
        <f t="shared" si="21"/>
        <v>-1.2207085400000004</v>
      </c>
    </row>
    <row r="1328" spans="1:12" ht="15" x14ac:dyDescent="0.2">
      <c r="A1328" s="8"/>
      <c r="B1328" s="28"/>
      <c r="C1328" s="28"/>
      <c r="D1328" s="13"/>
      <c r="E1328" s="13"/>
      <c r="F1328" s="13"/>
      <c r="G1328" s="54"/>
      <c r="H1328" s="55" t="s">
        <v>138</v>
      </c>
      <c r="I1328" s="56" t="s">
        <v>1628</v>
      </c>
      <c r="J1328" s="57">
        <v>2.6298520000000001</v>
      </c>
      <c r="K1328" s="57">
        <v>3.5142640000000003E-2</v>
      </c>
      <c r="L1328" s="57">
        <f t="shared" si="21"/>
        <v>-2.59470936</v>
      </c>
    </row>
    <row r="1329" spans="1:12" ht="15" x14ac:dyDescent="0.2">
      <c r="A1329" s="8"/>
      <c r="B1329" s="28"/>
      <c r="C1329" s="28"/>
      <c r="D1329" s="13"/>
      <c r="E1329" s="13"/>
      <c r="F1329" s="13"/>
      <c r="G1329" s="54"/>
      <c r="H1329" s="55" t="s">
        <v>90</v>
      </c>
      <c r="I1329" s="56" t="s">
        <v>1888</v>
      </c>
      <c r="J1329" s="57">
        <v>21.853936999999998</v>
      </c>
      <c r="K1329" s="57">
        <v>7.8713737899999998</v>
      </c>
      <c r="L1329" s="57">
        <f t="shared" si="21"/>
        <v>-13.982563209999999</v>
      </c>
    </row>
    <row r="1330" spans="1:12" ht="15" x14ac:dyDescent="0.2">
      <c r="A1330" s="8"/>
      <c r="B1330" s="28"/>
      <c r="C1330" s="28"/>
      <c r="D1330" s="13"/>
      <c r="E1330" s="13"/>
      <c r="F1330" s="13"/>
      <c r="G1330" s="54"/>
      <c r="H1330" s="55" t="s">
        <v>97</v>
      </c>
      <c r="I1330" s="56" t="s">
        <v>1629</v>
      </c>
      <c r="J1330" s="57">
        <v>19.511067000000001</v>
      </c>
      <c r="K1330" s="57">
        <v>12.435652359999999</v>
      </c>
      <c r="L1330" s="57">
        <f t="shared" si="21"/>
        <v>-7.0754146400000018</v>
      </c>
    </row>
    <row r="1331" spans="1:12" ht="15" x14ac:dyDescent="0.2">
      <c r="A1331" s="8"/>
      <c r="B1331" s="28"/>
      <c r="C1331" s="28"/>
      <c r="D1331" s="13"/>
      <c r="E1331" s="13"/>
      <c r="F1331" s="13"/>
      <c r="G1331" s="54"/>
      <c r="H1331" s="55" t="s">
        <v>99</v>
      </c>
      <c r="I1331" s="56" t="s">
        <v>1630</v>
      </c>
      <c r="J1331" s="57">
        <v>14.952676</v>
      </c>
      <c r="K1331" s="57">
        <v>13.302008169999999</v>
      </c>
      <c r="L1331" s="57">
        <f t="shared" si="21"/>
        <v>-1.6506678300000015</v>
      </c>
    </row>
    <row r="1332" spans="1:12" ht="15" x14ac:dyDescent="0.2">
      <c r="A1332" s="8"/>
      <c r="B1332" s="28"/>
      <c r="C1332" s="28"/>
      <c r="D1332" s="13"/>
      <c r="E1332" s="13"/>
      <c r="F1332" s="13"/>
      <c r="G1332" s="54"/>
      <c r="H1332" s="55" t="s">
        <v>264</v>
      </c>
      <c r="I1332" s="56" t="s">
        <v>1631</v>
      </c>
      <c r="J1332" s="57">
        <v>12.381902</v>
      </c>
      <c r="K1332" s="57">
        <v>7.5635093199999996</v>
      </c>
      <c r="L1332" s="57">
        <f t="shared" si="21"/>
        <v>-4.8183926800000005</v>
      </c>
    </row>
    <row r="1333" spans="1:12" ht="30" x14ac:dyDescent="0.2">
      <c r="A1333" s="8"/>
      <c r="B1333" s="28"/>
      <c r="C1333" s="28"/>
      <c r="D1333" s="13"/>
      <c r="E1333" s="13"/>
      <c r="F1333" s="13"/>
      <c r="G1333" s="54"/>
      <c r="H1333" s="55" t="s">
        <v>460</v>
      </c>
      <c r="I1333" s="56" t="s">
        <v>1632</v>
      </c>
      <c r="J1333" s="57">
        <v>7.6740219999999999</v>
      </c>
      <c r="K1333" s="57">
        <v>4.0646555800000002</v>
      </c>
      <c r="L1333" s="57">
        <f t="shared" si="21"/>
        <v>-3.6093664199999997</v>
      </c>
    </row>
    <row r="1334" spans="1:12" ht="15" x14ac:dyDescent="0.2">
      <c r="A1334" s="8"/>
      <c r="B1334" s="28"/>
      <c r="C1334" s="28"/>
      <c r="D1334" s="13"/>
      <c r="E1334" s="13"/>
      <c r="F1334" s="13"/>
      <c r="G1334" s="54"/>
      <c r="H1334" s="55" t="s">
        <v>140</v>
      </c>
      <c r="I1334" s="56" t="s">
        <v>1633</v>
      </c>
      <c r="J1334" s="57">
        <v>19.808247000000001</v>
      </c>
      <c r="K1334" s="57">
        <v>10.242756360000001</v>
      </c>
      <c r="L1334" s="57">
        <f t="shared" si="21"/>
        <v>-9.5654906400000002</v>
      </c>
    </row>
    <row r="1335" spans="1:12" ht="30" x14ac:dyDescent="0.2">
      <c r="A1335" s="8"/>
      <c r="B1335" s="28"/>
      <c r="C1335" s="28"/>
      <c r="D1335" s="13"/>
      <c r="E1335" s="13"/>
      <c r="F1335" s="13"/>
      <c r="G1335" s="54"/>
      <c r="H1335" s="55" t="s">
        <v>271</v>
      </c>
      <c r="I1335" s="56" t="s">
        <v>1634</v>
      </c>
      <c r="J1335" s="57">
        <v>11.963794</v>
      </c>
      <c r="K1335" s="57">
        <v>9.37780478</v>
      </c>
      <c r="L1335" s="57">
        <f t="shared" si="21"/>
        <v>-2.5859892200000001</v>
      </c>
    </row>
    <row r="1336" spans="1:12" ht="15" x14ac:dyDescent="0.2">
      <c r="A1336" s="8"/>
      <c r="B1336" s="28"/>
      <c r="C1336" s="28"/>
      <c r="D1336" s="13"/>
      <c r="E1336" s="13"/>
      <c r="F1336" s="13"/>
      <c r="G1336" s="54"/>
      <c r="H1336" s="55" t="s">
        <v>273</v>
      </c>
      <c r="I1336" s="56" t="s">
        <v>1635</v>
      </c>
      <c r="J1336" s="57">
        <v>11.442088</v>
      </c>
      <c r="K1336" s="57">
        <v>10.348759610000002</v>
      </c>
      <c r="L1336" s="57">
        <f t="shared" si="21"/>
        <v>-1.0933283899999982</v>
      </c>
    </row>
    <row r="1337" spans="1:12" ht="15" x14ac:dyDescent="0.2">
      <c r="A1337" s="8"/>
      <c r="B1337" s="28"/>
      <c r="C1337" s="28"/>
      <c r="D1337" s="13"/>
      <c r="E1337" s="13"/>
      <c r="F1337" s="13"/>
      <c r="G1337" s="54"/>
      <c r="H1337" s="55" t="s">
        <v>275</v>
      </c>
      <c r="I1337" s="56" t="s">
        <v>1636</v>
      </c>
      <c r="J1337" s="57">
        <v>7.135046</v>
      </c>
      <c r="K1337" s="57">
        <v>6.2279713299999999</v>
      </c>
      <c r="L1337" s="57">
        <f t="shared" si="21"/>
        <v>-0.90707467000000008</v>
      </c>
    </row>
    <row r="1338" spans="1:12" ht="15" x14ac:dyDescent="0.2">
      <c r="A1338" s="8"/>
      <c r="B1338" s="28"/>
      <c r="C1338" s="28"/>
      <c r="D1338" s="13"/>
      <c r="E1338" s="13"/>
      <c r="F1338" s="13"/>
      <c r="G1338" s="54"/>
      <c r="H1338" s="55" t="s">
        <v>166</v>
      </c>
      <c r="I1338" s="56" t="s">
        <v>486</v>
      </c>
      <c r="J1338" s="57">
        <v>34.871498000000003</v>
      </c>
      <c r="K1338" s="57">
        <v>12.70322266</v>
      </c>
      <c r="L1338" s="57">
        <f t="shared" si="21"/>
        <v>-22.168275340000001</v>
      </c>
    </row>
    <row r="1339" spans="1:12" ht="15" x14ac:dyDescent="0.2">
      <c r="A1339" s="8"/>
      <c r="B1339" s="28"/>
      <c r="C1339" s="28"/>
      <c r="D1339" s="13"/>
      <c r="E1339" s="13"/>
      <c r="F1339" s="13"/>
      <c r="G1339" s="54"/>
      <c r="H1339" s="55" t="s">
        <v>366</v>
      </c>
      <c r="I1339" s="56" t="s">
        <v>203</v>
      </c>
      <c r="J1339" s="57">
        <v>52.135863999999998</v>
      </c>
      <c r="K1339" s="57">
        <v>54.408613289999998</v>
      </c>
      <c r="L1339" s="57">
        <f t="shared" si="21"/>
        <v>2.2727492900000001</v>
      </c>
    </row>
    <row r="1340" spans="1:12" ht="15" x14ac:dyDescent="0.2">
      <c r="A1340" s="8"/>
      <c r="B1340" s="28"/>
      <c r="C1340" s="28"/>
      <c r="D1340" s="13"/>
      <c r="E1340" s="13"/>
      <c r="F1340" s="13"/>
      <c r="G1340" s="54"/>
      <c r="H1340" s="55" t="s">
        <v>370</v>
      </c>
      <c r="I1340" s="56" t="s">
        <v>484</v>
      </c>
      <c r="J1340" s="57">
        <v>18.741295999999998</v>
      </c>
      <c r="K1340" s="57">
        <v>17.41152731</v>
      </c>
      <c r="L1340" s="57">
        <f t="shared" si="21"/>
        <v>-1.3297686899999981</v>
      </c>
    </row>
    <row r="1341" spans="1:12" ht="30" x14ac:dyDescent="0.2">
      <c r="A1341" s="8"/>
      <c r="B1341" s="28"/>
      <c r="C1341" s="28"/>
      <c r="D1341" s="13"/>
      <c r="E1341" s="13"/>
      <c r="F1341" s="13"/>
      <c r="G1341" s="54"/>
      <c r="H1341" s="55" t="s">
        <v>372</v>
      </c>
      <c r="I1341" s="56" t="s">
        <v>1637</v>
      </c>
      <c r="J1341" s="57">
        <v>15.359040999999999</v>
      </c>
      <c r="K1341" s="57">
        <v>12.840492579999998</v>
      </c>
      <c r="L1341" s="57">
        <f t="shared" si="21"/>
        <v>-2.5185484200000019</v>
      </c>
    </row>
    <row r="1342" spans="1:12" ht="15" x14ac:dyDescent="0.2">
      <c r="A1342" s="8"/>
      <c r="B1342" s="28"/>
      <c r="C1342" s="28"/>
      <c r="D1342" s="13"/>
      <c r="E1342" s="13"/>
      <c r="F1342" s="13"/>
      <c r="G1342" s="54"/>
      <c r="H1342" s="55" t="s">
        <v>168</v>
      </c>
      <c r="I1342" s="56" t="s">
        <v>1638</v>
      </c>
      <c r="J1342" s="57">
        <v>33.365515000000002</v>
      </c>
      <c r="K1342" s="57">
        <v>14.306810049999999</v>
      </c>
      <c r="L1342" s="57">
        <f t="shared" si="21"/>
        <v>-19.058704950000003</v>
      </c>
    </row>
    <row r="1343" spans="1:12" ht="15" x14ac:dyDescent="0.2">
      <c r="A1343" s="8"/>
      <c r="B1343" s="28"/>
      <c r="C1343" s="28"/>
      <c r="D1343" s="13"/>
      <c r="E1343" s="13"/>
      <c r="F1343" s="13"/>
      <c r="G1343" s="54"/>
      <c r="H1343" s="55" t="s">
        <v>387</v>
      </c>
      <c r="I1343" s="56" t="s">
        <v>1639</v>
      </c>
      <c r="J1343" s="57">
        <v>13.772342999999999</v>
      </c>
      <c r="K1343" s="57">
        <v>11.894811900000001</v>
      </c>
      <c r="L1343" s="57">
        <f t="shared" si="21"/>
        <v>-1.8775310999999988</v>
      </c>
    </row>
    <row r="1344" spans="1:12" ht="15" x14ac:dyDescent="0.2">
      <c r="A1344" s="8"/>
      <c r="B1344" s="28"/>
      <c r="C1344" s="28"/>
      <c r="D1344" s="13"/>
      <c r="E1344" s="13"/>
      <c r="F1344" s="13"/>
      <c r="G1344" s="54"/>
      <c r="H1344" s="55" t="s">
        <v>389</v>
      </c>
      <c r="I1344" s="56" t="s">
        <v>851</v>
      </c>
      <c r="J1344" s="57">
        <v>10.565151999999999</v>
      </c>
      <c r="K1344" s="57">
        <v>8.8876611400000005</v>
      </c>
      <c r="L1344" s="57">
        <f t="shared" si="21"/>
        <v>-1.6774908599999989</v>
      </c>
    </row>
    <row r="1345" spans="1:12" ht="15" x14ac:dyDescent="0.2">
      <c r="A1345" s="8"/>
      <c r="B1345" s="28"/>
      <c r="C1345" s="28"/>
      <c r="D1345" s="13"/>
      <c r="E1345" s="13"/>
      <c r="F1345" s="13"/>
      <c r="G1345" s="54"/>
      <c r="H1345" s="55" t="s">
        <v>619</v>
      </c>
      <c r="I1345" s="56" t="s">
        <v>1640</v>
      </c>
      <c r="J1345" s="57">
        <v>8.2465279999999996</v>
      </c>
      <c r="K1345" s="57">
        <v>7.2328306499999995</v>
      </c>
      <c r="L1345" s="57">
        <f t="shared" si="21"/>
        <v>-1.0136973500000002</v>
      </c>
    </row>
    <row r="1346" spans="1:12" ht="15" x14ac:dyDescent="0.2">
      <c r="A1346" s="8"/>
      <c r="B1346" s="28"/>
      <c r="C1346" s="28"/>
      <c r="D1346" s="13"/>
      <c r="E1346" s="13"/>
      <c r="F1346" s="13"/>
      <c r="G1346" s="54"/>
      <c r="H1346" s="55" t="s">
        <v>391</v>
      </c>
      <c r="I1346" s="56" t="s">
        <v>1641</v>
      </c>
      <c r="J1346" s="57">
        <v>9.3015629999999998</v>
      </c>
      <c r="K1346" s="57">
        <v>5.0814068400000005</v>
      </c>
      <c r="L1346" s="57">
        <f t="shared" si="21"/>
        <v>-4.2201561599999993</v>
      </c>
    </row>
    <row r="1347" spans="1:12" ht="15" x14ac:dyDescent="0.2">
      <c r="A1347" s="8"/>
      <c r="B1347" s="28"/>
      <c r="C1347" s="28"/>
      <c r="D1347" s="13"/>
      <c r="E1347" s="13"/>
      <c r="F1347" s="13"/>
      <c r="G1347" s="50" t="s">
        <v>208</v>
      </c>
      <c r="H1347" s="51"/>
      <c r="I1347" s="52"/>
      <c r="J1347" s="53">
        <v>261.67784899999998</v>
      </c>
      <c r="K1347" s="53">
        <v>226.77745103000001</v>
      </c>
      <c r="L1347" s="53">
        <f t="shared" si="21"/>
        <v>-34.900397969999972</v>
      </c>
    </row>
    <row r="1348" spans="1:12" ht="15" x14ac:dyDescent="0.2">
      <c r="A1348" s="8"/>
      <c r="B1348" s="28"/>
      <c r="C1348" s="28"/>
      <c r="D1348" s="13"/>
      <c r="E1348" s="13"/>
      <c r="F1348" s="13"/>
      <c r="G1348" s="54"/>
      <c r="H1348" s="55" t="s">
        <v>209</v>
      </c>
      <c r="I1348" s="56" t="s">
        <v>1624</v>
      </c>
      <c r="J1348" s="57">
        <v>18.853975999999999</v>
      </c>
      <c r="K1348" s="57">
        <v>14.650675899999998</v>
      </c>
      <c r="L1348" s="57">
        <f t="shared" si="21"/>
        <v>-4.2033001000000016</v>
      </c>
    </row>
    <row r="1349" spans="1:12" ht="15" x14ac:dyDescent="0.2">
      <c r="A1349" s="8"/>
      <c r="B1349" s="28"/>
      <c r="C1349" s="28"/>
      <c r="D1349" s="13"/>
      <c r="E1349" s="13"/>
      <c r="F1349" s="13"/>
      <c r="G1349" s="54"/>
      <c r="H1349" s="55" t="s">
        <v>211</v>
      </c>
      <c r="I1349" s="56" t="s">
        <v>1625</v>
      </c>
      <c r="J1349" s="57">
        <v>242.82387299999999</v>
      </c>
      <c r="K1349" s="57">
        <v>212.12677513</v>
      </c>
      <c r="L1349" s="57">
        <f t="shared" si="21"/>
        <v>-30.697097869999993</v>
      </c>
    </row>
    <row r="1350" spans="1:12" ht="15" x14ac:dyDescent="0.2">
      <c r="A1350" s="8"/>
      <c r="B1350" s="28"/>
      <c r="C1350" s="28"/>
      <c r="D1350" s="13"/>
      <c r="E1350" s="13"/>
      <c r="F1350" s="13"/>
      <c r="G1350" s="50" t="s">
        <v>205</v>
      </c>
      <c r="H1350" s="51"/>
      <c r="I1350" s="52"/>
      <c r="J1350" s="53">
        <v>4330.2793709999996</v>
      </c>
      <c r="K1350" s="53">
        <v>13220.257398149995</v>
      </c>
      <c r="L1350" s="53">
        <f t="shared" si="21"/>
        <v>8889.9780271499949</v>
      </c>
    </row>
    <row r="1351" spans="1:12" ht="15" x14ac:dyDescent="0.2">
      <c r="A1351" s="8"/>
      <c r="B1351" s="28"/>
      <c r="C1351" s="28"/>
      <c r="D1351" s="13"/>
      <c r="E1351" s="13"/>
      <c r="F1351" s="13"/>
      <c r="G1351" s="54"/>
      <c r="H1351" s="55" t="s">
        <v>1620</v>
      </c>
      <c r="I1351" s="56" t="s">
        <v>1621</v>
      </c>
      <c r="J1351" s="57">
        <v>4166.2019120000004</v>
      </c>
      <c r="K1351" s="57">
        <v>13141.269830139996</v>
      </c>
      <c r="L1351" s="57">
        <f t="shared" si="21"/>
        <v>8975.0679181399955</v>
      </c>
    </row>
    <row r="1352" spans="1:12" ht="15" x14ac:dyDescent="0.2">
      <c r="A1352" s="8"/>
      <c r="B1352" s="28"/>
      <c r="C1352" s="28"/>
      <c r="D1352" s="13"/>
      <c r="E1352" s="13"/>
      <c r="F1352" s="13"/>
      <c r="G1352" s="54"/>
      <c r="H1352" s="55" t="s">
        <v>1622</v>
      </c>
      <c r="I1352" s="56" t="s">
        <v>1623</v>
      </c>
      <c r="J1352" s="57">
        <v>164.077459</v>
      </c>
      <c r="K1352" s="57">
        <v>78.987568010000004</v>
      </c>
      <c r="L1352" s="57">
        <f t="shared" si="21"/>
        <v>-85.089890990000001</v>
      </c>
    </row>
    <row r="1353" spans="1:12" ht="15" x14ac:dyDescent="0.2">
      <c r="A1353" s="8"/>
      <c r="B1353" s="28"/>
      <c r="C1353" s="28"/>
      <c r="D1353" s="13"/>
      <c r="E1353" s="62">
        <v>27</v>
      </c>
      <c r="F1353" s="63" t="s">
        <v>50</v>
      </c>
      <c r="G1353" s="64"/>
      <c r="H1353" s="65"/>
      <c r="I1353" s="66"/>
      <c r="J1353" s="67">
        <v>1461.3996360000001</v>
      </c>
      <c r="K1353" s="67">
        <v>1494.9402571699998</v>
      </c>
      <c r="L1353" s="67">
        <f t="shared" si="21"/>
        <v>33.540621169999667</v>
      </c>
    </row>
    <row r="1354" spans="1:12" ht="15" x14ac:dyDescent="0.2">
      <c r="A1354" s="8"/>
      <c r="B1354" s="28"/>
      <c r="C1354" s="28"/>
      <c r="D1354" s="13"/>
      <c r="E1354" s="13"/>
      <c r="F1354" s="13"/>
      <c r="G1354" s="50" t="s">
        <v>2</v>
      </c>
      <c r="H1354" s="51"/>
      <c r="I1354" s="52"/>
      <c r="J1354" s="53">
        <v>1461.3996360000001</v>
      </c>
      <c r="K1354" s="53">
        <v>1494.9402571699998</v>
      </c>
      <c r="L1354" s="53">
        <f t="shared" si="21"/>
        <v>33.540621169999667</v>
      </c>
    </row>
    <row r="1355" spans="1:12" ht="15" x14ac:dyDescent="0.2">
      <c r="A1355" s="8"/>
      <c r="B1355" s="28"/>
      <c r="C1355" s="28"/>
      <c r="D1355" s="13"/>
      <c r="E1355" s="13"/>
      <c r="F1355" s="13"/>
      <c r="G1355" s="54"/>
      <c r="H1355" s="55" t="s">
        <v>88</v>
      </c>
      <c r="I1355" s="56" t="s">
        <v>533</v>
      </c>
      <c r="J1355" s="57">
        <v>27.439512000000001</v>
      </c>
      <c r="K1355" s="57">
        <v>16.005427910000002</v>
      </c>
      <c r="L1355" s="57">
        <f t="shared" si="21"/>
        <v>-11.434084089999999</v>
      </c>
    </row>
    <row r="1356" spans="1:12" ht="15" x14ac:dyDescent="0.2">
      <c r="A1356" s="8"/>
      <c r="B1356" s="28"/>
      <c r="C1356" s="28"/>
      <c r="D1356" s="13"/>
      <c r="E1356" s="13"/>
      <c r="F1356" s="13"/>
      <c r="G1356" s="54"/>
      <c r="H1356" s="55" t="s">
        <v>95</v>
      </c>
      <c r="I1356" s="56" t="s">
        <v>194</v>
      </c>
      <c r="J1356" s="57">
        <v>86.898449999999997</v>
      </c>
      <c r="K1356" s="57">
        <v>45.522737400000004</v>
      </c>
      <c r="L1356" s="57">
        <f t="shared" si="21"/>
        <v>-41.375712599999993</v>
      </c>
    </row>
    <row r="1357" spans="1:12" ht="15" x14ac:dyDescent="0.2">
      <c r="A1357" s="8"/>
      <c r="B1357" s="28"/>
      <c r="C1357" s="28"/>
      <c r="D1357" s="13"/>
      <c r="E1357" s="13"/>
      <c r="F1357" s="13"/>
      <c r="G1357" s="54"/>
      <c r="H1357" s="55" t="s">
        <v>120</v>
      </c>
      <c r="I1357" s="56" t="s">
        <v>204</v>
      </c>
      <c r="J1357" s="57">
        <v>42.898994999999999</v>
      </c>
      <c r="K1357" s="57">
        <v>30.581357339999993</v>
      </c>
      <c r="L1357" s="57">
        <f t="shared" si="21"/>
        <v>-12.317637660000006</v>
      </c>
    </row>
    <row r="1358" spans="1:12" ht="15" x14ac:dyDescent="0.2">
      <c r="A1358" s="8"/>
      <c r="B1358" s="28"/>
      <c r="C1358" s="28"/>
      <c r="D1358" s="13"/>
      <c r="E1358" s="13"/>
      <c r="F1358" s="13"/>
      <c r="G1358" s="54"/>
      <c r="H1358" s="55" t="s">
        <v>122</v>
      </c>
      <c r="I1358" s="56" t="s">
        <v>1642</v>
      </c>
      <c r="J1358" s="57">
        <v>413.73724199999998</v>
      </c>
      <c r="K1358" s="57">
        <v>653.0470263499999</v>
      </c>
      <c r="L1358" s="57">
        <f t="shared" si="21"/>
        <v>239.30978434999992</v>
      </c>
    </row>
    <row r="1359" spans="1:12" ht="15" x14ac:dyDescent="0.2">
      <c r="A1359" s="8"/>
      <c r="B1359" s="28"/>
      <c r="C1359" s="28"/>
      <c r="D1359" s="13"/>
      <c r="E1359" s="13"/>
      <c r="F1359" s="13"/>
      <c r="G1359" s="54"/>
      <c r="H1359" s="55" t="s">
        <v>128</v>
      </c>
      <c r="I1359" s="56" t="s">
        <v>224</v>
      </c>
      <c r="J1359" s="57">
        <v>23.127195</v>
      </c>
      <c r="K1359" s="57">
        <v>16.583432909999999</v>
      </c>
      <c r="L1359" s="57">
        <f t="shared" ref="L1359:L1422" si="22">+K1359-J1359</f>
        <v>-6.5437620900000013</v>
      </c>
    </row>
    <row r="1360" spans="1:12" ht="15" x14ac:dyDescent="0.2">
      <c r="A1360" s="8"/>
      <c r="B1360" s="28"/>
      <c r="C1360" s="28"/>
      <c r="D1360" s="13"/>
      <c r="E1360" s="13"/>
      <c r="F1360" s="13"/>
      <c r="G1360" s="54"/>
      <c r="H1360" s="55" t="s">
        <v>130</v>
      </c>
      <c r="I1360" s="56" t="s">
        <v>1643</v>
      </c>
      <c r="J1360" s="57">
        <v>47.445751999999999</v>
      </c>
      <c r="K1360" s="57">
        <v>26.302436709999998</v>
      </c>
      <c r="L1360" s="57">
        <f t="shared" si="22"/>
        <v>-21.14331529</v>
      </c>
    </row>
    <row r="1361" spans="1:12" ht="15" x14ac:dyDescent="0.2">
      <c r="A1361" s="8"/>
      <c r="B1361" s="28"/>
      <c r="C1361" s="28"/>
      <c r="D1361" s="13"/>
      <c r="E1361" s="13"/>
      <c r="F1361" s="13"/>
      <c r="G1361" s="54"/>
      <c r="H1361" s="55" t="s">
        <v>132</v>
      </c>
      <c r="I1361" s="56" t="s">
        <v>1644</v>
      </c>
      <c r="J1361" s="57">
        <v>71.741714000000002</v>
      </c>
      <c r="K1361" s="57">
        <v>20.110720479999998</v>
      </c>
      <c r="L1361" s="57">
        <f t="shared" si="22"/>
        <v>-51.630993520000004</v>
      </c>
    </row>
    <row r="1362" spans="1:12" ht="15" x14ac:dyDescent="0.2">
      <c r="A1362" s="8"/>
      <c r="B1362" s="28"/>
      <c r="C1362" s="28"/>
      <c r="D1362" s="13"/>
      <c r="E1362" s="13"/>
      <c r="F1362" s="13"/>
      <c r="G1362" s="54"/>
      <c r="H1362" s="55" t="s">
        <v>226</v>
      </c>
      <c r="I1362" s="56" t="s">
        <v>1645</v>
      </c>
      <c r="J1362" s="57">
        <v>15.909534000000001</v>
      </c>
      <c r="K1362" s="57">
        <v>11.448754019999999</v>
      </c>
      <c r="L1362" s="57">
        <f t="shared" si="22"/>
        <v>-4.4607799800000016</v>
      </c>
    </row>
    <row r="1363" spans="1:12" ht="30" x14ac:dyDescent="0.2">
      <c r="A1363" s="8"/>
      <c r="B1363" s="28"/>
      <c r="C1363" s="28"/>
      <c r="D1363" s="13"/>
      <c r="E1363" s="13"/>
      <c r="F1363" s="13"/>
      <c r="G1363" s="54"/>
      <c r="H1363" s="55" t="s">
        <v>234</v>
      </c>
      <c r="I1363" s="56" t="s">
        <v>1646</v>
      </c>
      <c r="J1363" s="57">
        <v>0</v>
      </c>
      <c r="K1363" s="57">
        <v>2.3557737799999998</v>
      </c>
      <c r="L1363" s="57">
        <f t="shared" si="22"/>
        <v>2.3557737799999998</v>
      </c>
    </row>
    <row r="1364" spans="1:12" ht="15" x14ac:dyDescent="0.2">
      <c r="A1364" s="8"/>
      <c r="B1364" s="28"/>
      <c r="C1364" s="28"/>
      <c r="D1364" s="13"/>
      <c r="E1364" s="13"/>
      <c r="F1364" s="13"/>
      <c r="G1364" s="54"/>
      <c r="H1364" s="55" t="s">
        <v>90</v>
      </c>
      <c r="I1364" s="56" t="s">
        <v>1889</v>
      </c>
      <c r="J1364" s="57">
        <v>10.190139</v>
      </c>
      <c r="K1364" s="57">
        <v>8.8297606600000016</v>
      </c>
      <c r="L1364" s="57">
        <f t="shared" si="22"/>
        <v>-1.3603783399999987</v>
      </c>
    </row>
    <row r="1365" spans="1:12" ht="15" x14ac:dyDescent="0.2">
      <c r="A1365" s="8"/>
      <c r="B1365" s="28"/>
      <c r="C1365" s="28"/>
      <c r="D1365" s="13"/>
      <c r="E1365" s="13"/>
      <c r="F1365" s="13"/>
      <c r="G1365" s="54"/>
      <c r="H1365" s="55" t="s">
        <v>451</v>
      </c>
      <c r="I1365" s="56" t="s">
        <v>1647</v>
      </c>
      <c r="J1365" s="57">
        <v>24.307200999999999</v>
      </c>
      <c r="K1365" s="57">
        <v>86.875934229999984</v>
      </c>
      <c r="L1365" s="57">
        <f t="shared" si="22"/>
        <v>62.568733229999985</v>
      </c>
    </row>
    <row r="1366" spans="1:12" ht="15" x14ac:dyDescent="0.2">
      <c r="A1366" s="8"/>
      <c r="B1366" s="28"/>
      <c r="C1366" s="28"/>
      <c r="D1366" s="13"/>
      <c r="E1366" s="13"/>
      <c r="F1366" s="13"/>
      <c r="G1366" s="54"/>
      <c r="H1366" s="55" t="s">
        <v>453</v>
      </c>
      <c r="I1366" s="56" t="s">
        <v>1648</v>
      </c>
      <c r="J1366" s="57">
        <v>31.762494</v>
      </c>
      <c r="K1366" s="57">
        <v>43.63204056</v>
      </c>
      <c r="L1366" s="57">
        <f t="shared" si="22"/>
        <v>11.86954656</v>
      </c>
    </row>
    <row r="1367" spans="1:12" ht="15" x14ac:dyDescent="0.2">
      <c r="A1367" s="8"/>
      <c r="B1367" s="28"/>
      <c r="C1367" s="28"/>
      <c r="D1367" s="13"/>
      <c r="E1367" s="13"/>
      <c r="F1367" s="13"/>
      <c r="G1367" s="54"/>
      <c r="H1367" s="55" t="s">
        <v>97</v>
      </c>
      <c r="I1367" s="56" t="s">
        <v>1649</v>
      </c>
      <c r="J1367" s="57">
        <v>46.006338999999997</v>
      </c>
      <c r="K1367" s="57">
        <v>78.909493680000011</v>
      </c>
      <c r="L1367" s="57">
        <f t="shared" si="22"/>
        <v>32.903154680000014</v>
      </c>
    </row>
    <row r="1368" spans="1:12" ht="15" x14ac:dyDescent="0.2">
      <c r="A1368" s="8"/>
      <c r="B1368" s="28"/>
      <c r="C1368" s="28"/>
      <c r="D1368" s="13"/>
      <c r="E1368" s="13"/>
      <c r="F1368" s="13"/>
      <c r="G1368" s="54"/>
      <c r="H1368" s="55" t="s">
        <v>99</v>
      </c>
      <c r="I1368" s="56" t="s">
        <v>1650</v>
      </c>
      <c r="J1368" s="57">
        <v>36.662770999999999</v>
      </c>
      <c r="K1368" s="57">
        <v>82.837706619999992</v>
      </c>
      <c r="L1368" s="57">
        <f t="shared" si="22"/>
        <v>46.174935619999992</v>
      </c>
    </row>
    <row r="1369" spans="1:12" ht="15" x14ac:dyDescent="0.2">
      <c r="A1369" s="8"/>
      <c r="B1369" s="28"/>
      <c r="C1369" s="28"/>
      <c r="D1369" s="13"/>
      <c r="E1369" s="13"/>
      <c r="F1369" s="13"/>
      <c r="G1369" s="54"/>
      <c r="H1369" s="55" t="s">
        <v>175</v>
      </c>
      <c r="I1369" s="68" t="s">
        <v>1651</v>
      </c>
      <c r="J1369" s="57">
        <v>12.844746000000001</v>
      </c>
      <c r="K1369" s="57">
        <v>15.138862790000001</v>
      </c>
      <c r="L1369" s="57">
        <f t="shared" si="22"/>
        <v>2.2941167900000003</v>
      </c>
    </row>
    <row r="1370" spans="1:12" ht="15" x14ac:dyDescent="0.2">
      <c r="A1370" s="8"/>
      <c r="B1370" s="28"/>
      <c r="C1370" s="28"/>
      <c r="D1370" s="13"/>
      <c r="E1370" s="13"/>
      <c r="F1370" s="13"/>
      <c r="G1370" s="54"/>
      <c r="H1370" s="55" t="s">
        <v>140</v>
      </c>
      <c r="I1370" s="56" t="s">
        <v>1652</v>
      </c>
      <c r="J1370" s="57">
        <v>13.475989</v>
      </c>
      <c r="K1370" s="57">
        <v>7.8024407400000007</v>
      </c>
      <c r="L1370" s="57">
        <f t="shared" si="22"/>
        <v>-5.6735482599999996</v>
      </c>
    </row>
    <row r="1371" spans="1:12" ht="15" x14ac:dyDescent="0.2">
      <c r="A1371" s="8"/>
      <c r="B1371" s="28"/>
      <c r="C1371" s="28"/>
      <c r="D1371" s="13"/>
      <c r="E1371" s="13"/>
      <c r="F1371" s="13"/>
      <c r="G1371" s="54"/>
      <c r="H1371" s="55" t="s">
        <v>480</v>
      </c>
      <c r="I1371" s="56" t="s">
        <v>1653</v>
      </c>
      <c r="J1371" s="57">
        <v>18.149564000000002</v>
      </c>
      <c r="K1371" s="57">
        <v>2.3657376399999999</v>
      </c>
      <c r="L1371" s="57">
        <f t="shared" si="22"/>
        <v>-15.783826360000003</v>
      </c>
    </row>
    <row r="1372" spans="1:12" ht="15" x14ac:dyDescent="0.2">
      <c r="A1372" s="8"/>
      <c r="B1372" s="28"/>
      <c r="C1372" s="28"/>
      <c r="D1372" s="13"/>
      <c r="E1372" s="13"/>
      <c r="F1372" s="13"/>
      <c r="G1372" s="54"/>
      <c r="H1372" s="55" t="s">
        <v>1654</v>
      </c>
      <c r="I1372" s="56" t="s">
        <v>1655</v>
      </c>
      <c r="J1372" s="57">
        <v>30.333541</v>
      </c>
      <c r="K1372" s="57">
        <v>0.39274123</v>
      </c>
      <c r="L1372" s="57">
        <f t="shared" si="22"/>
        <v>-29.940799770000002</v>
      </c>
    </row>
    <row r="1373" spans="1:12" ht="15" x14ac:dyDescent="0.2">
      <c r="A1373" s="8"/>
      <c r="B1373" s="28"/>
      <c r="C1373" s="28"/>
      <c r="D1373" s="13"/>
      <c r="E1373" s="13"/>
      <c r="F1373" s="13"/>
      <c r="G1373" s="54"/>
      <c r="H1373" s="55" t="s">
        <v>271</v>
      </c>
      <c r="I1373" s="56" t="s">
        <v>1656</v>
      </c>
      <c r="J1373" s="57">
        <v>19.706764</v>
      </c>
      <c r="K1373" s="57">
        <v>15.944505600000001</v>
      </c>
      <c r="L1373" s="57">
        <f t="shared" si="22"/>
        <v>-3.7622583999999986</v>
      </c>
    </row>
    <row r="1374" spans="1:12" ht="15" x14ac:dyDescent="0.2">
      <c r="A1374" s="8"/>
      <c r="B1374" s="28"/>
      <c r="C1374" s="28"/>
      <c r="D1374" s="13"/>
      <c r="E1374" s="13"/>
      <c r="F1374" s="13"/>
      <c r="G1374" s="54"/>
      <c r="H1374" s="55" t="s">
        <v>273</v>
      </c>
      <c r="I1374" s="56" t="s">
        <v>1657</v>
      </c>
      <c r="J1374" s="57">
        <v>39.932324000000001</v>
      </c>
      <c r="K1374" s="57">
        <v>32.297616859999998</v>
      </c>
      <c r="L1374" s="57">
        <f t="shared" si="22"/>
        <v>-7.6347071400000033</v>
      </c>
    </row>
    <row r="1375" spans="1:12" ht="30" x14ac:dyDescent="0.2">
      <c r="A1375" s="8"/>
      <c r="B1375" s="28"/>
      <c r="C1375" s="28"/>
      <c r="D1375" s="13"/>
      <c r="E1375" s="13"/>
      <c r="F1375" s="13"/>
      <c r="G1375" s="54"/>
      <c r="H1375" s="55" t="s">
        <v>275</v>
      </c>
      <c r="I1375" s="56" t="s">
        <v>1658</v>
      </c>
      <c r="J1375" s="57">
        <v>31.969161</v>
      </c>
      <c r="K1375" s="57">
        <v>24.350998529999998</v>
      </c>
      <c r="L1375" s="57">
        <f t="shared" si="22"/>
        <v>-7.6181624700000015</v>
      </c>
    </row>
    <row r="1376" spans="1:12" ht="15" x14ac:dyDescent="0.2">
      <c r="A1376" s="8"/>
      <c r="B1376" s="28"/>
      <c r="C1376" s="28"/>
      <c r="D1376" s="13"/>
      <c r="E1376" s="13"/>
      <c r="F1376" s="13"/>
      <c r="G1376" s="54"/>
      <c r="H1376" s="55" t="s">
        <v>279</v>
      </c>
      <c r="I1376" s="56" t="s">
        <v>1659</v>
      </c>
      <c r="J1376" s="57">
        <v>0</v>
      </c>
      <c r="K1376" s="57">
        <v>1.3157208500000002</v>
      </c>
      <c r="L1376" s="57">
        <f t="shared" si="22"/>
        <v>1.3157208500000002</v>
      </c>
    </row>
    <row r="1377" spans="1:12" ht="15" x14ac:dyDescent="0.2">
      <c r="A1377" s="8"/>
      <c r="B1377" s="28"/>
      <c r="C1377" s="28"/>
      <c r="D1377" s="13"/>
      <c r="E1377" s="13"/>
      <c r="F1377" s="13"/>
      <c r="G1377" s="54"/>
      <c r="H1377" s="55" t="s">
        <v>283</v>
      </c>
      <c r="I1377" s="56" t="s">
        <v>1660</v>
      </c>
      <c r="J1377" s="57">
        <v>0</v>
      </c>
      <c r="K1377" s="57">
        <v>1.69062549</v>
      </c>
      <c r="L1377" s="57">
        <f t="shared" si="22"/>
        <v>1.69062549</v>
      </c>
    </row>
    <row r="1378" spans="1:12" ht="15" x14ac:dyDescent="0.2">
      <c r="A1378" s="8"/>
      <c r="B1378" s="28"/>
      <c r="C1378" s="28"/>
      <c r="D1378" s="13"/>
      <c r="E1378" s="13"/>
      <c r="F1378" s="13"/>
      <c r="G1378" s="54"/>
      <c r="H1378" s="55" t="s">
        <v>343</v>
      </c>
      <c r="I1378" s="56" t="s">
        <v>1661</v>
      </c>
      <c r="J1378" s="57">
        <v>13.374340999999999</v>
      </c>
      <c r="K1378" s="57">
        <v>2.3448071999999995</v>
      </c>
      <c r="L1378" s="57">
        <f t="shared" si="22"/>
        <v>-11.029533799999999</v>
      </c>
    </row>
    <row r="1379" spans="1:12" ht="30" x14ac:dyDescent="0.2">
      <c r="A1379" s="8"/>
      <c r="B1379" s="28"/>
      <c r="C1379" s="28"/>
      <c r="D1379" s="13"/>
      <c r="E1379" s="13"/>
      <c r="F1379" s="13"/>
      <c r="G1379" s="54"/>
      <c r="H1379" s="55" t="s">
        <v>1662</v>
      </c>
      <c r="I1379" s="56" t="s">
        <v>1663</v>
      </c>
      <c r="J1379" s="57">
        <v>66.774687999999998</v>
      </c>
      <c r="K1379" s="57">
        <v>50.005447360000005</v>
      </c>
      <c r="L1379" s="57">
        <f t="shared" si="22"/>
        <v>-16.769240639999992</v>
      </c>
    </row>
    <row r="1380" spans="1:12" ht="15" x14ac:dyDescent="0.2">
      <c r="A1380" s="8"/>
      <c r="B1380" s="28"/>
      <c r="C1380" s="28"/>
      <c r="D1380" s="13"/>
      <c r="E1380" s="13"/>
      <c r="F1380" s="13"/>
      <c r="G1380" s="54"/>
      <c r="H1380" s="55" t="s">
        <v>1664</v>
      </c>
      <c r="I1380" s="56" t="s">
        <v>1665</v>
      </c>
      <c r="J1380" s="57">
        <v>25.636462000000002</v>
      </c>
      <c r="K1380" s="57">
        <v>1.71147991</v>
      </c>
      <c r="L1380" s="57">
        <f t="shared" si="22"/>
        <v>-23.92498209</v>
      </c>
    </row>
    <row r="1381" spans="1:12" ht="15" x14ac:dyDescent="0.2">
      <c r="A1381" s="8"/>
      <c r="B1381" s="28"/>
      <c r="C1381" s="28"/>
      <c r="D1381" s="13"/>
      <c r="E1381" s="13"/>
      <c r="F1381" s="13"/>
      <c r="G1381" s="54"/>
      <c r="H1381" s="55" t="s">
        <v>347</v>
      </c>
      <c r="I1381" s="56" t="s">
        <v>1666</v>
      </c>
      <c r="J1381" s="57">
        <v>42.488286000000002</v>
      </c>
      <c r="K1381" s="57">
        <v>18.377328139999996</v>
      </c>
      <c r="L1381" s="57">
        <f t="shared" si="22"/>
        <v>-24.110957860000006</v>
      </c>
    </row>
    <row r="1382" spans="1:12" ht="30" x14ac:dyDescent="0.2">
      <c r="A1382" s="8"/>
      <c r="B1382" s="28"/>
      <c r="C1382" s="28"/>
      <c r="D1382" s="13"/>
      <c r="E1382" s="13"/>
      <c r="F1382" s="13"/>
      <c r="G1382" s="54"/>
      <c r="H1382" s="55" t="s">
        <v>363</v>
      </c>
      <c r="I1382" s="56" t="s">
        <v>1667</v>
      </c>
      <c r="J1382" s="57">
        <v>22.688718000000001</v>
      </c>
      <c r="K1382" s="57">
        <v>16.51722964</v>
      </c>
      <c r="L1382" s="57">
        <f t="shared" si="22"/>
        <v>-6.1714883600000014</v>
      </c>
    </row>
    <row r="1383" spans="1:12" ht="30" x14ac:dyDescent="0.2">
      <c r="A1383" s="8"/>
      <c r="B1383" s="28"/>
      <c r="C1383" s="28"/>
      <c r="D1383" s="13"/>
      <c r="E1383" s="13"/>
      <c r="F1383" s="13"/>
      <c r="G1383" s="54"/>
      <c r="H1383" s="55" t="s">
        <v>1029</v>
      </c>
      <c r="I1383" s="56" t="s">
        <v>1668</v>
      </c>
      <c r="J1383" s="57">
        <v>27.198008999999999</v>
      </c>
      <c r="K1383" s="57">
        <v>10.54535179</v>
      </c>
      <c r="L1383" s="57">
        <f t="shared" si="22"/>
        <v>-16.652657210000001</v>
      </c>
    </row>
    <row r="1384" spans="1:12" ht="15" x14ac:dyDescent="0.2">
      <c r="A1384" s="8"/>
      <c r="B1384" s="28"/>
      <c r="C1384" s="28"/>
      <c r="D1384" s="13"/>
      <c r="E1384" s="13"/>
      <c r="F1384" s="13"/>
      <c r="G1384" s="54"/>
      <c r="H1384" s="55" t="s">
        <v>1669</v>
      </c>
      <c r="I1384" s="56" t="s">
        <v>1670</v>
      </c>
      <c r="J1384" s="57">
        <v>9.8690549999999995</v>
      </c>
      <c r="K1384" s="57">
        <v>5.02859984</v>
      </c>
      <c r="L1384" s="57">
        <f t="shared" si="22"/>
        <v>-4.8404551599999994</v>
      </c>
    </row>
    <row r="1385" spans="1:12" ht="15" x14ac:dyDescent="0.2">
      <c r="A1385" s="8"/>
      <c r="B1385" s="28"/>
      <c r="C1385" s="28"/>
      <c r="D1385" s="13"/>
      <c r="E1385" s="13"/>
      <c r="F1385" s="13"/>
      <c r="G1385" s="54"/>
      <c r="H1385" s="55" t="s">
        <v>166</v>
      </c>
      <c r="I1385" s="56" t="s">
        <v>486</v>
      </c>
      <c r="J1385" s="57">
        <v>12.258718</v>
      </c>
      <c r="K1385" s="57">
        <v>3.86519389</v>
      </c>
      <c r="L1385" s="57">
        <f t="shared" si="22"/>
        <v>-8.3935241099999995</v>
      </c>
    </row>
    <row r="1386" spans="1:12" ht="15" x14ac:dyDescent="0.2">
      <c r="A1386" s="8"/>
      <c r="B1386" s="28"/>
      <c r="C1386" s="28"/>
      <c r="D1386" s="13"/>
      <c r="E1386" s="13"/>
      <c r="F1386" s="13"/>
      <c r="G1386" s="54"/>
      <c r="H1386" s="55" t="s">
        <v>366</v>
      </c>
      <c r="I1386" s="56" t="s">
        <v>162</v>
      </c>
      <c r="J1386" s="57">
        <v>55.938527000000001</v>
      </c>
      <c r="K1386" s="57">
        <v>34.022058510000008</v>
      </c>
      <c r="L1386" s="57">
        <f t="shared" si="22"/>
        <v>-21.916468489999993</v>
      </c>
    </row>
    <row r="1387" spans="1:12" ht="15" x14ac:dyDescent="0.2">
      <c r="A1387" s="8"/>
      <c r="B1387" s="28"/>
      <c r="C1387" s="28"/>
      <c r="D1387" s="13"/>
      <c r="E1387" s="13"/>
      <c r="F1387" s="13"/>
      <c r="G1387" s="54"/>
      <c r="H1387" s="55" t="s">
        <v>368</v>
      </c>
      <c r="I1387" s="56" t="s">
        <v>1671</v>
      </c>
      <c r="J1387" s="57">
        <v>62.443710000000003</v>
      </c>
      <c r="K1387" s="57">
        <v>66.711403389999987</v>
      </c>
      <c r="L1387" s="57">
        <f t="shared" si="22"/>
        <v>4.2676933899999838</v>
      </c>
    </row>
    <row r="1388" spans="1:12" ht="15" x14ac:dyDescent="0.2">
      <c r="A1388" s="8"/>
      <c r="B1388" s="28"/>
      <c r="C1388" s="28"/>
      <c r="D1388" s="13"/>
      <c r="E1388" s="13"/>
      <c r="F1388" s="13"/>
      <c r="G1388" s="54"/>
      <c r="H1388" s="55" t="s">
        <v>370</v>
      </c>
      <c r="I1388" s="56" t="s">
        <v>484</v>
      </c>
      <c r="J1388" s="57">
        <v>27.965361000000001</v>
      </c>
      <c r="K1388" s="57">
        <v>18.033852020000001</v>
      </c>
      <c r="L1388" s="57">
        <f t="shared" si="22"/>
        <v>-9.9315089800000003</v>
      </c>
    </row>
    <row r="1389" spans="1:12" ht="15" x14ac:dyDescent="0.2">
      <c r="A1389" s="8"/>
      <c r="B1389" s="28"/>
      <c r="C1389" s="28"/>
      <c r="D1389" s="13"/>
      <c r="E1389" s="13"/>
      <c r="F1389" s="13"/>
      <c r="G1389" s="54"/>
      <c r="H1389" s="55" t="s">
        <v>374</v>
      </c>
      <c r="I1389" s="56" t="s">
        <v>164</v>
      </c>
      <c r="J1389" s="57">
        <v>50.224333999999999</v>
      </c>
      <c r="K1389" s="57">
        <v>43.43565310000001</v>
      </c>
      <c r="L1389" s="57">
        <f t="shared" si="22"/>
        <v>-6.7886808999999886</v>
      </c>
    </row>
    <row r="1390" spans="1:12" ht="15" x14ac:dyDescent="0.2">
      <c r="A1390" s="8"/>
      <c r="B1390" s="28"/>
      <c r="C1390" s="28"/>
      <c r="D1390" s="13"/>
      <c r="E1390" s="62">
        <v>31</v>
      </c>
      <c r="F1390" s="63" t="s">
        <v>51</v>
      </c>
      <c r="G1390" s="64"/>
      <c r="H1390" s="65"/>
      <c r="I1390" s="66"/>
      <c r="J1390" s="67">
        <v>850.64571799999999</v>
      </c>
      <c r="K1390" s="67">
        <v>830.38149286000021</v>
      </c>
      <c r="L1390" s="67">
        <f t="shared" si="22"/>
        <v>-20.26422513999978</v>
      </c>
    </row>
    <row r="1391" spans="1:12" ht="15" x14ac:dyDescent="0.2">
      <c r="A1391" s="8"/>
      <c r="B1391" s="28"/>
      <c r="C1391" s="28"/>
      <c r="D1391" s="13"/>
      <c r="E1391" s="13"/>
      <c r="F1391" s="13"/>
      <c r="G1391" s="50" t="s">
        <v>2</v>
      </c>
      <c r="H1391" s="51"/>
      <c r="I1391" s="52"/>
      <c r="J1391" s="53">
        <v>850.64571799999999</v>
      </c>
      <c r="K1391" s="53">
        <v>830.38149286000021</v>
      </c>
      <c r="L1391" s="53">
        <f t="shared" si="22"/>
        <v>-20.26422513999978</v>
      </c>
    </row>
    <row r="1392" spans="1:12" ht="15" x14ac:dyDescent="0.2">
      <c r="A1392" s="8"/>
      <c r="B1392" s="28"/>
      <c r="C1392" s="28"/>
      <c r="D1392" s="13"/>
      <c r="E1392" s="13"/>
      <c r="F1392" s="13"/>
      <c r="G1392" s="54"/>
      <c r="H1392" s="55" t="s">
        <v>88</v>
      </c>
      <c r="I1392" s="56" t="s">
        <v>1672</v>
      </c>
      <c r="J1392" s="57">
        <v>226.03554299999999</v>
      </c>
      <c r="K1392" s="57">
        <v>229.86677938</v>
      </c>
      <c r="L1392" s="57">
        <f t="shared" si="22"/>
        <v>3.8312363800000071</v>
      </c>
    </row>
    <row r="1393" spans="1:12" ht="15" x14ac:dyDescent="0.2">
      <c r="A1393" s="8"/>
      <c r="B1393" s="28"/>
      <c r="C1393" s="28"/>
      <c r="D1393" s="13"/>
      <c r="E1393" s="13"/>
      <c r="F1393" s="13"/>
      <c r="G1393" s="54"/>
      <c r="H1393" s="55" t="s">
        <v>90</v>
      </c>
      <c r="I1393" s="56" t="s">
        <v>1890</v>
      </c>
      <c r="J1393" s="57">
        <v>562.53915800000004</v>
      </c>
      <c r="K1393" s="57">
        <v>545.86060879000024</v>
      </c>
      <c r="L1393" s="57">
        <f t="shared" si="22"/>
        <v>-16.678549209999801</v>
      </c>
    </row>
    <row r="1394" spans="1:12" ht="15" x14ac:dyDescent="0.2">
      <c r="A1394" s="8"/>
      <c r="B1394" s="28"/>
      <c r="C1394" s="28"/>
      <c r="D1394" s="13"/>
      <c r="E1394" s="13"/>
      <c r="F1394" s="13"/>
      <c r="G1394" s="54"/>
      <c r="H1394" s="55" t="s">
        <v>140</v>
      </c>
      <c r="I1394" s="56" t="s">
        <v>486</v>
      </c>
      <c r="J1394" s="57">
        <v>62.071016999999998</v>
      </c>
      <c r="K1394" s="57">
        <v>54.654104690000011</v>
      </c>
      <c r="L1394" s="57">
        <f t="shared" si="22"/>
        <v>-7.4169123099999865</v>
      </c>
    </row>
    <row r="1395" spans="1:12" ht="15" x14ac:dyDescent="0.2">
      <c r="A1395" s="8"/>
      <c r="B1395" s="28"/>
      <c r="C1395" s="28"/>
      <c r="D1395" s="13"/>
      <c r="E1395" s="62">
        <v>36</v>
      </c>
      <c r="F1395" s="63" t="s">
        <v>84</v>
      </c>
      <c r="G1395" s="64"/>
      <c r="H1395" s="65"/>
      <c r="I1395" s="66"/>
      <c r="J1395" s="67">
        <v>60150.695892999996</v>
      </c>
      <c r="K1395" s="67">
        <v>64312.073367019977</v>
      </c>
      <c r="L1395" s="67">
        <f t="shared" si="22"/>
        <v>4161.3774740199806</v>
      </c>
    </row>
    <row r="1396" spans="1:12" ht="15" x14ac:dyDescent="0.2">
      <c r="A1396" s="8"/>
      <c r="B1396" s="28"/>
      <c r="C1396" s="28"/>
      <c r="D1396" s="13"/>
      <c r="E1396" s="13"/>
      <c r="F1396" s="13"/>
      <c r="G1396" s="50" t="s">
        <v>2</v>
      </c>
      <c r="H1396" s="51"/>
      <c r="I1396" s="52"/>
      <c r="J1396" s="53">
        <v>1378.0315740000001</v>
      </c>
      <c r="K1396" s="53">
        <v>1841.3022637399999</v>
      </c>
      <c r="L1396" s="53">
        <f t="shared" si="22"/>
        <v>463.27068973999985</v>
      </c>
    </row>
    <row r="1397" spans="1:12" ht="15" x14ac:dyDescent="0.2">
      <c r="A1397" s="8"/>
      <c r="B1397" s="28"/>
      <c r="C1397" s="28"/>
      <c r="D1397" s="13"/>
      <c r="E1397" s="13"/>
      <c r="F1397" s="13"/>
      <c r="G1397" s="54"/>
      <c r="H1397" s="55" t="s">
        <v>88</v>
      </c>
      <c r="I1397" s="56" t="s">
        <v>533</v>
      </c>
      <c r="J1397" s="57">
        <v>24.276337000000002</v>
      </c>
      <c r="K1397" s="57">
        <v>59.175076429999983</v>
      </c>
      <c r="L1397" s="57">
        <f t="shared" si="22"/>
        <v>34.898739429999978</v>
      </c>
    </row>
    <row r="1398" spans="1:12" ht="15" x14ac:dyDescent="0.2">
      <c r="A1398" s="8"/>
      <c r="B1398" s="28"/>
      <c r="C1398" s="28"/>
      <c r="D1398" s="13"/>
      <c r="E1398" s="13"/>
      <c r="F1398" s="13"/>
      <c r="G1398" s="54"/>
      <c r="H1398" s="55" t="s">
        <v>118</v>
      </c>
      <c r="I1398" s="56" t="s">
        <v>224</v>
      </c>
      <c r="J1398" s="57">
        <v>10.989023</v>
      </c>
      <c r="K1398" s="57">
        <v>8.0583189700000002</v>
      </c>
      <c r="L1398" s="57">
        <f t="shared" si="22"/>
        <v>-2.9307040299999993</v>
      </c>
    </row>
    <row r="1399" spans="1:12" ht="15" x14ac:dyDescent="0.2">
      <c r="A1399" s="8"/>
      <c r="B1399" s="28"/>
      <c r="C1399" s="28"/>
      <c r="D1399" s="13"/>
      <c r="E1399" s="13"/>
      <c r="F1399" s="13"/>
      <c r="G1399" s="54"/>
      <c r="H1399" s="55" t="s">
        <v>132</v>
      </c>
      <c r="I1399" s="56" t="s">
        <v>1682</v>
      </c>
      <c r="J1399" s="57">
        <v>5.4287320000000001</v>
      </c>
      <c r="K1399" s="57">
        <v>3.20277791</v>
      </c>
      <c r="L1399" s="57">
        <f t="shared" si="22"/>
        <v>-2.2259540900000001</v>
      </c>
    </row>
    <row r="1400" spans="1:12" ht="15" x14ac:dyDescent="0.2">
      <c r="A1400" s="8"/>
      <c r="B1400" s="28"/>
      <c r="C1400" s="28"/>
      <c r="D1400" s="13"/>
      <c r="E1400" s="13"/>
      <c r="F1400" s="13"/>
      <c r="G1400" s="54"/>
      <c r="H1400" s="55" t="s">
        <v>226</v>
      </c>
      <c r="I1400" s="56" t="s">
        <v>1683</v>
      </c>
      <c r="J1400" s="57">
        <v>22.451979000000001</v>
      </c>
      <c r="K1400" s="57">
        <v>23.235495610000005</v>
      </c>
      <c r="L1400" s="57">
        <f t="shared" si="22"/>
        <v>0.78351661000000306</v>
      </c>
    </row>
    <row r="1401" spans="1:12" ht="15" x14ac:dyDescent="0.2">
      <c r="A1401" s="8"/>
      <c r="B1401" s="28"/>
      <c r="C1401" s="28"/>
      <c r="D1401" s="13"/>
      <c r="E1401" s="13"/>
      <c r="F1401" s="13"/>
      <c r="G1401" s="54"/>
      <c r="H1401" s="55" t="s">
        <v>134</v>
      </c>
      <c r="I1401" s="56" t="s">
        <v>1684</v>
      </c>
      <c r="J1401" s="57">
        <v>23.577113000000001</v>
      </c>
      <c r="K1401" s="57">
        <v>21.730855699999999</v>
      </c>
      <c r="L1401" s="57">
        <f t="shared" si="22"/>
        <v>-1.8462573000000013</v>
      </c>
    </row>
    <row r="1402" spans="1:12" ht="15" x14ac:dyDescent="0.2">
      <c r="A1402" s="8"/>
      <c r="B1402" s="28"/>
      <c r="C1402" s="28"/>
      <c r="D1402" s="13"/>
      <c r="E1402" s="13"/>
      <c r="F1402" s="13"/>
      <c r="G1402" s="54"/>
      <c r="H1402" s="55" t="s">
        <v>136</v>
      </c>
      <c r="I1402" s="56" t="s">
        <v>1531</v>
      </c>
      <c r="J1402" s="57">
        <v>22.733587</v>
      </c>
      <c r="K1402" s="57">
        <v>18.543351429999998</v>
      </c>
      <c r="L1402" s="57">
        <f t="shared" si="22"/>
        <v>-4.1902355700000022</v>
      </c>
    </row>
    <row r="1403" spans="1:12" ht="15" x14ac:dyDescent="0.2">
      <c r="A1403" s="8"/>
      <c r="B1403" s="28"/>
      <c r="C1403" s="28"/>
      <c r="D1403" s="13"/>
      <c r="E1403" s="13"/>
      <c r="F1403" s="13"/>
      <c r="G1403" s="54"/>
      <c r="H1403" s="55" t="s">
        <v>138</v>
      </c>
      <c r="I1403" s="56" t="s">
        <v>1685</v>
      </c>
      <c r="J1403" s="57">
        <v>23.526683999999999</v>
      </c>
      <c r="K1403" s="57">
        <v>21.172169909999997</v>
      </c>
      <c r="L1403" s="57">
        <f t="shared" si="22"/>
        <v>-2.3545140900000021</v>
      </c>
    </row>
    <row r="1404" spans="1:12" ht="15" x14ac:dyDescent="0.2">
      <c r="A1404" s="8"/>
      <c r="B1404" s="28"/>
      <c r="C1404" s="28"/>
      <c r="D1404" s="13"/>
      <c r="E1404" s="13"/>
      <c r="F1404" s="13"/>
      <c r="G1404" s="54"/>
      <c r="H1404" s="55" t="s">
        <v>234</v>
      </c>
      <c r="I1404" s="56" t="s">
        <v>1686</v>
      </c>
      <c r="J1404" s="57">
        <v>5.7311569999999996</v>
      </c>
      <c r="K1404" s="57">
        <v>13.547389470000001</v>
      </c>
      <c r="L1404" s="57">
        <f t="shared" si="22"/>
        <v>7.816232470000001</v>
      </c>
    </row>
    <row r="1405" spans="1:12" ht="15" x14ac:dyDescent="0.2">
      <c r="A1405" s="8"/>
      <c r="B1405" s="28"/>
      <c r="C1405" s="28"/>
      <c r="D1405" s="13"/>
      <c r="E1405" s="13"/>
      <c r="F1405" s="13"/>
      <c r="G1405" s="54"/>
      <c r="H1405" s="55" t="s">
        <v>236</v>
      </c>
      <c r="I1405" s="56" t="s">
        <v>1687</v>
      </c>
      <c r="J1405" s="57">
        <v>22.718885</v>
      </c>
      <c r="K1405" s="57">
        <v>16.527273690000001</v>
      </c>
      <c r="L1405" s="57">
        <f t="shared" si="22"/>
        <v>-6.191611309999999</v>
      </c>
    </row>
    <row r="1406" spans="1:12" ht="30" x14ac:dyDescent="0.2">
      <c r="A1406" s="8"/>
      <c r="B1406" s="28"/>
      <c r="C1406" s="28"/>
      <c r="D1406" s="13"/>
      <c r="E1406" s="13"/>
      <c r="F1406" s="13"/>
      <c r="G1406" s="54"/>
      <c r="H1406" s="55" t="s">
        <v>238</v>
      </c>
      <c r="I1406" s="56" t="s">
        <v>1688</v>
      </c>
      <c r="J1406" s="57">
        <v>18.341297999999998</v>
      </c>
      <c r="K1406" s="57">
        <v>14.842340459999999</v>
      </c>
      <c r="L1406" s="57">
        <f t="shared" si="22"/>
        <v>-3.4989575399999993</v>
      </c>
    </row>
    <row r="1407" spans="1:12" ht="15" x14ac:dyDescent="0.2">
      <c r="A1407" s="8"/>
      <c r="B1407" s="28"/>
      <c r="C1407" s="28"/>
      <c r="D1407" s="13"/>
      <c r="E1407" s="13"/>
      <c r="F1407" s="13"/>
      <c r="G1407" s="54"/>
      <c r="H1407" s="55" t="s">
        <v>240</v>
      </c>
      <c r="I1407" s="56" t="s">
        <v>1689</v>
      </c>
      <c r="J1407" s="57">
        <v>16.502006000000002</v>
      </c>
      <c r="K1407" s="57">
        <v>11.89219619</v>
      </c>
      <c r="L1407" s="57">
        <f t="shared" si="22"/>
        <v>-4.6098098100000016</v>
      </c>
    </row>
    <row r="1408" spans="1:12" ht="15" x14ac:dyDescent="0.2">
      <c r="A1408" s="8"/>
      <c r="B1408" s="28"/>
      <c r="C1408" s="28"/>
      <c r="D1408" s="13"/>
      <c r="E1408" s="13"/>
      <c r="F1408" s="13"/>
      <c r="G1408" s="54"/>
      <c r="H1408" s="55" t="s">
        <v>244</v>
      </c>
      <c r="I1408" s="56" t="s">
        <v>486</v>
      </c>
      <c r="J1408" s="57">
        <v>16.933678</v>
      </c>
      <c r="K1408" s="57">
        <v>6.2797382500000012</v>
      </c>
      <c r="L1408" s="57">
        <f t="shared" si="22"/>
        <v>-10.653939749999999</v>
      </c>
    </row>
    <row r="1409" spans="1:12" ht="15" x14ac:dyDescent="0.2">
      <c r="A1409" s="8"/>
      <c r="B1409" s="28"/>
      <c r="C1409" s="28"/>
      <c r="D1409" s="13"/>
      <c r="E1409" s="13"/>
      <c r="F1409" s="13"/>
      <c r="G1409" s="54"/>
      <c r="H1409" s="55" t="s">
        <v>246</v>
      </c>
      <c r="I1409" s="56" t="s">
        <v>162</v>
      </c>
      <c r="J1409" s="57">
        <v>192.28823700000001</v>
      </c>
      <c r="K1409" s="57">
        <v>68.280309239999994</v>
      </c>
      <c r="L1409" s="57">
        <f t="shared" si="22"/>
        <v>-124.00792776000002</v>
      </c>
    </row>
    <row r="1410" spans="1:12" ht="15" x14ac:dyDescent="0.2">
      <c r="A1410" s="8"/>
      <c r="B1410" s="28"/>
      <c r="C1410" s="28"/>
      <c r="D1410" s="13"/>
      <c r="E1410" s="13"/>
      <c r="F1410" s="13"/>
      <c r="G1410" s="54"/>
      <c r="H1410" s="55" t="s">
        <v>248</v>
      </c>
      <c r="I1410" s="68" t="s">
        <v>1690</v>
      </c>
      <c r="J1410" s="57">
        <v>116.164868</v>
      </c>
      <c r="K1410" s="57">
        <v>320.63832878999995</v>
      </c>
      <c r="L1410" s="57">
        <f t="shared" si="22"/>
        <v>204.47346078999993</v>
      </c>
    </row>
    <row r="1411" spans="1:12" ht="15" x14ac:dyDescent="0.2">
      <c r="A1411" s="8"/>
      <c r="B1411" s="28"/>
      <c r="C1411" s="28"/>
      <c r="D1411" s="13"/>
      <c r="E1411" s="13"/>
      <c r="F1411" s="13"/>
      <c r="G1411" s="54"/>
      <c r="H1411" s="55" t="s">
        <v>250</v>
      </c>
      <c r="I1411" s="56" t="s">
        <v>484</v>
      </c>
      <c r="J1411" s="57">
        <v>76.085132999999999</v>
      </c>
      <c r="K1411" s="57">
        <v>41.397249670000008</v>
      </c>
      <c r="L1411" s="57">
        <f t="shared" si="22"/>
        <v>-34.687883329999991</v>
      </c>
    </row>
    <row r="1412" spans="1:12" ht="15" x14ac:dyDescent="0.25">
      <c r="A1412" s="8"/>
      <c r="B1412" s="28"/>
      <c r="C1412" s="28"/>
      <c r="D1412" s="13"/>
      <c r="E1412" s="13"/>
      <c r="F1412" s="13"/>
      <c r="G1412" s="54"/>
      <c r="H1412" s="55" t="s">
        <v>90</v>
      </c>
      <c r="I1412" t="s">
        <v>1891</v>
      </c>
      <c r="J1412" s="57">
        <v>11.674170999999999</v>
      </c>
      <c r="K1412" s="57">
        <v>8.5150374099999997</v>
      </c>
      <c r="L1412" s="57">
        <f t="shared" si="22"/>
        <v>-3.1591335899999997</v>
      </c>
    </row>
    <row r="1413" spans="1:12" ht="30" x14ac:dyDescent="0.2">
      <c r="A1413" s="8"/>
      <c r="B1413" s="28"/>
      <c r="C1413" s="28"/>
      <c r="D1413" s="13"/>
      <c r="E1413" s="13"/>
      <c r="F1413" s="13"/>
      <c r="G1413" s="54"/>
      <c r="H1413" s="55" t="s">
        <v>97</v>
      </c>
      <c r="I1413" s="56" t="s">
        <v>1691</v>
      </c>
      <c r="J1413" s="57">
        <v>5.4920929999999997</v>
      </c>
      <c r="K1413" s="57">
        <v>3.4295806400000002</v>
      </c>
      <c r="L1413" s="57">
        <f t="shared" si="22"/>
        <v>-2.0625123599999995</v>
      </c>
    </row>
    <row r="1414" spans="1:12" ht="15" x14ac:dyDescent="0.2">
      <c r="A1414" s="8"/>
      <c r="B1414" s="28"/>
      <c r="C1414" s="28"/>
      <c r="D1414" s="13"/>
      <c r="E1414" s="13"/>
      <c r="F1414" s="13"/>
      <c r="G1414" s="54"/>
      <c r="H1414" s="55" t="s">
        <v>99</v>
      </c>
      <c r="I1414" s="56" t="s">
        <v>1692</v>
      </c>
      <c r="J1414" s="57">
        <v>332.248651</v>
      </c>
      <c r="K1414" s="57">
        <v>830.37847907000003</v>
      </c>
      <c r="L1414" s="57">
        <f t="shared" si="22"/>
        <v>498.12982807000003</v>
      </c>
    </row>
    <row r="1415" spans="1:12" ht="30" x14ac:dyDescent="0.2">
      <c r="A1415" s="8"/>
      <c r="B1415" s="28"/>
      <c r="C1415" s="28"/>
      <c r="D1415" s="13"/>
      <c r="E1415" s="13"/>
      <c r="F1415" s="13"/>
      <c r="G1415" s="54"/>
      <c r="H1415" s="55" t="s">
        <v>175</v>
      </c>
      <c r="I1415" s="56" t="s">
        <v>1693</v>
      </c>
      <c r="J1415" s="57">
        <v>56.918351000000001</v>
      </c>
      <c r="K1415" s="57">
        <v>53.398213040000002</v>
      </c>
      <c r="L1415" s="57">
        <f t="shared" si="22"/>
        <v>-3.5201379599999996</v>
      </c>
    </row>
    <row r="1416" spans="1:12" ht="15" x14ac:dyDescent="0.2">
      <c r="A1416" s="8"/>
      <c r="B1416" s="28"/>
      <c r="C1416" s="28"/>
      <c r="D1416" s="13"/>
      <c r="E1416" s="13"/>
      <c r="F1416" s="13"/>
      <c r="G1416" s="54"/>
      <c r="H1416" s="55" t="s">
        <v>179</v>
      </c>
      <c r="I1416" s="56" t="s">
        <v>1694</v>
      </c>
      <c r="J1416" s="57">
        <v>5.5418159999999999</v>
      </c>
      <c r="K1416" s="57">
        <v>4.2714296400000009</v>
      </c>
      <c r="L1416" s="57">
        <f t="shared" si="22"/>
        <v>-1.2703863599999989</v>
      </c>
    </row>
    <row r="1417" spans="1:12" ht="15" x14ac:dyDescent="0.2">
      <c r="A1417" s="8"/>
      <c r="B1417" s="28"/>
      <c r="C1417" s="28"/>
      <c r="D1417" s="13"/>
      <c r="E1417" s="13"/>
      <c r="F1417" s="13"/>
      <c r="G1417" s="54"/>
      <c r="H1417" s="55" t="s">
        <v>181</v>
      </c>
      <c r="I1417" s="56" t="s">
        <v>1695</v>
      </c>
      <c r="J1417" s="57">
        <v>15.662212</v>
      </c>
      <c r="K1417" s="57">
        <v>16.858646740000001</v>
      </c>
      <c r="L1417" s="57">
        <f t="shared" si="22"/>
        <v>1.1964347400000008</v>
      </c>
    </row>
    <row r="1418" spans="1:12" ht="15" x14ac:dyDescent="0.2">
      <c r="A1418" s="8"/>
      <c r="B1418" s="28"/>
      <c r="C1418" s="28"/>
      <c r="D1418" s="13"/>
      <c r="E1418" s="13"/>
      <c r="F1418" s="13"/>
      <c r="G1418" s="54"/>
      <c r="H1418" s="55" t="s">
        <v>183</v>
      </c>
      <c r="I1418" s="56" t="s">
        <v>1696</v>
      </c>
      <c r="J1418" s="57">
        <v>24.856608999999999</v>
      </c>
      <c r="K1418" s="57">
        <v>25.883906940000003</v>
      </c>
      <c r="L1418" s="57">
        <f t="shared" si="22"/>
        <v>1.027297940000004</v>
      </c>
    </row>
    <row r="1419" spans="1:12" ht="15" x14ac:dyDescent="0.2">
      <c r="A1419" s="8"/>
      <c r="B1419" s="28"/>
      <c r="C1419" s="28"/>
      <c r="D1419" s="13"/>
      <c r="E1419" s="13"/>
      <c r="F1419" s="13"/>
      <c r="G1419" s="54"/>
      <c r="H1419" s="55" t="s">
        <v>185</v>
      </c>
      <c r="I1419" s="56" t="s">
        <v>1697</v>
      </c>
      <c r="J1419" s="57">
        <v>50.549382000000001</v>
      </c>
      <c r="K1419" s="57">
        <v>42.318384399999999</v>
      </c>
      <c r="L1419" s="57">
        <f t="shared" si="22"/>
        <v>-8.230997600000002</v>
      </c>
    </row>
    <row r="1420" spans="1:12" ht="30" x14ac:dyDescent="0.2">
      <c r="A1420" s="8"/>
      <c r="B1420" s="28"/>
      <c r="C1420" s="28"/>
      <c r="D1420" s="13"/>
      <c r="E1420" s="13"/>
      <c r="F1420" s="13"/>
      <c r="G1420" s="54"/>
      <c r="H1420" s="55" t="s">
        <v>549</v>
      </c>
      <c r="I1420" s="56" t="s">
        <v>1698</v>
      </c>
      <c r="J1420" s="57">
        <v>20.514285999999998</v>
      </c>
      <c r="K1420" s="57">
        <v>11.88802875</v>
      </c>
      <c r="L1420" s="57">
        <f t="shared" si="22"/>
        <v>-8.6262572499999983</v>
      </c>
    </row>
    <row r="1421" spans="1:12" ht="30" x14ac:dyDescent="0.2">
      <c r="A1421" s="8"/>
      <c r="B1421" s="28"/>
      <c r="C1421" s="28"/>
      <c r="D1421" s="13"/>
      <c r="E1421" s="13"/>
      <c r="F1421" s="13"/>
      <c r="G1421" s="54"/>
      <c r="H1421" s="55" t="s">
        <v>140</v>
      </c>
      <c r="I1421" s="56" t="s">
        <v>1699</v>
      </c>
      <c r="J1421" s="57">
        <v>12.233727</v>
      </c>
      <c r="K1421" s="57">
        <v>7.4824255699999993</v>
      </c>
      <c r="L1421" s="57">
        <f t="shared" si="22"/>
        <v>-4.7513014300000007</v>
      </c>
    </row>
    <row r="1422" spans="1:12" ht="15" x14ac:dyDescent="0.2">
      <c r="A1422" s="8"/>
      <c r="B1422" s="28"/>
      <c r="C1422" s="28"/>
      <c r="D1422" s="13"/>
      <c r="E1422" s="13"/>
      <c r="F1422" s="13"/>
      <c r="G1422" s="54"/>
      <c r="H1422" s="55" t="s">
        <v>271</v>
      </c>
      <c r="I1422" s="56" t="s">
        <v>1700</v>
      </c>
      <c r="J1422" s="57">
        <v>5.3724360000000004</v>
      </c>
      <c r="K1422" s="57">
        <v>1.9650917400000001</v>
      </c>
      <c r="L1422" s="57">
        <f t="shared" si="22"/>
        <v>-3.4073442600000003</v>
      </c>
    </row>
    <row r="1423" spans="1:12" ht="15" x14ac:dyDescent="0.2">
      <c r="A1423" s="8"/>
      <c r="B1423" s="28"/>
      <c r="C1423" s="28"/>
      <c r="D1423" s="13"/>
      <c r="E1423" s="13"/>
      <c r="F1423" s="13"/>
      <c r="G1423" s="54"/>
      <c r="H1423" s="55" t="s">
        <v>273</v>
      </c>
      <c r="I1423" s="56" t="s">
        <v>1701</v>
      </c>
      <c r="J1423" s="57">
        <v>25.920487999999999</v>
      </c>
      <c r="K1423" s="57">
        <v>8.7046891899999999</v>
      </c>
      <c r="L1423" s="57">
        <f t="shared" ref="L1423:L1486" si="23">+K1423-J1423</f>
        <v>-17.215798809999999</v>
      </c>
    </row>
    <row r="1424" spans="1:12" ht="30" x14ac:dyDescent="0.2">
      <c r="A1424" s="8"/>
      <c r="B1424" s="28"/>
      <c r="C1424" s="28"/>
      <c r="D1424" s="13"/>
      <c r="E1424" s="13"/>
      <c r="F1424" s="13"/>
      <c r="G1424" s="54"/>
      <c r="H1424" s="55" t="s">
        <v>275</v>
      </c>
      <c r="I1424" s="56" t="s">
        <v>1702</v>
      </c>
      <c r="J1424" s="57">
        <v>26.046261000000001</v>
      </c>
      <c r="K1424" s="57">
        <v>15.631714339999998</v>
      </c>
      <c r="L1424" s="57">
        <f t="shared" si="23"/>
        <v>-10.414546660000003</v>
      </c>
    </row>
    <row r="1425" spans="1:12" ht="15" x14ac:dyDescent="0.2">
      <c r="A1425" s="8"/>
      <c r="B1425" s="28"/>
      <c r="C1425" s="28"/>
      <c r="D1425" s="13"/>
      <c r="E1425" s="13"/>
      <c r="F1425" s="13"/>
      <c r="G1425" s="54"/>
      <c r="H1425" s="55" t="s">
        <v>1392</v>
      </c>
      <c r="I1425" s="56" t="s">
        <v>1703</v>
      </c>
      <c r="J1425" s="57">
        <v>12.728349</v>
      </c>
      <c r="K1425" s="57">
        <v>26.72396062</v>
      </c>
      <c r="L1425" s="57">
        <f t="shared" si="23"/>
        <v>13.99561162</v>
      </c>
    </row>
    <row r="1426" spans="1:12" ht="15" x14ac:dyDescent="0.2">
      <c r="A1426" s="8"/>
      <c r="B1426" s="28"/>
      <c r="C1426" s="28"/>
      <c r="D1426" s="13"/>
      <c r="E1426" s="13"/>
      <c r="F1426" s="13"/>
      <c r="G1426" s="54"/>
      <c r="H1426" s="55" t="s">
        <v>279</v>
      </c>
      <c r="I1426" s="56" t="s">
        <v>1704</v>
      </c>
      <c r="J1426" s="57">
        <v>35.230409999999999</v>
      </c>
      <c r="K1426" s="57">
        <v>31.614181839999997</v>
      </c>
      <c r="L1426" s="57">
        <f t="shared" si="23"/>
        <v>-3.6162281600000021</v>
      </c>
    </row>
    <row r="1427" spans="1:12" ht="15" x14ac:dyDescent="0.2">
      <c r="A1427" s="8"/>
      <c r="B1427" s="28"/>
      <c r="C1427" s="28"/>
      <c r="D1427" s="13"/>
      <c r="E1427" s="13"/>
      <c r="F1427" s="13"/>
      <c r="G1427" s="54"/>
      <c r="H1427" s="55" t="s">
        <v>281</v>
      </c>
      <c r="I1427" s="56" t="s">
        <v>1705</v>
      </c>
      <c r="J1427" s="57">
        <v>13.909985000000001</v>
      </c>
      <c r="K1427" s="57">
        <v>11.551050949999999</v>
      </c>
      <c r="L1427" s="57">
        <f t="shared" si="23"/>
        <v>-2.358934050000002</v>
      </c>
    </row>
    <row r="1428" spans="1:12" ht="30" x14ac:dyDescent="0.2">
      <c r="A1428" s="8"/>
      <c r="B1428" s="28"/>
      <c r="C1428" s="28"/>
      <c r="D1428" s="13"/>
      <c r="E1428" s="13"/>
      <c r="F1428" s="13"/>
      <c r="G1428" s="54"/>
      <c r="H1428" s="55" t="s">
        <v>283</v>
      </c>
      <c r="I1428" s="56" t="s">
        <v>1706</v>
      </c>
      <c r="J1428" s="57">
        <v>13.839089</v>
      </c>
      <c r="K1428" s="57">
        <v>16.012262760000002</v>
      </c>
      <c r="L1428" s="57">
        <f t="shared" si="23"/>
        <v>2.1731737600000027</v>
      </c>
    </row>
    <row r="1429" spans="1:12" ht="15" x14ac:dyDescent="0.2">
      <c r="A1429" s="8"/>
      <c r="B1429" s="28"/>
      <c r="C1429" s="28"/>
      <c r="D1429" s="13"/>
      <c r="E1429" s="13"/>
      <c r="F1429" s="13"/>
      <c r="G1429" s="54"/>
      <c r="H1429" s="55" t="s">
        <v>297</v>
      </c>
      <c r="I1429" s="56" t="s">
        <v>1707</v>
      </c>
      <c r="J1429" s="57">
        <v>5.3390219999999999</v>
      </c>
      <c r="K1429" s="57">
        <v>2.3644291699999997</v>
      </c>
      <c r="L1429" s="57">
        <f t="shared" si="23"/>
        <v>-2.9745928300000002</v>
      </c>
    </row>
    <row r="1430" spans="1:12" ht="15" x14ac:dyDescent="0.2">
      <c r="A1430" s="8"/>
      <c r="B1430" s="28"/>
      <c r="C1430" s="28"/>
      <c r="D1430" s="13"/>
      <c r="E1430" s="13"/>
      <c r="F1430" s="13"/>
      <c r="G1430" s="54"/>
      <c r="H1430" s="55" t="s">
        <v>299</v>
      </c>
      <c r="I1430" s="56" t="s">
        <v>1708</v>
      </c>
      <c r="J1430" s="57">
        <v>18.250298999999998</v>
      </c>
      <c r="K1430" s="57">
        <v>15.137137109999999</v>
      </c>
      <c r="L1430" s="57">
        <f t="shared" si="23"/>
        <v>-3.1131618899999989</v>
      </c>
    </row>
    <row r="1431" spans="1:12" ht="15" x14ac:dyDescent="0.2">
      <c r="A1431" s="8"/>
      <c r="B1431" s="28"/>
      <c r="C1431" s="28"/>
      <c r="D1431" s="13"/>
      <c r="E1431" s="13"/>
      <c r="F1431" s="13"/>
      <c r="G1431" s="54"/>
      <c r="H1431" s="55" t="s">
        <v>301</v>
      </c>
      <c r="I1431" s="56" t="s">
        <v>1709</v>
      </c>
      <c r="J1431" s="57">
        <v>18.266697000000001</v>
      </c>
      <c r="K1431" s="57">
        <v>14.09282146</v>
      </c>
      <c r="L1431" s="57">
        <f t="shared" si="23"/>
        <v>-4.1738755400000009</v>
      </c>
    </row>
    <row r="1432" spans="1:12" ht="30" x14ac:dyDescent="0.2">
      <c r="A1432" s="8"/>
      <c r="B1432" s="28"/>
      <c r="C1432" s="28"/>
      <c r="D1432" s="13"/>
      <c r="E1432" s="13"/>
      <c r="F1432" s="13"/>
      <c r="G1432" s="54"/>
      <c r="H1432" s="55" t="s">
        <v>317</v>
      </c>
      <c r="I1432" s="56" t="s">
        <v>1710</v>
      </c>
      <c r="J1432" s="57">
        <v>5.5627319999999996</v>
      </c>
      <c r="K1432" s="57">
        <v>2.3010324100000004</v>
      </c>
      <c r="L1432" s="57">
        <f t="shared" si="23"/>
        <v>-3.2616995899999992</v>
      </c>
    </row>
    <row r="1433" spans="1:12" ht="30" x14ac:dyDescent="0.2">
      <c r="A1433" s="8"/>
      <c r="B1433" s="28"/>
      <c r="C1433" s="28"/>
      <c r="D1433" s="13"/>
      <c r="E1433" s="13"/>
      <c r="F1433" s="13"/>
      <c r="G1433" s="54"/>
      <c r="H1433" s="55" t="s">
        <v>319</v>
      </c>
      <c r="I1433" s="56" t="s">
        <v>1711</v>
      </c>
      <c r="J1433" s="57">
        <v>32.279353999999998</v>
      </c>
      <c r="K1433" s="57">
        <v>27.788887489999997</v>
      </c>
      <c r="L1433" s="57">
        <f t="shared" si="23"/>
        <v>-4.490466510000001</v>
      </c>
    </row>
    <row r="1434" spans="1:12" ht="30" x14ac:dyDescent="0.2">
      <c r="A1434" s="8"/>
      <c r="B1434" s="28"/>
      <c r="C1434" s="28"/>
      <c r="D1434" s="13"/>
      <c r="E1434" s="13"/>
      <c r="F1434" s="13"/>
      <c r="G1434" s="54"/>
      <c r="H1434" s="55" t="s">
        <v>321</v>
      </c>
      <c r="I1434" s="56" t="s">
        <v>1712</v>
      </c>
      <c r="J1434" s="57">
        <v>31.846437000000002</v>
      </c>
      <c r="K1434" s="57">
        <v>14.468000739999999</v>
      </c>
      <c r="L1434" s="57">
        <f t="shared" si="23"/>
        <v>-17.378436260000001</v>
      </c>
    </row>
    <row r="1435" spans="1:12" ht="15" x14ac:dyDescent="0.2">
      <c r="A1435" s="8"/>
      <c r="B1435" s="28"/>
      <c r="C1435" s="28"/>
      <c r="D1435" s="13"/>
      <c r="E1435" s="13"/>
      <c r="F1435" s="13"/>
      <c r="G1435" s="50" t="s">
        <v>208</v>
      </c>
      <c r="H1435" s="51"/>
      <c r="I1435" s="52"/>
      <c r="J1435" s="53">
        <v>58772.664319000003</v>
      </c>
      <c r="K1435" s="53">
        <v>62470.771103279971</v>
      </c>
      <c r="L1435" s="53">
        <f t="shared" si="23"/>
        <v>3698.1067842799675</v>
      </c>
    </row>
    <row r="1436" spans="1:12" ht="15" x14ac:dyDescent="0.2">
      <c r="A1436" s="8"/>
      <c r="B1436" s="28"/>
      <c r="C1436" s="28"/>
      <c r="D1436" s="13"/>
      <c r="E1436" s="13"/>
      <c r="F1436" s="13"/>
      <c r="G1436" s="54"/>
      <c r="H1436" s="55" t="s">
        <v>209</v>
      </c>
      <c r="I1436" s="56" t="s">
        <v>1673</v>
      </c>
      <c r="J1436" s="57">
        <v>25443.933937999998</v>
      </c>
      <c r="K1436" s="57">
        <v>7626.2129486400017</v>
      </c>
      <c r="L1436" s="57">
        <f t="shared" si="23"/>
        <v>-17817.720989359997</v>
      </c>
    </row>
    <row r="1437" spans="1:12" ht="15" x14ac:dyDescent="0.2">
      <c r="A1437" s="8"/>
      <c r="B1437" s="28"/>
      <c r="C1437" s="28"/>
      <c r="D1437" s="13"/>
      <c r="E1437" s="13"/>
      <c r="F1437" s="13"/>
      <c r="G1437" s="54"/>
      <c r="H1437" s="55" t="s">
        <v>211</v>
      </c>
      <c r="I1437" s="56" t="s">
        <v>1674</v>
      </c>
      <c r="J1437" s="57">
        <v>1594.9281570000001</v>
      </c>
      <c r="K1437" s="57">
        <v>2819.1116219399983</v>
      </c>
      <c r="L1437" s="57">
        <f t="shared" si="23"/>
        <v>1224.1834649399982</v>
      </c>
    </row>
    <row r="1438" spans="1:12" ht="15" x14ac:dyDescent="0.2">
      <c r="A1438" s="8"/>
      <c r="B1438" s="28"/>
      <c r="C1438" s="28"/>
      <c r="D1438" s="13"/>
      <c r="E1438" s="13"/>
      <c r="F1438" s="13"/>
      <c r="G1438" s="54"/>
      <c r="H1438" s="55" t="s">
        <v>213</v>
      </c>
      <c r="I1438" s="56" t="s">
        <v>1675</v>
      </c>
      <c r="J1438" s="57">
        <v>52.470886999999998</v>
      </c>
      <c r="K1438" s="57">
        <v>34.917036329999988</v>
      </c>
      <c r="L1438" s="57">
        <f t="shared" si="23"/>
        <v>-17.55385067000001</v>
      </c>
    </row>
    <row r="1439" spans="1:12" ht="15" x14ac:dyDescent="0.2">
      <c r="A1439" s="8"/>
      <c r="B1439" s="28"/>
      <c r="C1439" s="28"/>
      <c r="D1439" s="13"/>
      <c r="E1439" s="13"/>
      <c r="F1439" s="13"/>
      <c r="G1439" s="54"/>
      <c r="H1439" s="55" t="s">
        <v>215</v>
      </c>
      <c r="I1439" s="56" t="s">
        <v>1676</v>
      </c>
      <c r="J1439" s="57">
        <v>20832.971782000001</v>
      </c>
      <c r="K1439" s="57">
        <v>24667.614719289988</v>
      </c>
      <c r="L1439" s="57">
        <f t="shared" si="23"/>
        <v>3834.6429372899875</v>
      </c>
    </row>
    <row r="1440" spans="1:12" ht="15" x14ac:dyDescent="0.2">
      <c r="A1440" s="8"/>
      <c r="B1440" s="28"/>
      <c r="C1440" s="28"/>
      <c r="D1440" s="13"/>
      <c r="E1440" s="13"/>
      <c r="F1440" s="13"/>
      <c r="G1440" s="54"/>
      <c r="H1440" s="55" t="s">
        <v>217</v>
      </c>
      <c r="I1440" s="56" t="s">
        <v>1677</v>
      </c>
      <c r="J1440" s="57">
        <v>68.235321999999996</v>
      </c>
      <c r="K1440" s="57">
        <v>58.639800650000005</v>
      </c>
      <c r="L1440" s="57">
        <f t="shared" si="23"/>
        <v>-9.5955213499999914</v>
      </c>
    </row>
    <row r="1441" spans="1:12" ht="15" x14ac:dyDescent="0.2">
      <c r="A1441" s="8"/>
      <c r="B1441" s="28"/>
      <c r="C1441" s="28"/>
      <c r="D1441" s="13"/>
      <c r="E1441" s="13"/>
      <c r="F1441" s="13"/>
      <c r="G1441" s="54"/>
      <c r="H1441" s="55" t="s">
        <v>219</v>
      </c>
      <c r="I1441" s="56" t="s">
        <v>1678</v>
      </c>
      <c r="J1441" s="57">
        <v>2626.857454</v>
      </c>
      <c r="K1441" s="57">
        <v>2562.8496383400002</v>
      </c>
      <c r="L1441" s="57">
        <f t="shared" si="23"/>
        <v>-64.007815659999778</v>
      </c>
    </row>
    <row r="1442" spans="1:12" ht="15" x14ac:dyDescent="0.2">
      <c r="A1442" s="8"/>
      <c r="B1442" s="28"/>
      <c r="C1442" s="28"/>
      <c r="D1442" s="13"/>
      <c r="E1442" s="13"/>
      <c r="F1442" s="13"/>
      <c r="G1442" s="54"/>
      <c r="H1442" s="55" t="s">
        <v>517</v>
      </c>
      <c r="I1442" s="68" t="s">
        <v>1679</v>
      </c>
      <c r="J1442" s="57">
        <v>4311.0667789999998</v>
      </c>
      <c r="K1442" s="57">
        <v>4246.9683090600001</v>
      </c>
      <c r="L1442" s="57">
        <f t="shared" si="23"/>
        <v>-64.098469939999632</v>
      </c>
    </row>
    <row r="1443" spans="1:12" ht="15" x14ac:dyDescent="0.2">
      <c r="A1443" s="8"/>
      <c r="B1443" s="28"/>
      <c r="C1443" s="28"/>
      <c r="D1443" s="13"/>
      <c r="E1443" s="13"/>
      <c r="F1443" s="13"/>
      <c r="G1443" s="54"/>
      <c r="H1443" s="55" t="s">
        <v>1680</v>
      </c>
      <c r="I1443" s="56" t="s">
        <v>1681</v>
      </c>
      <c r="J1443" s="57">
        <v>3842.2</v>
      </c>
      <c r="K1443" s="57">
        <v>20454.457029029989</v>
      </c>
      <c r="L1443" s="57">
        <f t="shared" si="23"/>
        <v>16612.257029029988</v>
      </c>
    </row>
    <row r="1444" spans="1:12" ht="15" x14ac:dyDescent="0.2">
      <c r="A1444" s="8"/>
      <c r="B1444" s="28"/>
      <c r="C1444" s="28"/>
      <c r="D1444" s="13"/>
      <c r="E1444" s="62">
        <v>37</v>
      </c>
      <c r="F1444" s="63" t="s">
        <v>52</v>
      </c>
      <c r="G1444" s="64"/>
      <c r="H1444" s="65"/>
      <c r="I1444" s="66"/>
      <c r="J1444" s="67">
        <v>144.77593999999999</v>
      </c>
      <c r="K1444" s="67">
        <v>143.69957366000003</v>
      </c>
      <c r="L1444" s="67">
        <f t="shared" si="23"/>
        <v>-1.0763663399999643</v>
      </c>
    </row>
    <row r="1445" spans="1:12" ht="15" x14ac:dyDescent="0.2">
      <c r="A1445" s="8"/>
      <c r="B1445" s="28"/>
      <c r="C1445" s="28"/>
      <c r="D1445" s="13"/>
      <c r="E1445" s="13"/>
      <c r="F1445" s="13"/>
      <c r="G1445" s="50" t="s">
        <v>2</v>
      </c>
      <c r="H1445" s="51"/>
      <c r="I1445" s="52"/>
      <c r="J1445" s="53">
        <v>144.77593999999999</v>
      </c>
      <c r="K1445" s="53">
        <v>143.69957366000003</v>
      </c>
      <c r="L1445" s="53">
        <f t="shared" si="23"/>
        <v>-1.0763663399999643</v>
      </c>
    </row>
    <row r="1446" spans="1:12" ht="15" x14ac:dyDescent="0.2">
      <c r="A1446" s="8"/>
      <c r="B1446" s="28"/>
      <c r="C1446" s="28"/>
      <c r="D1446" s="13"/>
      <c r="E1446" s="13"/>
      <c r="F1446" s="13"/>
      <c r="G1446" s="54"/>
      <c r="H1446" s="55" t="s">
        <v>88</v>
      </c>
      <c r="I1446" s="56" t="s">
        <v>52</v>
      </c>
      <c r="J1446" s="57">
        <v>21.137270999999998</v>
      </c>
      <c r="K1446" s="57">
        <v>16.384721200000001</v>
      </c>
      <c r="L1446" s="57">
        <f t="shared" si="23"/>
        <v>-4.752549799999997</v>
      </c>
    </row>
    <row r="1447" spans="1:12" ht="15" x14ac:dyDescent="0.2">
      <c r="A1447" s="8"/>
      <c r="B1447" s="28"/>
      <c r="C1447" s="28"/>
      <c r="D1447" s="13"/>
      <c r="E1447" s="13"/>
      <c r="F1447" s="13"/>
      <c r="G1447" s="54"/>
      <c r="H1447" s="55" t="s">
        <v>116</v>
      </c>
      <c r="I1447" s="56" t="s">
        <v>486</v>
      </c>
      <c r="J1447" s="57">
        <v>32.070300000000003</v>
      </c>
      <c r="K1447" s="57">
        <v>24.167574510000005</v>
      </c>
      <c r="L1447" s="57">
        <f t="shared" si="23"/>
        <v>-7.9027254899999981</v>
      </c>
    </row>
    <row r="1448" spans="1:12" ht="15" x14ac:dyDescent="0.2">
      <c r="A1448" s="8"/>
      <c r="B1448" s="28"/>
      <c r="C1448" s="28"/>
      <c r="D1448" s="13"/>
      <c r="E1448" s="13"/>
      <c r="F1448" s="13"/>
      <c r="G1448" s="54"/>
      <c r="H1448" s="55" t="s">
        <v>118</v>
      </c>
      <c r="I1448" s="56" t="s">
        <v>1713</v>
      </c>
      <c r="J1448" s="57">
        <v>9.3586229999999997</v>
      </c>
      <c r="K1448" s="57">
        <v>1.558156E-2</v>
      </c>
      <c r="L1448" s="57">
        <f t="shared" si="23"/>
        <v>-9.3430414400000004</v>
      </c>
    </row>
    <row r="1449" spans="1:12" ht="15" x14ac:dyDescent="0.2">
      <c r="A1449" s="8"/>
      <c r="B1449" s="28"/>
      <c r="C1449" s="28"/>
      <c r="D1449" s="13"/>
      <c r="E1449" s="13"/>
      <c r="F1449" s="13"/>
      <c r="G1449" s="54"/>
      <c r="H1449" s="55" t="s">
        <v>120</v>
      </c>
      <c r="I1449" s="56" t="s">
        <v>1714</v>
      </c>
      <c r="J1449" s="57">
        <v>19.801523</v>
      </c>
      <c r="K1449" s="57">
        <v>21.541718180000004</v>
      </c>
      <c r="L1449" s="57">
        <f t="shared" si="23"/>
        <v>1.7401951800000042</v>
      </c>
    </row>
    <row r="1450" spans="1:12" ht="15" x14ac:dyDescent="0.2">
      <c r="A1450" s="8"/>
      <c r="B1450" s="28"/>
      <c r="C1450" s="28"/>
      <c r="D1450" s="13"/>
      <c r="E1450" s="13"/>
      <c r="F1450" s="13"/>
      <c r="G1450" s="54"/>
      <c r="H1450" s="55" t="s">
        <v>122</v>
      </c>
      <c r="I1450" s="56" t="s">
        <v>1715</v>
      </c>
      <c r="J1450" s="57">
        <v>23.755299000000001</v>
      </c>
      <c r="K1450" s="57">
        <v>21.168569069999997</v>
      </c>
      <c r="L1450" s="57">
        <f t="shared" si="23"/>
        <v>-2.5867299300000042</v>
      </c>
    </row>
    <row r="1451" spans="1:12" ht="15" x14ac:dyDescent="0.2">
      <c r="A1451" s="8"/>
      <c r="B1451" s="28"/>
      <c r="C1451" s="28"/>
      <c r="D1451" s="13"/>
      <c r="E1451" s="13"/>
      <c r="F1451" s="13"/>
      <c r="G1451" s="54"/>
      <c r="H1451" s="55" t="s">
        <v>124</v>
      </c>
      <c r="I1451" s="56" t="s">
        <v>1716</v>
      </c>
      <c r="J1451" s="57">
        <v>38.652923999999999</v>
      </c>
      <c r="K1451" s="57">
        <v>60.421409140000002</v>
      </c>
      <c r="L1451" s="57">
        <f t="shared" si="23"/>
        <v>21.768485140000003</v>
      </c>
    </row>
    <row r="1452" spans="1:12" ht="15" x14ac:dyDescent="0.2">
      <c r="A1452" s="8"/>
      <c r="B1452" s="28"/>
      <c r="C1452" s="28"/>
      <c r="D1452" s="13"/>
      <c r="E1452" s="62">
        <v>38</v>
      </c>
      <c r="F1452" s="63" t="s">
        <v>53</v>
      </c>
      <c r="G1452" s="64"/>
      <c r="H1452" s="65"/>
      <c r="I1452" s="66"/>
      <c r="J1452" s="67">
        <v>25658.798449000002</v>
      </c>
      <c r="K1452" s="67">
        <v>25926.336326339999</v>
      </c>
      <c r="L1452" s="67">
        <f t="shared" si="23"/>
        <v>267.53787733999707</v>
      </c>
    </row>
    <row r="1453" spans="1:12" ht="15" x14ac:dyDescent="0.2">
      <c r="A1453" s="8"/>
      <c r="B1453" s="28"/>
      <c r="C1453" s="28"/>
      <c r="D1453" s="13"/>
      <c r="E1453" s="13"/>
      <c r="F1453" s="13"/>
      <c r="G1453" s="50" t="s">
        <v>205</v>
      </c>
      <c r="H1453" s="51"/>
      <c r="I1453" s="52"/>
      <c r="J1453" s="53">
        <v>25658.798449000002</v>
      </c>
      <c r="K1453" s="53">
        <v>25926.336326339999</v>
      </c>
      <c r="L1453" s="53">
        <f t="shared" si="23"/>
        <v>267.53787733999707</v>
      </c>
    </row>
    <row r="1454" spans="1:12" ht="30" x14ac:dyDescent="0.2">
      <c r="A1454" s="8"/>
      <c r="B1454" s="28"/>
      <c r="C1454" s="28"/>
      <c r="D1454" s="13"/>
      <c r="E1454" s="13"/>
      <c r="F1454" s="13"/>
      <c r="G1454" s="54"/>
      <c r="H1454" s="55" t="s">
        <v>1717</v>
      </c>
      <c r="I1454" s="56" t="s">
        <v>1718</v>
      </c>
      <c r="J1454" s="57">
        <v>60.252656000000002</v>
      </c>
      <c r="K1454" s="57">
        <v>59.969654900000002</v>
      </c>
      <c r="L1454" s="57">
        <f t="shared" si="23"/>
        <v>-0.28300109999999989</v>
      </c>
    </row>
    <row r="1455" spans="1:12" ht="15" x14ac:dyDescent="0.2">
      <c r="A1455" s="8"/>
      <c r="B1455" s="28"/>
      <c r="C1455" s="28"/>
      <c r="D1455" s="13"/>
      <c r="E1455" s="13"/>
      <c r="F1455" s="13"/>
      <c r="G1455" s="54"/>
      <c r="H1455" s="55" t="s">
        <v>1719</v>
      </c>
      <c r="I1455" s="56" t="s">
        <v>1720</v>
      </c>
      <c r="J1455" s="57">
        <v>185.13647599999999</v>
      </c>
      <c r="K1455" s="57">
        <v>182.56989995999996</v>
      </c>
      <c r="L1455" s="57">
        <f t="shared" si="23"/>
        <v>-2.5665760400000295</v>
      </c>
    </row>
    <row r="1456" spans="1:12" ht="15" x14ac:dyDescent="0.2">
      <c r="A1456" s="8"/>
      <c r="B1456" s="28"/>
      <c r="C1456" s="28"/>
      <c r="D1456" s="13"/>
      <c r="E1456" s="13"/>
      <c r="F1456" s="13"/>
      <c r="G1456" s="54"/>
      <c r="H1456" s="55" t="s">
        <v>1721</v>
      </c>
      <c r="I1456" s="56" t="s">
        <v>1722</v>
      </c>
      <c r="J1456" s="57">
        <v>188.723816</v>
      </c>
      <c r="K1456" s="57">
        <v>189.33460162</v>
      </c>
      <c r="L1456" s="57">
        <f t="shared" si="23"/>
        <v>0.61078562000000147</v>
      </c>
    </row>
    <row r="1457" spans="1:12" ht="30" x14ac:dyDescent="0.2">
      <c r="A1457" s="8"/>
      <c r="B1457" s="28"/>
      <c r="C1457" s="28"/>
      <c r="D1457" s="13"/>
      <c r="E1457" s="13"/>
      <c r="F1457" s="13"/>
      <c r="G1457" s="54"/>
      <c r="H1457" s="55" t="s">
        <v>1723</v>
      </c>
      <c r="I1457" s="56" t="s">
        <v>1724</v>
      </c>
      <c r="J1457" s="57">
        <v>186.49261899999999</v>
      </c>
      <c r="K1457" s="57">
        <v>180.40094766000001</v>
      </c>
      <c r="L1457" s="57">
        <f t="shared" si="23"/>
        <v>-6.0916713399999765</v>
      </c>
    </row>
    <row r="1458" spans="1:12" ht="30" x14ac:dyDescent="0.2">
      <c r="A1458" s="8"/>
      <c r="B1458" s="28"/>
      <c r="C1458" s="28"/>
      <c r="D1458" s="13"/>
      <c r="E1458" s="13"/>
      <c r="F1458" s="13"/>
      <c r="G1458" s="54"/>
      <c r="H1458" s="55" t="s">
        <v>1725</v>
      </c>
      <c r="I1458" s="56" t="s">
        <v>1726</v>
      </c>
      <c r="J1458" s="57">
        <v>191.81277700000001</v>
      </c>
      <c r="K1458" s="57">
        <v>186.32440843000003</v>
      </c>
      <c r="L1458" s="57">
        <f t="shared" si="23"/>
        <v>-5.4883685699999774</v>
      </c>
    </row>
    <row r="1459" spans="1:12" ht="30" x14ac:dyDescent="0.2">
      <c r="A1459" s="8"/>
      <c r="B1459" s="28"/>
      <c r="C1459" s="28"/>
      <c r="D1459" s="13"/>
      <c r="E1459" s="13"/>
      <c r="F1459" s="13"/>
      <c r="G1459" s="54"/>
      <c r="H1459" s="55" t="s">
        <v>1727</v>
      </c>
      <c r="I1459" s="56" t="s">
        <v>1728</v>
      </c>
      <c r="J1459" s="57">
        <v>113.02295100000001</v>
      </c>
      <c r="K1459" s="57">
        <v>115.12885272</v>
      </c>
      <c r="L1459" s="57">
        <f t="shared" si="23"/>
        <v>2.1059017199999914</v>
      </c>
    </row>
    <row r="1460" spans="1:12" ht="15" x14ac:dyDescent="0.2">
      <c r="A1460" s="8"/>
      <c r="B1460" s="28"/>
      <c r="C1460" s="28"/>
      <c r="D1460" s="13"/>
      <c r="E1460" s="13"/>
      <c r="F1460" s="13"/>
      <c r="G1460" s="54"/>
      <c r="H1460" s="55" t="s">
        <v>1729</v>
      </c>
      <c r="I1460" s="56" t="s">
        <v>1730</v>
      </c>
      <c r="J1460" s="57">
        <v>379.56504100000001</v>
      </c>
      <c r="K1460" s="57">
        <v>341.90419683000005</v>
      </c>
      <c r="L1460" s="57">
        <f t="shared" si="23"/>
        <v>-37.660844169999962</v>
      </c>
    </row>
    <row r="1461" spans="1:12" ht="15" x14ac:dyDescent="0.2">
      <c r="A1461" s="8"/>
      <c r="B1461" s="28"/>
      <c r="C1461" s="28"/>
      <c r="D1461" s="13"/>
      <c r="E1461" s="13"/>
      <c r="F1461" s="13"/>
      <c r="G1461" s="54"/>
      <c r="H1461" s="55" t="s">
        <v>1731</v>
      </c>
      <c r="I1461" s="56" t="s">
        <v>1732</v>
      </c>
      <c r="J1461" s="57">
        <v>469.45212400000003</v>
      </c>
      <c r="K1461" s="57">
        <v>486.38624633999979</v>
      </c>
      <c r="L1461" s="57">
        <f t="shared" si="23"/>
        <v>16.93412233999976</v>
      </c>
    </row>
    <row r="1462" spans="1:12" ht="15" x14ac:dyDescent="0.2">
      <c r="A1462" s="8"/>
      <c r="B1462" s="28"/>
      <c r="C1462" s="28"/>
      <c r="D1462" s="13"/>
      <c r="E1462" s="13"/>
      <c r="F1462" s="13"/>
      <c r="G1462" s="54"/>
      <c r="H1462" s="55" t="s">
        <v>1733</v>
      </c>
      <c r="I1462" s="56" t="s">
        <v>1734</v>
      </c>
      <c r="J1462" s="57">
        <v>270.61042900000001</v>
      </c>
      <c r="K1462" s="57">
        <v>274.71127785000004</v>
      </c>
      <c r="L1462" s="57">
        <f t="shared" si="23"/>
        <v>4.100848850000034</v>
      </c>
    </row>
    <row r="1463" spans="1:12" ht="15" x14ac:dyDescent="0.2">
      <c r="A1463" s="8"/>
      <c r="B1463" s="28"/>
      <c r="C1463" s="28"/>
      <c r="D1463" s="13"/>
      <c r="E1463" s="13"/>
      <c r="F1463" s="13"/>
      <c r="G1463" s="54"/>
      <c r="H1463" s="55" t="s">
        <v>1735</v>
      </c>
      <c r="I1463" s="56" t="s">
        <v>1736</v>
      </c>
      <c r="J1463" s="57">
        <v>181.79777799999999</v>
      </c>
      <c r="K1463" s="57">
        <v>189.17672804999995</v>
      </c>
      <c r="L1463" s="57">
        <f t="shared" si="23"/>
        <v>7.3789500499999576</v>
      </c>
    </row>
    <row r="1464" spans="1:12" ht="15" x14ac:dyDescent="0.2">
      <c r="A1464" s="8"/>
      <c r="B1464" s="28"/>
      <c r="C1464" s="28"/>
      <c r="D1464" s="13"/>
      <c r="E1464" s="13"/>
      <c r="F1464" s="13"/>
      <c r="G1464" s="54"/>
      <c r="H1464" s="55" t="s">
        <v>1737</v>
      </c>
      <c r="I1464" s="56" t="s">
        <v>1738</v>
      </c>
      <c r="J1464" s="57">
        <v>190.29829599999999</v>
      </c>
      <c r="K1464" s="57">
        <v>190.17406416999995</v>
      </c>
      <c r="L1464" s="57">
        <f t="shared" si="23"/>
        <v>-0.12423183000004201</v>
      </c>
    </row>
    <row r="1465" spans="1:12" ht="30" x14ac:dyDescent="0.2">
      <c r="A1465" s="8"/>
      <c r="B1465" s="28"/>
      <c r="C1465" s="28"/>
      <c r="D1465" s="13"/>
      <c r="E1465" s="13"/>
      <c r="F1465" s="13"/>
      <c r="G1465" s="54"/>
      <c r="H1465" s="55" t="s">
        <v>1739</v>
      </c>
      <c r="I1465" s="56" t="s">
        <v>1740</v>
      </c>
      <c r="J1465" s="57">
        <v>308.26151900000002</v>
      </c>
      <c r="K1465" s="57">
        <v>309.61044700000008</v>
      </c>
      <c r="L1465" s="57">
        <f t="shared" si="23"/>
        <v>1.3489280000000576</v>
      </c>
    </row>
    <row r="1466" spans="1:12" ht="15" x14ac:dyDescent="0.2">
      <c r="A1466" s="8"/>
      <c r="B1466" s="28"/>
      <c r="C1466" s="28"/>
      <c r="D1466" s="13"/>
      <c r="E1466" s="13"/>
      <c r="F1466" s="13"/>
      <c r="G1466" s="54"/>
      <c r="H1466" s="55" t="s">
        <v>1741</v>
      </c>
      <c r="I1466" s="56" t="s">
        <v>53</v>
      </c>
      <c r="J1466" s="57">
        <v>19485.074109000001</v>
      </c>
      <c r="K1466" s="57">
        <v>19895.58542393001</v>
      </c>
      <c r="L1466" s="57">
        <f t="shared" si="23"/>
        <v>410.51131493000867</v>
      </c>
    </row>
    <row r="1467" spans="1:12" ht="15" x14ac:dyDescent="0.2">
      <c r="A1467" s="8"/>
      <c r="B1467" s="28"/>
      <c r="C1467" s="28"/>
      <c r="D1467" s="13"/>
      <c r="E1467" s="13"/>
      <c r="F1467" s="13"/>
      <c r="G1467" s="54"/>
      <c r="H1467" s="55" t="s">
        <v>1742</v>
      </c>
      <c r="I1467" s="56" t="s">
        <v>1743</v>
      </c>
      <c r="J1467" s="57">
        <v>274.61548499999998</v>
      </c>
      <c r="K1467" s="57">
        <v>280.48598606999997</v>
      </c>
      <c r="L1467" s="57">
        <f t="shared" si="23"/>
        <v>5.8705010699999889</v>
      </c>
    </row>
    <row r="1468" spans="1:12" ht="15" x14ac:dyDescent="0.2">
      <c r="A1468" s="8"/>
      <c r="B1468" s="28"/>
      <c r="C1468" s="28"/>
      <c r="D1468" s="13"/>
      <c r="E1468" s="13"/>
      <c r="F1468" s="13"/>
      <c r="G1468" s="54"/>
      <c r="H1468" s="55" t="s">
        <v>1744</v>
      </c>
      <c r="I1468" s="56" t="s">
        <v>1745</v>
      </c>
      <c r="J1468" s="57">
        <v>312.85698300000001</v>
      </c>
      <c r="K1468" s="57">
        <v>273.96305967000006</v>
      </c>
      <c r="L1468" s="57">
        <f t="shared" si="23"/>
        <v>-38.89392332999995</v>
      </c>
    </row>
    <row r="1469" spans="1:12" ht="15" x14ac:dyDescent="0.2">
      <c r="A1469" s="8"/>
      <c r="B1469" s="28"/>
      <c r="C1469" s="28"/>
      <c r="D1469" s="13"/>
      <c r="E1469" s="13"/>
      <c r="F1469" s="13"/>
      <c r="G1469" s="54"/>
      <c r="H1469" s="55" t="s">
        <v>1746</v>
      </c>
      <c r="I1469" s="56" t="s">
        <v>1747</v>
      </c>
      <c r="J1469" s="57">
        <v>358.752228</v>
      </c>
      <c r="K1469" s="57">
        <v>349.60077747000008</v>
      </c>
      <c r="L1469" s="57">
        <f t="shared" si="23"/>
        <v>-9.15145052999992</v>
      </c>
    </row>
    <row r="1470" spans="1:12" ht="15" x14ac:dyDescent="0.2">
      <c r="A1470" s="8"/>
      <c r="B1470" s="28"/>
      <c r="C1470" s="28"/>
      <c r="D1470" s="13"/>
      <c r="E1470" s="13"/>
      <c r="F1470" s="13"/>
      <c r="G1470" s="54"/>
      <c r="H1470" s="55" t="s">
        <v>1748</v>
      </c>
      <c r="I1470" s="56" t="s">
        <v>1749</v>
      </c>
      <c r="J1470" s="57">
        <v>146.67069100000001</v>
      </c>
      <c r="K1470" s="57">
        <v>145.53921880000001</v>
      </c>
      <c r="L1470" s="57">
        <f t="shared" si="23"/>
        <v>-1.1314721999999904</v>
      </c>
    </row>
    <row r="1471" spans="1:12" ht="15" x14ac:dyDescent="0.2">
      <c r="A1471" s="8"/>
      <c r="B1471" s="28"/>
      <c r="C1471" s="28"/>
      <c r="D1471" s="13"/>
      <c r="E1471" s="13"/>
      <c r="F1471" s="13"/>
      <c r="G1471" s="54"/>
      <c r="H1471" s="55" t="s">
        <v>1750</v>
      </c>
      <c r="I1471" s="56" t="s">
        <v>1751</v>
      </c>
      <c r="J1471" s="57">
        <v>115.878263</v>
      </c>
      <c r="K1471" s="57">
        <v>120.04189477000003</v>
      </c>
      <c r="L1471" s="57">
        <f t="shared" si="23"/>
        <v>4.1636317700000234</v>
      </c>
    </row>
    <row r="1472" spans="1:12" ht="15" x14ac:dyDescent="0.2">
      <c r="A1472" s="8"/>
      <c r="B1472" s="28"/>
      <c r="C1472" s="28"/>
      <c r="D1472" s="13"/>
      <c r="E1472" s="13"/>
      <c r="F1472" s="13"/>
      <c r="G1472" s="54"/>
      <c r="H1472" s="55" t="s">
        <v>1752</v>
      </c>
      <c r="I1472" s="56" t="s">
        <v>1753</v>
      </c>
      <c r="J1472" s="57">
        <v>84.236143999999996</v>
      </c>
      <c r="K1472" s="57">
        <v>7.7052529999999999</v>
      </c>
      <c r="L1472" s="57">
        <f t="shared" si="23"/>
        <v>-76.530890999999997</v>
      </c>
    </row>
    <row r="1473" spans="1:12" ht="15" x14ac:dyDescent="0.2">
      <c r="A1473" s="8"/>
      <c r="B1473" s="28"/>
      <c r="C1473" s="28"/>
      <c r="D1473" s="13"/>
      <c r="E1473" s="13"/>
      <c r="F1473" s="13"/>
      <c r="G1473" s="54"/>
      <c r="H1473" s="55" t="s">
        <v>1754</v>
      </c>
      <c r="I1473" s="56" t="s">
        <v>1755</v>
      </c>
      <c r="J1473" s="57">
        <v>273.405303</v>
      </c>
      <c r="K1473" s="57">
        <v>275.62373889000008</v>
      </c>
      <c r="L1473" s="57">
        <f t="shared" si="23"/>
        <v>2.2184358900000802</v>
      </c>
    </row>
    <row r="1474" spans="1:12" ht="15" x14ac:dyDescent="0.2">
      <c r="A1474" s="8"/>
      <c r="B1474" s="28"/>
      <c r="C1474" s="28"/>
      <c r="D1474" s="13"/>
      <c r="E1474" s="13"/>
      <c r="F1474" s="13"/>
      <c r="G1474" s="54"/>
      <c r="H1474" s="55" t="s">
        <v>1756</v>
      </c>
      <c r="I1474" s="56" t="s">
        <v>1757</v>
      </c>
      <c r="J1474" s="57">
        <v>184.199938</v>
      </c>
      <c r="K1474" s="57">
        <v>168.91219037000005</v>
      </c>
      <c r="L1474" s="57">
        <f t="shared" si="23"/>
        <v>-15.287747629999956</v>
      </c>
    </row>
    <row r="1475" spans="1:12" ht="15" x14ac:dyDescent="0.2">
      <c r="A1475" s="8"/>
      <c r="B1475" s="28"/>
      <c r="C1475" s="28"/>
      <c r="D1475" s="13"/>
      <c r="E1475" s="13"/>
      <c r="F1475" s="13"/>
      <c r="G1475" s="54"/>
      <c r="H1475" s="55" t="s">
        <v>1758</v>
      </c>
      <c r="I1475" s="56" t="s">
        <v>1759</v>
      </c>
      <c r="J1475" s="57">
        <v>336.97484900000001</v>
      </c>
      <c r="K1475" s="57">
        <v>333.64317582999996</v>
      </c>
      <c r="L1475" s="57">
        <f t="shared" si="23"/>
        <v>-3.3316731700000446</v>
      </c>
    </row>
    <row r="1476" spans="1:12" ht="15" x14ac:dyDescent="0.2">
      <c r="A1476" s="8"/>
      <c r="B1476" s="28"/>
      <c r="C1476" s="28"/>
      <c r="D1476" s="13"/>
      <c r="E1476" s="13"/>
      <c r="F1476" s="13"/>
      <c r="G1476" s="54"/>
      <c r="H1476" s="55" t="s">
        <v>1760</v>
      </c>
      <c r="I1476" s="56" t="s">
        <v>1761</v>
      </c>
      <c r="J1476" s="57">
        <v>139.58464900000001</v>
      </c>
      <c r="K1476" s="57">
        <v>139.43975117000002</v>
      </c>
      <c r="L1476" s="57">
        <f t="shared" si="23"/>
        <v>-0.14489782999999079</v>
      </c>
    </row>
    <row r="1477" spans="1:12" ht="15" x14ac:dyDescent="0.2">
      <c r="A1477" s="8"/>
      <c r="B1477" s="28"/>
      <c r="C1477" s="28"/>
      <c r="D1477" s="13"/>
      <c r="E1477" s="13"/>
      <c r="F1477" s="13"/>
      <c r="G1477" s="54"/>
      <c r="H1477" s="55" t="s">
        <v>1762</v>
      </c>
      <c r="I1477" s="56" t="s">
        <v>1763</v>
      </c>
      <c r="J1477" s="57">
        <v>304.42847699999999</v>
      </c>
      <c r="K1477" s="57">
        <v>298.84877464000004</v>
      </c>
      <c r="L1477" s="57">
        <f t="shared" si="23"/>
        <v>-5.579702359999942</v>
      </c>
    </row>
    <row r="1478" spans="1:12" ht="30" x14ac:dyDescent="0.2">
      <c r="A1478" s="8"/>
      <c r="B1478" s="28"/>
      <c r="C1478" s="28"/>
      <c r="D1478" s="13"/>
      <c r="E1478" s="13"/>
      <c r="F1478" s="13"/>
      <c r="G1478" s="54"/>
      <c r="H1478" s="55" t="s">
        <v>1764</v>
      </c>
      <c r="I1478" s="56" t="s">
        <v>1765</v>
      </c>
      <c r="J1478" s="57">
        <v>543.40289900000005</v>
      </c>
      <c r="K1478" s="57">
        <v>540.65255287000014</v>
      </c>
      <c r="L1478" s="57">
        <f t="shared" si="23"/>
        <v>-2.7503461299999117</v>
      </c>
    </row>
    <row r="1479" spans="1:12" ht="15" x14ac:dyDescent="0.2">
      <c r="A1479" s="8"/>
      <c r="B1479" s="28"/>
      <c r="C1479" s="28"/>
      <c r="D1479" s="13"/>
      <c r="E1479" s="13"/>
      <c r="F1479" s="13"/>
      <c r="G1479" s="54"/>
      <c r="H1479" s="55" t="s">
        <v>1766</v>
      </c>
      <c r="I1479" s="56" t="s">
        <v>1767</v>
      </c>
      <c r="J1479" s="57">
        <v>373.29194899999999</v>
      </c>
      <c r="K1479" s="57">
        <v>390.60320332999987</v>
      </c>
      <c r="L1479" s="57">
        <f t="shared" si="23"/>
        <v>17.311254329999883</v>
      </c>
    </row>
    <row r="1480" spans="1:12" ht="15" x14ac:dyDescent="0.2">
      <c r="A1480" s="8"/>
      <c r="B1480" s="28"/>
      <c r="C1480" s="28"/>
      <c r="D1480" s="13"/>
      <c r="E1480" s="62">
        <v>45</v>
      </c>
      <c r="F1480" s="63" t="s">
        <v>54</v>
      </c>
      <c r="G1480" s="64"/>
      <c r="H1480" s="65"/>
      <c r="I1480" s="66"/>
      <c r="J1480" s="67">
        <v>252.88146800000001</v>
      </c>
      <c r="K1480" s="67">
        <v>544.24190647999978</v>
      </c>
      <c r="L1480" s="67">
        <f t="shared" si="23"/>
        <v>291.36043847999974</v>
      </c>
    </row>
    <row r="1481" spans="1:12" ht="15" x14ac:dyDescent="0.2">
      <c r="A1481" s="8"/>
      <c r="B1481" s="28"/>
      <c r="C1481" s="28"/>
      <c r="D1481" s="13"/>
      <c r="E1481" s="13"/>
      <c r="F1481" s="13"/>
      <c r="G1481" s="50" t="s">
        <v>2</v>
      </c>
      <c r="H1481" s="51"/>
      <c r="I1481" s="52"/>
      <c r="J1481" s="53">
        <v>252.88146800000001</v>
      </c>
      <c r="K1481" s="53">
        <v>544.24190647999978</v>
      </c>
      <c r="L1481" s="53">
        <f t="shared" si="23"/>
        <v>291.36043847999974</v>
      </c>
    </row>
    <row r="1482" spans="1:12" ht="15" x14ac:dyDescent="0.2">
      <c r="A1482" s="8"/>
      <c r="B1482" s="28"/>
      <c r="C1482" s="28"/>
      <c r="D1482" s="13"/>
      <c r="E1482" s="13"/>
      <c r="F1482" s="13"/>
      <c r="G1482" s="54"/>
      <c r="H1482" s="55" t="s">
        <v>88</v>
      </c>
      <c r="I1482" s="56" t="s">
        <v>1768</v>
      </c>
      <c r="J1482" s="57">
        <v>28.203665999999998</v>
      </c>
      <c r="K1482" s="57">
        <v>36.590690279999997</v>
      </c>
      <c r="L1482" s="57">
        <f t="shared" si="23"/>
        <v>8.3870242799999986</v>
      </c>
    </row>
    <row r="1483" spans="1:12" ht="15" x14ac:dyDescent="0.2">
      <c r="A1483" s="8"/>
      <c r="B1483" s="28"/>
      <c r="C1483" s="28"/>
      <c r="D1483" s="13"/>
      <c r="E1483" s="13"/>
      <c r="F1483" s="13"/>
      <c r="G1483" s="54"/>
      <c r="H1483" s="55" t="s">
        <v>90</v>
      </c>
      <c r="I1483" s="56" t="s">
        <v>142</v>
      </c>
      <c r="J1483" s="57">
        <v>5.1598249999999997</v>
      </c>
      <c r="K1483" s="57">
        <v>8.6833775500000012</v>
      </c>
      <c r="L1483" s="57">
        <f t="shared" si="23"/>
        <v>3.5235525500000016</v>
      </c>
    </row>
    <row r="1484" spans="1:12" ht="15" x14ac:dyDescent="0.2">
      <c r="A1484" s="8"/>
      <c r="B1484" s="28"/>
      <c r="C1484" s="28"/>
      <c r="D1484" s="13"/>
      <c r="E1484" s="13"/>
      <c r="F1484" s="13"/>
      <c r="G1484" s="54"/>
      <c r="H1484" s="55" t="s">
        <v>179</v>
      </c>
      <c r="I1484" s="56" t="s">
        <v>1769</v>
      </c>
      <c r="J1484" s="57">
        <v>3.7522540000000002</v>
      </c>
      <c r="K1484" s="57">
        <v>7.8010880800000013</v>
      </c>
      <c r="L1484" s="57">
        <f t="shared" si="23"/>
        <v>4.0488340800000007</v>
      </c>
    </row>
    <row r="1485" spans="1:12" ht="15" x14ac:dyDescent="0.2">
      <c r="A1485" s="8"/>
      <c r="B1485" s="28"/>
      <c r="C1485" s="28"/>
      <c r="D1485" s="13"/>
      <c r="E1485" s="13"/>
      <c r="F1485" s="13"/>
      <c r="G1485" s="54"/>
      <c r="H1485" s="55" t="s">
        <v>199</v>
      </c>
      <c r="I1485" s="56" t="s">
        <v>194</v>
      </c>
      <c r="J1485" s="57">
        <v>26.816238999999999</v>
      </c>
      <c r="K1485" s="57">
        <v>42.820262949999993</v>
      </c>
      <c r="L1485" s="57">
        <f t="shared" si="23"/>
        <v>16.004023949999993</v>
      </c>
    </row>
    <row r="1486" spans="1:12" ht="15" x14ac:dyDescent="0.2">
      <c r="A1486" s="8"/>
      <c r="B1486" s="28"/>
      <c r="C1486" s="28"/>
      <c r="D1486" s="13"/>
      <c r="E1486" s="13"/>
      <c r="F1486" s="13"/>
      <c r="G1486" s="54"/>
      <c r="H1486" s="55" t="s">
        <v>201</v>
      </c>
      <c r="I1486" s="56" t="s">
        <v>1770</v>
      </c>
      <c r="J1486" s="57">
        <v>46.693685000000002</v>
      </c>
      <c r="K1486" s="57">
        <v>86.174099459999965</v>
      </c>
      <c r="L1486" s="57">
        <f t="shared" si="23"/>
        <v>39.480414459999963</v>
      </c>
    </row>
    <row r="1487" spans="1:12" ht="15" x14ac:dyDescent="0.2">
      <c r="A1487" s="8"/>
      <c r="B1487" s="28"/>
      <c r="C1487" s="28"/>
      <c r="D1487" s="13"/>
      <c r="E1487" s="13"/>
      <c r="F1487" s="13"/>
      <c r="G1487" s="54"/>
      <c r="H1487" s="55" t="s">
        <v>1771</v>
      </c>
      <c r="I1487" s="56" t="s">
        <v>1772</v>
      </c>
      <c r="J1487" s="57">
        <v>90.279449</v>
      </c>
      <c r="K1487" s="57">
        <v>141.33321005999994</v>
      </c>
      <c r="L1487" s="57">
        <f t="shared" ref="L1487:L1550" si="24">+K1487-J1487</f>
        <v>51.053761059999943</v>
      </c>
    </row>
    <row r="1488" spans="1:12" ht="15" x14ac:dyDescent="0.2">
      <c r="A1488" s="8"/>
      <c r="B1488" s="28"/>
      <c r="C1488" s="28"/>
      <c r="D1488" s="13"/>
      <c r="E1488" s="13"/>
      <c r="F1488" s="13"/>
      <c r="G1488" s="54"/>
      <c r="H1488" s="55" t="s">
        <v>140</v>
      </c>
      <c r="I1488" s="56" t="s">
        <v>105</v>
      </c>
      <c r="J1488" s="57">
        <v>8.1886659999999996</v>
      </c>
      <c r="K1488" s="57">
        <v>15.244229460000001</v>
      </c>
      <c r="L1488" s="57">
        <f t="shared" si="24"/>
        <v>7.0555634600000019</v>
      </c>
    </row>
    <row r="1489" spans="1:12" ht="15" x14ac:dyDescent="0.2">
      <c r="A1489" s="8"/>
      <c r="B1489" s="28"/>
      <c r="C1489" s="28"/>
      <c r="D1489" s="13"/>
      <c r="E1489" s="13"/>
      <c r="F1489" s="13"/>
      <c r="G1489" s="54"/>
      <c r="H1489" s="55" t="s">
        <v>166</v>
      </c>
      <c r="I1489" s="56" t="s">
        <v>486</v>
      </c>
      <c r="J1489" s="57">
        <v>43.787683999999999</v>
      </c>
      <c r="K1489" s="57">
        <v>205.59494863999993</v>
      </c>
      <c r="L1489" s="57">
        <f t="shared" si="24"/>
        <v>161.80726463999991</v>
      </c>
    </row>
    <row r="1490" spans="1:12" ht="15" x14ac:dyDescent="0.2">
      <c r="A1490" s="8"/>
      <c r="B1490" s="28"/>
      <c r="C1490" s="28"/>
      <c r="D1490" s="13"/>
      <c r="E1490" s="62">
        <v>46</v>
      </c>
      <c r="F1490" s="63" t="s">
        <v>55</v>
      </c>
      <c r="G1490" s="64"/>
      <c r="H1490" s="65"/>
      <c r="I1490" s="66"/>
      <c r="J1490" s="67">
        <v>219.761549</v>
      </c>
      <c r="K1490" s="67">
        <v>684.58632064000005</v>
      </c>
      <c r="L1490" s="67">
        <f t="shared" si="24"/>
        <v>464.82477164000005</v>
      </c>
    </row>
    <row r="1491" spans="1:12" ht="15" x14ac:dyDescent="0.2">
      <c r="A1491" s="8"/>
      <c r="B1491" s="28"/>
      <c r="C1491" s="28"/>
      <c r="D1491" s="13"/>
      <c r="E1491" s="13"/>
      <c r="F1491" s="13"/>
      <c r="G1491" s="50" t="s">
        <v>2</v>
      </c>
      <c r="H1491" s="51"/>
      <c r="I1491" s="52"/>
      <c r="J1491" s="53">
        <v>219.761549</v>
      </c>
      <c r="K1491" s="53">
        <v>684.58632064000005</v>
      </c>
      <c r="L1491" s="53">
        <f t="shared" si="24"/>
        <v>464.82477164000005</v>
      </c>
    </row>
    <row r="1492" spans="1:12" ht="15" x14ac:dyDescent="0.2">
      <c r="A1492" s="8"/>
      <c r="B1492" s="28"/>
      <c r="C1492" s="28"/>
      <c r="D1492" s="13"/>
      <c r="E1492" s="13"/>
      <c r="F1492" s="13"/>
      <c r="G1492" s="54"/>
      <c r="H1492" s="55" t="s">
        <v>88</v>
      </c>
      <c r="I1492" s="56" t="s">
        <v>1768</v>
      </c>
      <c r="J1492" s="57">
        <v>33.231619000000002</v>
      </c>
      <c r="K1492" s="57">
        <v>36.483935600000002</v>
      </c>
      <c r="L1492" s="57">
        <f t="shared" si="24"/>
        <v>3.2523166000000003</v>
      </c>
    </row>
    <row r="1493" spans="1:12" ht="15" x14ac:dyDescent="0.2">
      <c r="A1493" s="8"/>
      <c r="B1493" s="28"/>
      <c r="C1493" s="28"/>
      <c r="D1493" s="13"/>
      <c r="E1493" s="13"/>
      <c r="F1493" s="13"/>
      <c r="G1493" s="54"/>
      <c r="H1493" s="55" t="s">
        <v>90</v>
      </c>
      <c r="I1493" s="56" t="s">
        <v>142</v>
      </c>
      <c r="J1493" s="57">
        <v>5.7180679999999997</v>
      </c>
      <c r="K1493" s="57">
        <v>9.0491513799999996</v>
      </c>
      <c r="L1493" s="57">
        <f t="shared" si="24"/>
        <v>3.3310833799999999</v>
      </c>
    </row>
    <row r="1494" spans="1:12" ht="15" x14ac:dyDescent="0.2">
      <c r="A1494" s="8"/>
      <c r="B1494" s="28"/>
      <c r="C1494" s="28"/>
      <c r="D1494" s="13"/>
      <c r="E1494" s="13"/>
      <c r="F1494" s="13"/>
      <c r="G1494" s="54"/>
      <c r="H1494" s="55" t="s">
        <v>179</v>
      </c>
      <c r="I1494" s="56" t="s">
        <v>105</v>
      </c>
      <c r="J1494" s="57">
        <v>13.708831999999999</v>
      </c>
      <c r="K1494" s="57">
        <v>15.220496079999998</v>
      </c>
      <c r="L1494" s="57">
        <f t="shared" si="24"/>
        <v>1.5116640799999992</v>
      </c>
    </row>
    <row r="1495" spans="1:12" ht="15" x14ac:dyDescent="0.2">
      <c r="A1495" s="8"/>
      <c r="B1495" s="28"/>
      <c r="C1495" s="28"/>
      <c r="D1495" s="13"/>
      <c r="E1495" s="13"/>
      <c r="F1495" s="13"/>
      <c r="G1495" s="54"/>
      <c r="H1495" s="55" t="s">
        <v>183</v>
      </c>
      <c r="I1495" s="56" t="s">
        <v>1773</v>
      </c>
      <c r="J1495" s="57">
        <v>2.574014</v>
      </c>
      <c r="K1495" s="57">
        <v>10.956200390000001</v>
      </c>
      <c r="L1495" s="57">
        <f t="shared" si="24"/>
        <v>8.3821863900000011</v>
      </c>
    </row>
    <row r="1496" spans="1:12" ht="15" x14ac:dyDescent="0.2">
      <c r="A1496" s="8"/>
      <c r="B1496" s="28"/>
      <c r="C1496" s="28"/>
      <c r="D1496" s="13"/>
      <c r="E1496" s="13"/>
      <c r="F1496" s="13"/>
      <c r="G1496" s="54"/>
      <c r="H1496" s="55" t="s">
        <v>185</v>
      </c>
      <c r="I1496" s="56" t="s">
        <v>1774</v>
      </c>
      <c r="J1496" s="57">
        <v>4.579834</v>
      </c>
      <c r="K1496" s="57">
        <v>14.193658599999996</v>
      </c>
      <c r="L1496" s="57">
        <f t="shared" si="24"/>
        <v>9.6138245999999956</v>
      </c>
    </row>
    <row r="1497" spans="1:12" ht="15" x14ac:dyDescent="0.2">
      <c r="A1497" s="8"/>
      <c r="B1497" s="28"/>
      <c r="C1497" s="28"/>
      <c r="D1497" s="13"/>
      <c r="E1497" s="13"/>
      <c r="F1497" s="13"/>
      <c r="G1497" s="54"/>
      <c r="H1497" s="55" t="s">
        <v>199</v>
      </c>
      <c r="I1497" s="56" t="s">
        <v>1268</v>
      </c>
      <c r="J1497" s="57">
        <v>6.3603040000000002</v>
      </c>
      <c r="K1497" s="57">
        <v>10.850962969999999</v>
      </c>
      <c r="L1497" s="57">
        <f t="shared" si="24"/>
        <v>4.4906589699999993</v>
      </c>
    </row>
    <row r="1498" spans="1:12" ht="15" x14ac:dyDescent="0.2">
      <c r="A1498" s="8"/>
      <c r="B1498" s="28"/>
      <c r="C1498" s="28"/>
      <c r="D1498" s="13"/>
      <c r="E1498" s="13"/>
      <c r="F1498" s="13"/>
      <c r="G1498" s="54"/>
      <c r="H1498" s="55" t="s">
        <v>1332</v>
      </c>
      <c r="I1498" s="56" t="s">
        <v>1775</v>
      </c>
      <c r="J1498" s="57">
        <v>9.2936270000000007</v>
      </c>
      <c r="K1498" s="57">
        <v>11.128557320000002</v>
      </c>
      <c r="L1498" s="57">
        <f t="shared" si="24"/>
        <v>1.8349303200000016</v>
      </c>
    </row>
    <row r="1499" spans="1:12" ht="15" x14ac:dyDescent="0.2">
      <c r="A1499" s="8"/>
      <c r="B1499" s="28"/>
      <c r="C1499" s="28"/>
      <c r="D1499" s="13"/>
      <c r="E1499" s="13"/>
      <c r="F1499" s="13"/>
      <c r="G1499" s="54"/>
      <c r="H1499" s="55" t="s">
        <v>1334</v>
      </c>
      <c r="I1499" s="56" t="s">
        <v>536</v>
      </c>
      <c r="J1499" s="57">
        <v>3.6261899999999998</v>
      </c>
      <c r="K1499" s="57">
        <v>8.2540710800000028</v>
      </c>
      <c r="L1499" s="57">
        <f t="shared" si="24"/>
        <v>4.6278810800000034</v>
      </c>
    </row>
    <row r="1500" spans="1:12" ht="15" x14ac:dyDescent="0.2">
      <c r="A1500" s="8"/>
      <c r="B1500" s="28"/>
      <c r="C1500" s="28"/>
      <c r="D1500" s="13"/>
      <c r="E1500" s="13"/>
      <c r="F1500" s="13"/>
      <c r="G1500" s="54"/>
      <c r="H1500" s="55" t="s">
        <v>1336</v>
      </c>
      <c r="I1500" s="56" t="s">
        <v>1776</v>
      </c>
      <c r="J1500" s="57">
        <v>0.66593100000000005</v>
      </c>
      <c r="K1500" s="57">
        <v>6.0885113399999993</v>
      </c>
      <c r="L1500" s="57">
        <f t="shared" si="24"/>
        <v>5.4225803399999997</v>
      </c>
    </row>
    <row r="1501" spans="1:12" ht="15" x14ac:dyDescent="0.2">
      <c r="A1501" s="8"/>
      <c r="B1501" s="28"/>
      <c r="C1501" s="28"/>
      <c r="D1501" s="13"/>
      <c r="E1501" s="13"/>
      <c r="F1501" s="13"/>
      <c r="G1501" s="54"/>
      <c r="H1501" s="55" t="s">
        <v>1338</v>
      </c>
      <c r="I1501" s="68" t="s">
        <v>1777</v>
      </c>
      <c r="J1501" s="57">
        <v>0</v>
      </c>
      <c r="K1501" s="57">
        <v>7.2667764800000008</v>
      </c>
      <c r="L1501" s="57">
        <f t="shared" si="24"/>
        <v>7.2667764800000008</v>
      </c>
    </row>
    <row r="1502" spans="1:12" ht="15" x14ac:dyDescent="0.2">
      <c r="A1502" s="8"/>
      <c r="B1502" s="28"/>
      <c r="C1502" s="28"/>
      <c r="D1502" s="13"/>
      <c r="E1502" s="13"/>
      <c r="F1502" s="13"/>
      <c r="G1502" s="54"/>
      <c r="H1502" s="55" t="s">
        <v>1340</v>
      </c>
      <c r="I1502" s="56" t="s">
        <v>1778</v>
      </c>
      <c r="J1502" s="57">
        <v>0</v>
      </c>
      <c r="K1502" s="57">
        <v>7.4160186599999989</v>
      </c>
      <c r="L1502" s="57">
        <f t="shared" si="24"/>
        <v>7.4160186599999989</v>
      </c>
    </row>
    <row r="1503" spans="1:12" ht="15" x14ac:dyDescent="0.2">
      <c r="A1503" s="8"/>
      <c r="B1503" s="28"/>
      <c r="C1503" s="28"/>
      <c r="D1503" s="13"/>
      <c r="E1503" s="13"/>
      <c r="F1503" s="13"/>
      <c r="G1503" s="54"/>
      <c r="H1503" s="55" t="s">
        <v>201</v>
      </c>
      <c r="I1503" s="56" t="s">
        <v>1779</v>
      </c>
      <c r="J1503" s="57">
        <v>2.1596449999999998</v>
      </c>
      <c r="K1503" s="57">
        <v>4.8354008400000019</v>
      </c>
      <c r="L1503" s="57">
        <f t="shared" si="24"/>
        <v>2.6757558400000021</v>
      </c>
    </row>
    <row r="1504" spans="1:12" ht="15" x14ac:dyDescent="0.2">
      <c r="A1504" s="8"/>
      <c r="B1504" s="28"/>
      <c r="C1504" s="28"/>
      <c r="D1504" s="13"/>
      <c r="E1504" s="13"/>
      <c r="F1504" s="13"/>
      <c r="G1504" s="54"/>
      <c r="H1504" s="55" t="s">
        <v>1347</v>
      </c>
      <c r="I1504" s="56" t="s">
        <v>1780</v>
      </c>
      <c r="J1504" s="57">
        <v>8.2179760000000002</v>
      </c>
      <c r="K1504" s="57">
        <v>16.002047020000003</v>
      </c>
      <c r="L1504" s="57">
        <f t="shared" si="24"/>
        <v>7.7840710200000025</v>
      </c>
    </row>
    <row r="1505" spans="1:12" ht="15" x14ac:dyDescent="0.2">
      <c r="A1505" s="8"/>
      <c r="B1505" s="28"/>
      <c r="C1505" s="28"/>
      <c r="D1505" s="13"/>
      <c r="E1505" s="13"/>
      <c r="F1505" s="13"/>
      <c r="G1505" s="54"/>
      <c r="H1505" s="55" t="s">
        <v>1349</v>
      </c>
      <c r="I1505" s="56" t="s">
        <v>1781</v>
      </c>
      <c r="J1505" s="57">
        <v>5.2163190000000004</v>
      </c>
      <c r="K1505" s="57">
        <v>17.304695519999996</v>
      </c>
      <c r="L1505" s="57">
        <f t="shared" si="24"/>
        <v>12.088376519999995</v>
      </c>
    </row>
    <row r="1506" spans="1:12" ht="15" x14ac:dyDescent="0.2">
      <c r="A1506" s="8"/>
      <c r="B1506" s="28"/>
      <c r="C1506" s="28"/>
      <c r="D1506" s="13"/>
      <c r="E1506" s="13"/>
      <c r="F1506" s="13"/>
      <c r="G1506" s="54"/>
      <c r="H1506" s="55" t="s">
        <v>1351</v>
      </c>
      <c r="I1506" s="56" t="s">
        <v>1782</v>
      </c>
      <c r="J1506" s="57">
        <v>8.8762419999999995</v>
      </c>
      <c r="K1506" s="57">
        <v>17.436883460000001</v>
      </c>
      <c r="L1506" s="57">
        <f t="shared" si="24"/>
        <v>8.5606414600000011</v>
      </c>
    </row>
    <row r="1507" spans="1:12" ht="15" x14ac:dyDescent="0.2">
      <c r="A1507" s="8"/>
      <c r="B1507" s="28"/>
      <c r="C1507" s="28"/>
      <c r="D1507" s="13"/>
      <c r="E1507" s="13"/>
      <c r="F1507" s="13"/>
      <c r="G1507" s="54"/>
      <c r="H1507" s="55" t="s">
        <v>1365</v>
      </c>
      <c r="I1507" s="56" t="s">
        <v>1783</v>
      </c>
      <c r="J1507" s="57">
        <v>2.565582</v>
      </c>
      <c r="K1507" s="57">
        <v>5.4719178399999997</v>
      </c>
      <c r="L1507" s="57">
        <f t="shared" si="24"/>
        <v>2.9063358399999997</v>
      </c>
    </row>
    <row r="1508" spans="1:12" ht="15" x14ac:dyDescent="0.2">
      <c r="A1508" s="8"/>
      <c r="B1508" s="28"/>
      <c r="C1508" s="28"/>
      <c r="D1508" s="13"/>
      <c r="E1508" s="13"/>
      <c r="F1508" s="13"/>
      <c r="G1508" s="54"/>
      <c r="H1508" s="55" t="s">
        <v>1367</v>
      </c>
      <c r="I1508" s="56" t="s">
        <v>1784</v>
      </c>
      <c r="J1508" s="57">
        <v>5.9891069999999997</v>
      </c>
      <c r="K1508" s="57">
        <v>10.34952972</v>
      </c>
      <c r="L1508" s="57">
        <f t="shared" si="24"/>
        <v>4.3604227199999999</v>
      </c>
    </row>
    <row r="1509" spans="1:12" ht="15" x14ac:dyDescent="0.2">
      <c r="A1509" s="8"/>
      <c r="B1509" s="28"/>
      <c r="C1509" s="28"/>
      <c r="D1509" s="13"/>
      <c r="E1509" s="13"/>
      <c r="F1509" s="13"/>
      <c r="G1509" s="54"/>
      <c r="H1509" s="55" t="s">
        <v>1369</v>
      </c>
      <c r="I1509" s="56" t="s">
        <v>1785</v>
      </c>
      <c r="J1509" s="57">
        <v>10.270852</v>
      </c>
      <c r="K1509" s="57">
        <v>23.32641903</v>
      </c>
      <c r="L1509" s="57">
        <f t="shared" si="24"/>
        <v>13.055567030000001</v>
      </c>
    </row>
    <row r="1510" spans="1:12" ht="30" x14ac:dyDescent="0.2">
      <c r="A1510" s="8"/>
      <c r="B1510" s="28"/>
      <c r="C1510" s="28"/>
      <c r="D1510" s="13"/>
      <c r="E1510" s="13"/>
      <c r="F1510" s="13"/>
      <c r="G1510" s="54"/>
      <c r="H1510" s="55" t="s">
        <v>1371</v>
      </c>
      <c r="I1510" s="56" t="s">
        <v>1786</v>
      </c>
      <c r="J1510" s="57">
        <v>9.4903870000000001</v>
      </c>
      <c r="K1510" s="57">
        <v>25.250303910000003</v>
      </c>
      <c r="L1510" s="57">
        <f t="shared" si="24"/>
        <v>15.759916910000003</v>
      </c>
    </row>
    <row r="1511" spans="1:12" ht="15" x14ac:dyDescent="0.2">
      <c r="A1511" s="8"/>
      <c r="B1511" s="28"/>
      <c r="C1511" s="28"/>
      <c r="D1511" s="13"/>
      <c r="E1511" s="13"/>
      <c r="F1511" s="13"/>
      <c r="G1511" s="54"/>
      <c r="H1511" s="55" t="s">
        <v>1385</v>
      </c>
      <c r="I1511" s="56" t="s">
        <v>1787</v>
      </c>
      <c r="J1511" s="57">
        <v>2.0865070000000001</v>
      </c>
      <c r="K1511" s="57">
        <v>6.7950458899999999</v>
      </c>
      <c r="L1511" s="57">
        <f t="shared" si="24"/>
        <v>4.7085388899999998</v>
      </c>
    </row>
    <row r="1512" spans="1:12" ht="15" x14ac:dyDescent="0.2">
      <c r="A1512" s="8"/>
      <c r="B1512" s="28"/>
      <c r="C1512" s="28"/>
      <c r="D1512" s="13"/>
      <c r="E1512" s="13"/>
      <c r="F1512" s="13"/>
      <c r="G1512" s="54"/>
      <c r="H1512" s="55" t="s">
        <v>1387</v>
      </c>
      <c r="I1512" s="56" t="s">
        <v>1788</v>
      </c>
      <c r="J1512" s="57">
        <v>8.0834299999999999</v>
      </c>
      <c r="K1512" s="57">
        <v>12.899724640000004</v>
      </c>
      <c r="L1512" s="57">
        <f t="shared" si="24"/>
        <v>4.8162946400000042</v>
      </c>
    </row>
    <row r="1513" spans="1:12" ht="15" x14ac:dyDescent="0.2">
      <c r="A1513" s="8"/>
      <c r="B1513" s="28"/>
      <c r="C1513" s="28"/>
      <c r="D1513" s="13"/>
      <c r="E1513" s="13"/>
      <c r="F1513" s="13"/>
      <c r="G1513" s="54"/>
      <c r="H1513" s="55" t="s">
        <v>1789</v>
      </c>
      <c r="I1513" s="56" t="s">
        <v>1790</v>
      </c>
      <c r="J1513" s="57">
        <v>7.3117570000000001</v>
      </c>
      <c r="K1513" s="57">
        <v>16.562182710000002</v>
      </c>
      <c r="L1513" s="57">
        <f t="shared" si="24"/>
        <v>9.2504257100000018</v>
      </c>
    </row>
    <row r="1514" spans="1:12" ht="15" x14ac:dyDescent="0.2">
      <c r="A1514" s="8"/>
      <c r="B1514" s="28"/>
      <c r="C1514" s="28"/>
      <c r="D1514" s="13"/>
      <c r="E1514" s="13"/>
      <c r="F1514" s="13"/>
      <c r="G1514" s="54"/>
      <c r="H1514" s="55" t="s">
        <v>1791</v>
      </c>
      <c r="I1514" s="56" t="s">
        <v>1792</v>
      </c>
      <c r="J1514" s="57">
        <v>0.66593100000000005</v>
      </c>
      <c r="K1514" s="57">
        <v>7.7631680799999989</v>
      </c>
      <c r="L1514" s="57">
        <f t="shared" si="24"/>
        <v>7.0972370799999993</v>
      </c>
    </row>
    <row r="1515" spans="1:12" ht="15" x14ac:dyDescent="0.2">
      <c r="A1515" s="8"/>
      <c r="B1515" s="28"/>
      <c r="C1515" s="28"/>
      <c r="D1515" s="13"/>
      <c r="E1515" s="13"/>
      <c r="F1515" s="13"/>
      <c r="G1515" s="54"/>
      <c r="H1515" s="55" t="s">
        <v>553</v>
      </c>
      <c r="I1515" s="56" t="s">
        <v>1793</v>
      </c>
      <c r="J1515" s="57">
        <v>4.2661980000000002</v>
      </c>
      <c r="K1515" s="57">
        <v>9.4525420100000002</v>
      </c>
      <c r="L1515" s="57">
        <f t="shared" si="24"/>
        <v>5.18634401</v>
      </c>
    </row>
    <row r="1516" spans="1:12" ht="30" x14ac:dyDescent="0.2">
      <c r="A1516" s="8"/>
      <c r="B1516" s="28"/>
      <c r="C1516" s="28"/>
      <c r="D1516" s="13"/>
      <c r="E1516" s="13"/>
      <c r="F1516" s="13"/>
      <c r="G1516" s="54"/>
      <c r="H1516" s="55" t="s">
        <v>555</v>
      </c>
      <c r="I1516" s="56" t="s">
        <v>1794</v>
      </c>
      <c r="J1516" s="57">
        <v>10.616859</v>
      </c>
      <c r="K1516" s="57">
        <v>102.99869466000001</v>
      </c>
      <c r="L1516" s="57">
        <f t="shared" si="24"/>
        <v>92.381835660000007</v>
      </c>
    </row>
    <row r="1517" spans="1:12" ht="15" x14ac:dyDescent="0.2">
      <c r="A1517" s="8"/>
      <c r="B1517" s="28"/>
      <c r="C1517" s="28"/>
      <c r="D1517" s="13"/>
      <c r="E1517" s="13"/>
      <c r="F1517" s="13"/>
      <c r="G1517" s="54"/>
      <c r="H1517" s="55" t="s">
        <v>557</v>
      </c>
      <c r="I1517" s="56" t="s">
        <v>1795</v>
      </c>
      <c r="J1517" s="57">
        <v>9.8727710000000002</v>
      </c>
      <c r="K1517" s="57">
        <v>18.557226799999992</v>
      </c>
      <c r="L1517" s="57">
        <f t="shared" si="24"/>
        <v>8.6844557999999914</v>
      </c>
    </row>
    <row r="1518" spans="1:12" ht="15" x14ac:dyDescent="0.2">
      <c r="A1518" s="8"/>
      <c r="B1518" s="28"/>
      <c r="C1518" s="28"/>
      <c r="D1518" s="13"/>
      <c r="E1518" s="13"/>
      <c r="F1518" s="13"/>
      <c r="G1518" s="54"/>
      <c r="H1518" s="55" t="s">
        <v>559</v>
      </c>
      <c r="I1518" s="56" t="s">
        <v>1796</v>
      </c>
      <c r="J1518" s="57">
        <v>1.768357</v>
      </c>
      <c r="K1518" s="57">
        <v>4.6190331599999999</v>
      </c>
      <c r="L1518" s="57">
        <f t="shared" si="24"/>
        <v>2.8506761599999999</v>
      </c>
    </row>
    <row r="1519" spans="1:12" ht="30" x14ac:dyDescent="0.2">
      <c r="A1519" s="8"/>
      <c r="B1519" s="28"/>
      <c r="C1519" s="28"/>
      <c r="D1519" s="13"/>
      <c r="E1519" s="13"/>
      <c r="F1519" s="13"/>
      <c r="G1519" s="54"/>
      <c r="H1519" s="55" t="s">
        <v>1771</v>
      </c>
      <c r="I1519" s="56" t="s">
        <v>1797</v>
      </c>
      <c r="J1519" s="57">
        <v>0.73263100000000003</v>
      </c>
      <c r="K1519" s="57">
        <v>1.8925149800000003</v>
      </c>
      <c r="L1519" s="57">
        <f t="shared" si="24"/>
        <v>1.1598839800000003</v>
      </c>
    </row>
    <row r="1520" spans="1:12" ht="30" x14ac:dyDescent="0.2">
      <c r="A1520" s="8"/>
      <c r="B1520" s="28"/>
      <c r="C1520" s="28"/>
      <c r="D1520" s="13"/>
      <c r="E1520" s="13"/>
      <c r="F1520" s="13"/>
      <c r="G1520" s="54"/>
      <c r="H1520" s="55" t="s">
        <v>1798</v>
      </c>
      <c r="I1520" s="56" t="s">
        <v>1799</v>
      </c>
      <c r="J1520" s="57">
        <v>5.1256300000000001</v>
      </c>
      <c r="K1520" s="57">
        <v>2.2404986899999999</v>
      </c>
      <c r="L1520" s="57">
        <f t="shared" si="24"/>
        <v>-2.8851313100000002</v>
      </c>
    </row>
    <row r="1521" spans="1:12" ht="15" x14ac:dyDescent="0.2">
      <c r="A1521" s="8"/>
      <c r="B1521" s="28"/>
      <c r="C1521" s="28"/>
      <c r="D1521" s="13"/>
      <c r="E1521" s="13"/>
      <c r="F1521" s="13"/>
      <c r="G1521" s="54"/>
      <c r="H1521" s="55" t="s">
        <v>1800</v>
      </c>
      <c r="I1521" s="56" t="s">
        <v>1801</v>
      </c>
      <c r="J1521" s="57">
        <v>7.665038</v>
      </c>
      <c r="K1521" s="57">
        <v>4.6897082500000007</v>
      </c>
      <c r="L1521" s="57">
        <f t="shared" si="24"/>
        <v>-2.9753297499999993</v>
      </c>
    </row>
    <row r="1522" spans="1:12" ht="15" x14ac:dyDescent="0.2">
      <c r="A1522" s="8"/>
      <c r="B1522" s="28"/>
      <c r="C1522" s="28"/>
      <c r="D1522" s="13"/>
      <c r="E1522" s="13"/>
      <c r="F1522" s="13"/>
      <c r="G1522" s="54"/>
      <c r="H1522" s="55" t="s">
        <v>140</v>
      </c>
      <c r="I1522" s="56" t="s">
        <v>486</v>
      </c>
      <c r="J1522" s="57">
        <v>10.182975000000001</v>
      </c>
      <c r="K1522" s="57">
        <v>145.39103039000003</v>
      </c>
      <c r="L1522" s="57">
        <f t="shared" si="24"/>
        <v>135.20805539000003</v>
      </c>
    </row>
    <row r="1523" spans="1:12" ht="15" x14ac:dyDescent="0.2">
      <c r="A1523" s="8"/>
      <c r="B1523" s="28"/>
      <c r="C1523" s="28"/>
      <c r="D1523" s="13"/>
      <c r="E1523" s="13"/>
      <c r="F1523" s="13"/>
      <c r="G1523" s="54"/>
      <c r="H1523" s="55" t="s">
        <v>271</v>
      </c>
      <c r="I1523" s="56" t="s">
        <v>1802</v>
      </c>
      <c r="J1523" s="57">
        <v>10.583599</v>
      </c>
      <c r="K1523" s="57">
        <v>33.279149480000001</v>
      </c>
      <c r="L1523" s="57">
        <f t="shared" si="24"/>
        <v>22.695550480000001</v>
      </c>
    </row>
    <row r="1524" spans="1:12" ht="15" x14ac:dyDescent="0.2">
      <c r="A1524" s="8"/>
      <c r="B1524" s="28"/>
      <c r="C1524" s="28"/>
      <c r="D1524" s="13"/>
      <c r="E1524" s="13"/>
      <c r="F1524" s="13"/>
      <c r="G1524" s="54"/>
      <c r="H1524" s="55" t="s">
        <v>273</v>
      </c>
      <c r="I1524" s="56" t="s">
        <v>162</v>
      </c>
      <c r="J1524" s="57">
        <v>2.6690320000000001</v>
      </c>
      <c r="K1524" s="57">
        <v>15.288906599999997</v>
      </c>
      <c r="L1524" s="57">
        <f t="shared" si="24"/>
        <v>12.619874599999997</v>
      </c>
    </row>
    <row r="1525" spans="1:12" ht="15" x14ac:dyDescent="0.2">
      <c r="A1525" s="8"/>
      <c r="B1525" s="28"/>
      <c r="C1525" s="28"/>
      <c r="D1525" s="13"/>
      <c r="E1525" s="13"/>
      <c r="F1525" s="13"/>
      <c r="G1525" s="54"/>
      <c r="H1525" s="55" t="s">
        <v>277</v>
      </c>
      <c r="I1525" s="56" t="s">
        <v>1062</v>
      </c>
      <c r="J1525" s="57">
        <v>5.5863050000000003</v>
      </c>
      <c r="K1525" s="57">
        <v>45.27135706</v>
      </c>
      <c r="L1525" s="57">
        <f t="shared" si="24"/>
        <v>39.685052059999997</v>
      </c>
    </row>
    <row r="1526" spans="1:12" ht="15" x14ac:dyDescent="0.2">
      <c r="A1526" s="8"/>
      <c r="B1526" s="28"/>
      <c r="C1526" s="28"/>
      <c r="D1526" s="13"/>
      <c r="E1526" s="62">
        <v>47</v>
      </c>
      <c r="F1526" s="63" t="s">
        <v>56</v>
      </c>
      <c r="G1526" s="64"/>
      <c r="H1526" s="65"/>
      <c r="I1526" s="66"/>
      <c r="J1526" s="67">
        <v>11777.968800000001</v>
      </c>
      <c r="K1526" s="67">
        <v>8366.0041544499982</v>
      </c>
      <c r="L1526" s="67">
        <f t="shared" si="24"/>
        <v>-3411.9646455500024</v>
      </c>
    </row>
    <row r="1527" spans="1:12" ht="15" x14ac:dyDescent="0.2">
      <c r="A1527" s="8"/>
      <c r="B1527" s="28"/>
      <c r="C1527" s="28"/>
      <c r="D1527" s="13"/>
      <c r="E1527" s="13"/>
      <c r="F1527" s="13"/>
      <c r="G1527" s="50" t="s">
        <v>205</v>
      </c>
      <c r="H1527" s="51"/>
      <c r="I1527" s="52"/>
      <c r="J1527" s="53">
        <v>11777.968800000001</v>
      </c>
      <c r="K1527" s="53">
        <v>8366.0041544499982</v>
      </c>
      <c r="L1527" s="53">
        <f t="shared" si="24"/>
        <v>-3411.9646455500024</v>
      </c>
    </row>
    <row r="1528" spans="1:12" ht="15" x14ac:dyDescent="0.2">
      <c r="A1528" s="8"/>
      <c r="B1528" s="28"/>
      <c r="C1528" s="28"/>
      <c r="D1528" s="13"/>
      <c r="E1528" s="13"/>
      <c r="F1528" s="13"/>
      <c r="G1528" s="54"/>
      <c r="H1528" s="55" t="s">
        <v>1803</v>
      </c>
      <c r="I1528" s="56" t="s">
        <v>1804</v>
      </c>
      <c r="J1528" s="57">
        <v>4018.3448669999998</v>
      </c>
      <c r="K1528" s="57">
        <v>2782.0561854699995</v>
      </c>
      <c r="L1528" s="57">
        <f t="shared" si="24"/>
        <v>-1236.2886815300003</v>
      </c>
    </row>
    <row r="1529" spans="1:12" ht="15" x14ac:dyDescent="0.2">
      <c r="A1529" s="8"/>
      <c r="B1529" s="28"/>
      <c r="C1529" s="28"/>
      <c r="D1529" s="13"/>
      <c r="E1529" s="13"/>
      <c r="F1529" s="13"/>
      <c r="G1529" s="54"/>
      <c r="H1529" s="55" t="s">
        <v>1805</v>
      </c>
      <c r="I1529" s="56" t="s">
        <v>1806</v>
      </c>
      <c r="J1529" s="57">
        <v>178.52672699999999</v>
      </c>
      <c r="K1529" s="57">
        <v>180.6336776</v>
      </c>
      <c r="L1529" s="57">
        <f t="shared" si="24"/>
        <v>2.1069506000000047</v>
      </c>
    </row>
    <row r="1530" spans="1:12" ht="15" x14ac:dyDescent="0.2">
      <c r="A1530" s="8"/>
      <c r="B1530" s="28"/>
      <c r="C1530" s="28"/>
      <c r="D1530" s="13"/>
      <c r="E1530" s="13"/>
      <c r="F1530" s="13"/>
      <c r="G1530" s="54"/>
      <c r="H1530" s="55" t="s">
        <v>1807</v>
      </c>
      <c r="I1530" s="56" t="s">
        <v>1808</v>
      </c>
      <c r="J1530" s="57">
        <v>3487.6388910000001</v>
      </c>
      <c r="K1530" s="57">
        <v>148.61932507000003</v>
      </c>
      <c r="L1530" s="57">
        <f t="shared" si="24"/>
        <v>-3339.0195659300002</v>
      </c>
    </row>
    <row r="1531" spans="1:12" ht="15" x14ac:dyDescent="0.2">
      <c r="A1531" s="8"/>
      <c r="B1531" s="28"/>
      <c r="C1531" s="28"/>
      <c r="D1531" s="13"/>
      <c r="E1531" s="13"/>
      <c r="F1531" s="13"/>
      <c r="G1531" s="54"/>
      <c r="H1531" s="55" t="s">
        <v>1809</v>
      </c>
      <c r="I1531" s="56" t="s">
        <v>1810</v>
      </c>
      <c r="J1531" s="57">
        <v>749.30152199999998</v>
      </c>
      <c r="K1531" s="57">
        <v>607.22161027000016</v>
      </c>
      <c r="L1531" s="57">
        <f t="shared" si="24"/>
        <v>-142.07991172999982</v>
      </c>
    </row>
    <row r="1532" spans="1:12" ht="15" x14ac:dyDescent="0.2">
      <c r="A1532" s="8"/>
      <c r="B1532" s="28"/>
      <c r="C1532" s="28"/>
      <c r="D1532" s="13"/>
      <c r="E1532" s="13"/>
      <c r="F1532" s="13"/>
      <c r="G1532" s="54"/>
      <c r="H1532" s="55" t="s">
        <v>1811</v>
      </c>
      <c r="I1532" s="56" t="s">
        <v>1812</v>
      </c>
      <c r="J1532" s="57">
        <v>855.45426399999997</v>
      </c>
      <c r="K1532" s="57">
        <v>832.43058183999995</v>
      </c>
      <c r="L1532" s="57">
        <f t="shared" si="24"/>
        <v>-23.023682160000021</v>
      </c>
    </row>
    <row r="1533" spans="1:12" ht="15" x14ac:dyDescent="0.2">
      <c r="A1533" s="8"/>
      <c r="B1533" s="28"/>
      <c r="C1533" s="28"/>
      <c r="D1533" s="13"/>
      <c r="E1533" s="13"/>
      <c r="F1533" s="13"/>
      <c r="G1533" s="54"/>
      <c r="H1533" s="55" t="s">
        <v>1813</v>
      </c>
      <c r="I1533" s="56" t="s">
        <v>1814</v>
      </c>
      <c r="J1533" s="57">
        <v>214.3169</v>
      </c>
      <c r="K1533" s="57">
        <v>355.07216588000006</v>
      </c>
      <c r="L1533" s="57">
        <f t="shared" si="24"/>
        <v>140.75526588000005</v>
      </c>
    </row>
    <row r="1534" spans="1:12" ht="15" x14ac:dyDescent="0.2">
      <c r="A1534" s="8"/>
      <c r="B1534" s="28"/>
      <c r="C1534" s="28"/>
      <c r="D1534" s="13"/>
      <c r="E1534" s="13"/>
      <c r="F1534" s="13"/>
      <c r="G1534" s="54"/>
      <c r="H1534" s="55" t="s">
        <v>1815</v>
      </c>
      <c r="I1534" s="56" t="s">
        <v>1816</v>
      </c>
      <c r="J1534" s="57">
        <v>135.840137</v>
      </c>
      <c r="K1534" s="57">
        <v>88.674775340000025</v>
      </c>
      <c r="L1534" s="57">
        <f t="shared" si="24"/>
        <v>-47.165361659999974</v>
      </c>
    </row>
    <row r="1535" spans="1:12" ht="15" x14ac:dyDescent="0.2">
      <c r="A1535" s="8"/>
      <c r="B1535" s="28"/>
      <c r="C1535" s="28"/>
      <c r="D1535" s="13"/>
      <c r="E1535" s="13"/>
      <c r="F1535" s="13"/>
      <c r="G1535" s="54"/>
      <c r="H1535" s="55" t="s">
        <v>1817</v>
      </c>
      <c r="I1535" s="56" t="s">
        <v>1818</v>
      </c>
      <c r="J1535" s="57">
        <v>664.17251099999999</v>
      </c>
      <c r="K1535" s="57">
        <v>511.34645859999995</v>
      </c>
      <c r="L1535" s="57">
        <f t="shared" si="24"/>
        <v>-152.82605240000004</v>
      </c>
    </row>
    <row r="1536" spans="1:12" ht="15" x14ac:dyDescent="0.2">
      <c r="A1536" s="8"/>
      <c r="B1536" s="28"/>
      <c r="C1536" s="28"/>
      <c r="D1536" s="13"/>
      <c r="E1536" s="13"/>
      <c r="F1536" s="13"/>
      <c r="G1536" s="54"/>
      <c r="H1536" s="55" t="s">
        <v>1819</v>
      </c>
      <c r="I1536" s="56" t="s">
        <v>1820</v>
      </c>
      <c r="J1536" s="57">
        <v>251.846103</v>
      </c>
      <c r="K1536" s="57">
        <v>115.55884473</v>
      </c>
      <c r="L1536" s="57">
        <f t="shared" si="24"/>
        <v>-136.28725827</v>
      </c>
    </row>
    <row r="1537" spans="1:12" ht="15" x14ac:dyDescent="0.2">
      <c r="A1537" s="8"/>
      <c r="B1537" s="28"/>
      <c r="C1537" s="28"/>
      <c r="D1537" s="13"/>
      <c r="E1537" s="13"/>
      <c r="F1537" s="13"/>
      <c r="G1537" s="54"/>
      <c r="H1537" s="55" t="s">
        <v>1821</v>
      </c>
      <c r="I1537" s="56" t="s">
        <v>1822</v>
      </c>
      <c r="J1537" s="57">
        <v>826.77460299999996</v>
      </c>
      <c r="K1537" s="57">
        <v>568.40136922999977</v>
      </c>
      <c r="L1537" s="57">
        <f t="shared" si="24"/>
        <v>-258.37323377000018</v>
      </c>
    </row>
    <row r="1538" spans="1:12" ht="15" x14ac:dyDescent="0.2">
      <c r="A1538" s="8"/>
      <c r="B1538" s="28"/>
      <c r="C1538" s="28"/>
      <c r="D1538" s="13"/>
      <c r="E1538" s="13"/>
      <c r="F1538" s="13"/>
      <c r="G1538" s="54"/>
      <c r="H1538" s="55" t="s">
        <v>1823</v>
      </c>
      <c r="I1538" s="56" t="s">
        <v>1824</v>
      </c>
      <c r="J1538" s="57">
        <v>0</v>
      </c>
      <c r="K1538" s="57">
        <v>272</v>
      </c>
      <c r="L1538" s="57">
        <f t="shared" si="24"/>
        <v>272</v>
      </c>
    </row>
    <row r="1539" spans="1:12" ht="15" x14ac:dyDescent="0.2">
      <c r="A1539" s="8"/>
      <c r="B1539" s="28"/>
      <c r="C1539" s="28"/>
      <c r="D1539" s="13"/>
      <c r="E1539" s="13"/>
      <c r="F1539" s="13"/>
      <c r="G1539" s="54"/>
      <c r="H1539" s="55" t="s">
        <v>1825</v>
      </c>
      <c r="I1539" s="56" t="s">
        <v>1826</v>
      </c>
      <c r="J1539" s="57">
        <v>0</v>
      </c>
      <c r="K1539" s="57">
        <v>278.65523850000005</v>
      </c>
      <c r="L1539" s="57">
        <f t="shared" si="24"/>
        <v>278.65523850000005</v>
      </c>
    </row>
    <row r="1540" spans="1:12" ht="15" x14ac:dyDescent="0.2">
      <c r="A1540" s="8"/>
      <c r="B1540" s="28"/>
      <c r="C1540" s="28"/>
      <c r="D1540" s="13"/>
      <c r="E1540" s="13"/>
      <c r="F1540" s="13"/>
      <c r="G1540" s="54"/>
      <c r="H1540" s="55" t="s">
        <v>1827</v>
      </c>
      <c r="I1540" s="56" t="s">
        <v>1828</v>
      </c>
      <c r="J1540" s="57">
        <v>395.752275</v>
      </c>
      <c r="K1540" s="57">
        <v>1625.3339219199997</v>
      </c>
      <c r="L1540" s="57">
        <f t="shared" si="24"/>
        <v>1229.5816469199997</v>
      </c>
    </row>
    <row r="1541" spans="1:12" ht="15" x14ac:dyDescent="0.2">
      <c r="A1541" s="8"/>
      <c r="B1541" s="28"/>
      <c r="C1541" s="28"/>
      <c r="D1541" s="13"/>
      <c r="E1541" s="62">
        <v>48</v>
      </c>
      <c r="F1541" s="63" t="s">
        <v>57</v>
      </c>
      <c r="G1541" s="64"/>
      <c r="H1541" s="65"/>
      <c r="I1541" s="66"/>
      <c r="J1541" s="67">
        <v>13517.480530999999</v>
      </c>
      <c r="K1541" s="67">
        <v>12086.208666609999</v>
      </c>
      <c r="L1541" s="67">
        <f t="shared" si="24"/>
        <v>-1431.2718643900007</v>
      </c>
    </row>
    <row r="1542" spans="1:12" ht="15" x14ac:dyDescent="0.2">
      <c r="A1542" s="8"/>
      <c r="B1542" s="28"/>
      <c r="C1542" s="28"/>
      <c r="D1542" s="13"/>
      <c r="E1542" s="13"/>
      <c r="F1542" s="13"/>
      <c r="G1542" s="50" t="s">
        <v>2</v>
      </c>
      <c r="H1542" s="51"/>
      <c r="I1542" s="52"/>
      <c r="J1542" s="53">
        <v>5416.5096279999998</v>
      </c>
      <c r="K1542" s="53">
        <v>3463.4892022400004</v>
      </c>
      <c r="L1542" s="53">
        <f t="shared" si="24"/>
        <v>-1953.0204257599994</v>
      </c>
    </row>
    <row r="1543" spans="1:12" ht="15" x14ac:dyDescent="0.2">
      <c r="A1543" s="8"/>
      <c r="B1543" s="28"/>
      <c r="C1543" s="28"/>
      <c r="D1543" s="13"/>
      <c r="E1543" s="13"/>
      <c r="F1543" s="13"/>
      <c r="G1543" s="54"/>
      <c r="H1543" s="55" t="s">
        <v>88</v>
      </c>
      <c r="I1543" s="56" t="s">
        <v>1850</v>
      </c>
      <c r="J1543" s="57">
        <v>176.77053900000001</v>
      </c>
      <c r="K1543" s="57">
        <v>37.991572169999984</v>
      </c>
      <c r="L1543" s="57">
        <f t="shared" si="24"/>
        <v>-138.77896683000003</v>
      </c>
    </row>
    <row r="1544" spans="1:12" ht="15" x14ac:dyDescent="0.2">
      <c r="A1544" s="8"/>
      <c r="B1544" s="28"/>
      <c r="C1544" s="28"/>
      <c r="D1544" s="13"/>
      <c r="E1544" s="13"/>
      <c r="F1544" s="13"/>
      <c r="G1544" s="54"/>
      <c r="H1544" s="55" t="s">
        <v>95</v>
      </c>
      <c r="I1544" s="56" t="s">
        <v>1851</v>
      </c>
      <c r="J1544" s="57">
        <v>14.720649</v>
      </c>
      <c r="K1544" s="57">
        <v>20.900849709999996</v>
      </c>
      <c r="L1544" s="57">
        <f t="shared" si="24"/>
        <v>6.1802007099999958</v>
      </c>
    </row>
    <row r="1545" spans="1:12" ht="15" x14ac:dyDescent="0.2">
      <c r="A1545" s="8"/>
      <c r="B1545" s="28"/>
      <c r="C1545" s="28"/>
      <c r="D1545" s="13"/>
      <c r="E1545" s="13"/>
      <c r="F1545" s="13"/>
      <c r="G1545" s="54"/>
      <c r="H1545" s="55" t="s">
        <v>132</v>
      </c>
      <c r="I1545" s="56" t="s">
        <v>1852</v>
      </c>
      <c r="J1545" s="57">
        <v>16.854472999999999</v>
      </c>
      <c r="K1545" s="57">
        <v>44.080854090000003</v>
      </c>
      <c r="L1545" s="57">
        <f t="shared" si="24"/>
        <v>27.226381090000004</v>
      </c>
    </row>
    <row r="1546" spans="1:12" ht="15" x14ac:dyDescent="0.2">
      <c r="A1546" s="8"/>
      <c r="B1546" s="28"/>
      <c r="C1546" s="28"/>
      <c r="D1546" s="13"/>
      <c r="E1546" s="13"/>
      <c r="F1546" s="13"/>
      <c r="G1546" s="54"/>
      <c r="H1546" s="55" t="s">
        <v>234</v>
      </c>
      <c r="I1546" s="56" t="s">
        <v>224</v>
      </c>
      <c r="J1546" s="57">
        <v>43.404451999999999</v>
      </c>
      <c r="K1546" s="57">
        <v>46.612104480000006</v>
      </c>
      <c r="L1546" s="57">
        <f t="shared" si="24"/>
        <v>3.2076524800000072</v>
      </c>
    </row>
    <row r="1547" spans="1:12" ht="15" x14ac:dyDescent="0.2">
      <c r="A1547" s="8"/>
      <c r="B1547" s="28"/>
      <c r="C1547" s="28"/>
      <c r="D1547" s="13"/>
      <c r="E1547" s="13"/>
      <c r="F1547" s="13"/>
      <c r="G1547" s="54"/>
      <c r="H1547" s="55" t="s">
        <v>90</v>
      </c>
      <c r="I1547" s="56" t="s">
        <v>1892</v>
      </c>
      <c r="J1547" s="57">
        <v>1836.2444089999999</v>
      </c>
      <c r="K1547" s="57">
        <v>299.81942719000006</v>
      </c>
      <c r="L1547" s="57">
        <f t="shared" si="24"/>
        <v>-1536.4249818099997</v>
      </c>
    </row>
    <row r="1548" spans="1:12" ht="15" x14ac:dyDescent="0.2">
      <c r="A1548" s="8"/>
      <c r="B1548" s="28"/>
      <c r="C1548" s="28"/>
      <c r="D1548" s="13"/>
      <c r="E1548" s="13"/>
      <c r="F1548" s="13"/>
      <c r="G1548" s="54"/>
      <c r="H1548" s="55" t="s">
        <v>97</v>
      </c>
      <c r="I1548" s="56" t="s">
        <v>1853</v>
      </c>
      <c r="J1548" s="57">
        <v>198.025069</v>
      </c>
      <c r="K1548" s="57">
        <v>164.90036764999999</v>
      </c>
      <c r="L1548" s="57">
        <f t="shared" si="24"/>
        <v>-33.124701350000009</v>
      </c>
    </row>
    <row r="1549" spans="1:12" ht="15" x14ac:dyDescent="0.2">
      <c r="A1549" s="8"/>
      <c r="B1549" s="28"/>
      <c r="C1549" s="28"/>
      <c r="D1549" s="13"/>
      <c r="E1549" s="13"/>
      <c r="F1549" s="13"/>
      <c r="G1549" s="54"/>
      <c r="H1549" s="55" t="s">
        <v>179</v>
      </c>
      <c r="I1549" s="56" t="s">
        <v>1854</v>
      </c>
      <c r="J1549" s="57">
        <v>9.9749529999999993</v>
      </c>
      <c r="K1549" s="57">
        <v>30.802738469999994</v>
      </c>
      <c r="L1549" s="57">
        <f t="shared" si="24"/>
        <v>20.827785469999995</v>
      </c>
    </row>
    <row r="1550" spans="1:12" ht="15" x14ac:dyDescent="0.2">
      <c r="A1550" s="8"/>
      <c r="B1550" s="28"/>
      <c r="C1550" s="28"/>
      <c r="D1550" s="13"/>
      <c r="E1550" s="13"/>
      <c r="F1550" s="13"/>
      <c r="G1550" s="54"/>
      <c r="H1550" s="55" t="s">
        <v>199</v>
      </c>
      <c r="I1550" s="56" t="s">
        <v>1855</v>
      </c>
      <c r="J1550" s="57">
        <v>89.315044999999998</v>
      </c>
      <c r="K1550" s="57">
        <v>115.74911460999999</v>
      </c>
      <c r="L1550" s="57">
        <f t="shared" si="24"/>
        <v>26.434069609999995</v>
      </c>
    </row>
    <row r="1551" spans="1:12" ht="15" x14ac:dyDescent="0.2">
      <c r="A1551" s="8"/>
      <c r="B1551" s="28"/>
      <c r="C1551" s="28"/>
      <c r="D1551" s="13"/>
      <c r="E1551" s="13"/>
      <c r="F1551" s="13"/>
      <c r="G1551" s="54"/>
      <c r="H1551" s="55" t="s">
        <v>140</v>
      </c>
      <c r="I1551" s="56" t="s">
        <v>1856</v>
      </c>
      <c r="J1551" s="57">
        <v>646.01847399999997</v>
      </c>
      <c r="K1551" s="57">
        <v>476.17872965999999</v>
      </c>
      <c r="L1551" s="57">
        <f t="shared" ref="L1551:L1614" si="25">+K1551-J1551</f>
        <v>-169.83974433999998</v>
      </c>
    </row>
    <row r="1552" spans="1:12" ht="15" x14ac:dyDescent="0.2">
      <c r="A1552" s="8"/>
      <c r="B1552" s="28"/>
      <c r="C1552" s="28"/>
      <c r="D1552" s="13"/>
      <c r="E1552" s="13"/>
      <c r="F1552" s="13"/>
      <c r="G1552" s="54"/>
      <c r="H1552" s="55" t="s">
        <v>271</v>
      </c>
      <c r="I1552" s="56" t="s">
        <v>1857</v>
      </c>
      <c r="J1552" s="57">
        <v>709.05469800000003</v>
      </c>
      <c r="K1552" s="57">
        <v>739.37157017999994</v>
      </c>
      <c r="L1552" s="57">
        <f t="shared" si="25"/>
        <v>30.316872179999905</v>
      </c>
    </row>
    <row r="1553" spans="1:12" ht="15" x14ac:dyDescent="0.2">
      <c r="A1553" s="8"/>
      <c r="B1553" s="28"/>
      <c r="C1553" s="28"/>
      <c r="D1553" s="13"/>
      <c r="E1553" s="13"/>
      <c r="F1553" s="13"/>
      <c r="G1553" s="54"/>
      <c r="H1553" s="55" t="s">
        <v>1392</v>
      </c>
      <c r="I1553" s="56" t="s">
        <v>1858</v>
      </c>
      <c r="J1553" s="57">
        <v>217.988314</v>
      </c>
      <c r="K1553" s="57">
        <v>240.51880463000001</v>
      </c>
      <c r="L1553" s="57">
        <f t="shared" si="25"/>
        <v>22.530490630000003</v>
      </c>
    </row>
    <row r="1554" spans="1:12" ht="15" x14ac:dyDescent="0.2">
      <c r="A1554" s="8"/>
      <c r="B1554" s="28"/>
      <c r="C1554" s="28"/>
      <c r="D1554" s="13"/>
      <c r="E1554" s="13"/>
      <c r="F1554" s="13"/>
      <c r="G1554" s="54"/>
      <c r="H1554" s="55" t="s">
        <v>297</v>
      </c>
      <c r="I1554" s="56" t="s">
        <v>1859</v>
      </c>
      <c r="J1554" s="57">
        <v>68.260903999999996</v>
      </c>
      <c r="K1554" s="57">
        <v>61.411324160000007</v>
      </c>
      <c r="L1554" s="57">
        <f t="shared" si="25"/>
        <v>-6.8495798399999899</v>
      </c>
    </row>
    <row r="1555" spans="1:12" ht="15" x14ac:dyDescent="0.2">
      <c r="A1555" s="8"/>
      <c r="B1555" s="28"/>
      <c r="C1555" s="28"/>
      <c r="D1555" s="13"/>
      <c r="E1555" s="13"/>
      <c r="F1555" s="13"/>
      <c r="G1555" s="54"/>
      <c r="H1555" s="55" t="s">
        <v>317</v>
      </c>
      <c r="I1555" s="56" t="s">
        <v>1860</v>
      </c>
      <c r="J1555" s="57">
        <v>144.22005300000001</v>
      </c>
      <c r="K1555" s="57">
        <v>151.98675698000005</v>
      </c>
      <c r="L1555" s="57">
        <f t="shared" si="25"/>
        <v>7.7667039800000452</v>
      </c>
    </row>
    <row r="1556" spans="1:12" ht="15" x14ac:dyDescent="0.2">
      <c r="A1556" s="8"/>
      <c r="B1556" s="28"/>
      <c r="C1556" s="28"/>
      <c r="D1556" s="13"/>
      <c r="E1556" s="13"/>
      <c r="F1556" s="13"/>
      <c r="G1556" s="54"/>
      <c r="H1556" s="55" t="s">
        <v>337</v>
      </c>
      <c r="I1556" s="68" t="s">
        <v>1861</v>
      </c>
      <c r="J1556" s="57">
        <v>414.87367899999998</v>
      </c>
      <c r="K1556" s="57">
        <v>301.64699924000013</v>
      </c>
      <c r="L1556" s="57">
        <f t="shared" si="25"/>
        <v>-113.22667975999985</v>
      </c>
    </row>
    <row r="1557" spans="1:12" ht="15" x14ac:dyDescent="0.2">
      <c r="A1557" s="8"/>
      <c r="B1557" s="28"/>
      <c r="C1557" s="28"/>
      <c r="D1557" s="13"/>
      <c r="E1557" s="13"/>
      <c r="F1557" s="13"/>
      <c r="G1557" s="54"/>
      <c r="H1557" s="55" t="s">
        <v>343</v>
      </c>
      <c r="I1557" s="56" t="s">
        <v>486</v>
      </c>
      <c r="J1557" s="57">
        <v>116.952461</v>
      </c>
      <c r="K1557" s="57">
        <v>20.344940350000002</v>
      </c>
      <c r="L1557" s="57">
        <f t="shared" si="25"/>
        <v>-96.607520649999998</v>
      </c>
    </row>
    <row r="1558" spans="1:12" ht="15" x14ac:dyDescent="0.2">
      <c r="A1558" s="8"/>
      <c r="B1558" s="28"/>
      <c r="C1558" s="28"/>
      <c r="D1558" s="13"/>
      <c r="E1558" s="13"/>
      <c r="F1558" s="13"/>
      <c r="G1558" s="54"/>
      <c r="H1558" s="55" t="s">
        <v>345</v>
      </c>
      <c r="I1558" s="56" t="s">
        <v>1862</v>
      </c>
      <c r="J1558" s="57">
        <v>628.87473899999998</v>
      </c>
      <c r="K1558" s="57">
        <v>604.59069265999983</v>
      </c>
      <c r="L1558" s="57">
        <f t="shared" si="25"/>
        <v>-24.284046340000145</v>
      </c>
    </row>
    <row r="1559" spans="1:12" ht="30" x14ac:dyDescent="0.2">
      <c r="A1559" s="8"/>
      <c r="B1559" s="28"/>
      <c r="C1559" s="28"/>
      <c r="D1559" s="13"/>
      <c r="E1559" s="13"/>
      <c r="F1559" s="13"/>
      <c r="G1559" s="54"/>
      <c r="H1559" s="55" t="s">
        <v>1029</v>
      </c>
      <c r="I1559" s="56" t="s">
        <v>1863</v>
      </c>
      <c r="J1559" s="57">
        <v>84.956716999999998</v>
      </c>
      <c r="K1559" s="57">
        <v>106.58235601000001</v>
      </c>
      <c r="L1559" s="57">
        <f t="shared" si="25"/>
        <v>21.625639010000015</v>
      </c>
    </row>
    <row r="1560" spans="1:12" ht="15" x14ac:dyDescent="0.2">
      <c r="A1560" s="8"/>
      <c r="B1560" s="28"/>
      <c r="C1560" s="28"/>
      <c r="D1560" s="13"/>
      <c r="E1560" s="13"/>
      <c r="F1560" s="13"/>
      <c r="G1560" s="50" t="s">
        <v>208</v>
      </c>
      <c r="H1560" s="51"/>
      <c r="I1560" s="52"/>
      <c r="J1560" s="53">
        <v>7368.5761480000001</v>
      </c>
      <c r="K1560" s="53">
        <v>8033.3045239800012</v>
      </c>
      <c r="L1560" s="53">
        <f t="shared" si="25"/>
        <v>664.72837598000115</v>
      </c>
    </row>
    <row r="1561" spans="1:12" ht="15" x14ac:dyDescent="0.2">
      <c r="A1561" s="8"/>
      <c r="B1561" s="28"/>
      <c r="C1561" s="28"/>
      <c r="D1561" s="13"/>
      <c r="E1561" s="13"/>
      <c r="F1561" s="13"/>
      <c r="G1561" s="54"/>
      <c r="H1561" s="55" t="s">
        <v>215</v>
      </c>
      <c r="I1561" s="56" t="s">
        <v>1845</v>
      </c>
      <c r="J1561" s="57">
        <v>3918.0822969999999</v>
      </c>
      <c r="K1561" s="57">
        <v>4487.82455415</v>
      </c>
      <c r="L1561" s="57">
        <f t="shared" si="25"/>
        <v>569.74225715000011</v>
      </c>
    </row>
    <row r="1562" spans="1:12" ht="15" x14ac:dyDescent="0.2">
      <c r="A1562" s="8"/>
      <c r="B1562" s="28"/>
      <c r="C1562" s="28"/>
      <c r="D1562" s="13"/>
      <c r="E1562" s="13"/>
      <c r="F1562" s="13"/>
      <c r="G1562" s="54"/>
      <c r="H1562" s="55" t="s">
        <v>217</v>
      </c>
      <c r="I1562" s="56" t="s">
        <v>1846</v>
      </c>
      <c r="J1562" s="57">
        <v>3259.8713010000001</v>
      </c>
      <c r="K1562" s="57">
        <v>3369.122924010001</v>
      </c>
      <c r="L1562" s="57">
        <f t="shared" si="25"/>
        <v>109.25162301000091</v>
      </c>
    </row>
    <row r="1563" spans="1:12" ht="15" x14ac:dyDescent="0.2">
      <c r="A1563" s="8"/>
      <c r="B1563" s="28"/>
      <c r="C1563" s="28"/>
      <c r="D1563" s="13"/>
      <c r="E1563" s="13"/>
      <c r="F1563" s="13"/>
      <c r="G1563" s="54"/>
      <c r="H1563" s="55" t="s">
        <v>219</v>
      </c>
      <c r="I1563" s="56" t="s">
        <v>1847</v>
      </c>
      <c r="J1563" s="57">
        <v>80.952395999999993</v>
      </c>
      <c r="K1563" s="57">
        <v>85.608698600000039</v>
      </c>
      <c r="L1563" s="57">
        <f t="shared" si="25"/>
        <v>4.6563026000000463</v>
      </c>
    </row>
    <row r="1564" spans="1:12" ht="15" x14ac:dyDescent="0.2">
      <c r="A1564" s="8"/>
      <c r="B1564" s="28"/>
      <c r="C1564" s="28"/>
      <c r="D1564" s="13"/>
      <c r="E1564" s="13"/>
      <c r="F1564" s="13"/>
      <c r="G1564" s="54"/>
      <c r="H1564" s="55" t="s">
        <v>597</v>
      </c>
      <c r="I1564" s="56" t="s">
        <v>1848</v>
      </c>
      <c r="J1564" s="57">
        <v>74.855507000000003</v>
      </c>
      <c r="K1564" s="57">
        <v>56.911207920000003</v>
      </c>
      <c r="L1564" s="57">
        <f t="shared" si="25"/>
        <v>-17.94429908</v>
      </c>
    </row>
    <row r="1565" spans="1:12" ht="30" x14ac:dyDescent="0.2">
      <c r="A1565" s="8"/>
      <c r="B1565" s="28"/>
      <c r="C1565" s="28"/>
      <c r="D1565" s="13"/>
      <c r="E1565" s="13"/>
      <c r="F1565" s="13"/>
      <c r="G1565" s="54"/>
      <c r="H1565" s="55" t="s">
        <v>599</v>
      </c>
      <c r="I1565" s="56" t="s">
        <v>1849</v>
      </c>
      <c r="J1565" s="57">
        <v>34.814647000000001</v>
      </c>
      <c r="K1565" s="57">
        <v>33.837139299999997</v>
      </c>
      <c r="L1565" s="57">
        <f t="shared" si="25"/>
        <v>-0.97750770000000387</v>
      </c>
    </row>
    <row r="1566" spans="1:12" ht="15" x14ac:dyDescent="0.2">
      <c r="A1566" s="8"/>
      <c r="B1566" s="28"/>
      <c r="C1566" s="28"/>
      <c r="D1566" s="13"/>
      <c r="E1566" s="13"/>
      <c r="F1566" s="13"/>
      <c r="G1566" s="50" t="s">
        <v>205</v>
      </c>
      <c r="H1566" s="51"/>
      <c r="I1566" s="52"/>
      <c r="J1566" s="53">
        <v>732.39475500000003</v>
      </c>
      <c r="K1566" s="53">
        <v>589.4149403900002</v>
      </c>
      <c r="L1566" s="53">
        <f t="shared" si="25"/>
        <v>-142.97981460999983</v>
      </c>
    </row>
    <row r="1567" spans="1:12" ht="15" x14ac:dyDescent="0.2">
      <c r="A1567" s="8"/>
      <c r="B1567" s="28"/>
      <c r="C1567" s="28"/>
      <c r="D1567" s="13"/>
      <c r="E1567" s="13"/>
      <c r="F1567" s="13"/>
      <c r="G1567" s="54"/>
      <c r="H1567" s="55" t="s">
        <v>1829</v>
      </c>
      <c r="I1567" s="56" t="s">
        <v>1830</v>
      </c>
      <c r="J1567" s="57">
        <v>31.297080000000001</v>
      </c>
      <c r="K1567" s="57">
        <v>35.672796290000008</v>
      </c>
      <c r="L1567" s="57">
        <f t="shared" si="25"/>
        <v>4.3757162900000068</v>
      </c>
    </row>
    <row r="1568" spans="1:12" ht="30" x14ac:dyDescent="0.2">
      <c r="A1568" s="8"/>
      <c r="B1568" s="28"/>
      <c r="C1568" s="28"/>
      <c r="D1568" s="13"/>
      <c r="E1568" s="13"/>
      <c r="F1568" s="13"/>
      <c r="G1568" s="54"/>
      <c r="H1568" s="55" t="s">
        <v>1831</v>
      </c>
      <c r="I1568" s="56" t="s">
        <v>1832</v>
      </c>
      <c r="J1568" s="57">
        <v>100.947175</v>
      </c>
      <c r="K1568" s="57">
        <v>77.170357549999991</v>
      </c>
      <c r="L1568" s="57">
        <f t="shared" si="25"/>
        <v>-23.77681745000001</v>
      </c>
    </row>
    <row r="1569" spans="1:12" ht="15" x14ac:dyDescent="0.2">
      <c r="A1569" s="8"/>
      <c r="B1569" s="28"/>
      <c r="C1569" s="28"/>
      <c r="D1569" s="13"/>
      <c r="E1569" s="13"/>
      <c r="F1569" s="13"/>
      <c r="G1569" s="54"/>
      <c r="H1569" s="55" t="s">
        <v>1833</v>
      </c>
      <c r="I1569" s="56" t="s">
        <v>1834</v>
      </c>
      <c r="J1569" s="57">
        <v>53.202053999999997</v>
      </c>
      <c r="K1569" s="57">
        <v>66.672240459999998</v>
      </c>
      <c r="L1569" s="57">
        <f t="shared" si="25"/>
        <v>13.470186460000001</v>
      </c>
    </row>
    <row r="1570" spans="1:12" ht="15" x14ac:dyDescent="0.2">
      <c r="A1570" s="8"/>
      <c r="B1570" s="28"/>
      <c r="C1570" s="28"/>
      <c r="D1570" s="13"/>
      <c r="E1570" s="13"/>
      <c r="F1570" s="13"/>
      <c r="G1570" s="54"/>
      <c r="H1570" s="55" t="s">
        <v>1835</v>
      </c>
      <c r="I1570" s="56" t="s">
        <v>1836</v>
      </c>
      <c r="J1570" s="57">
        <v>29.675194000000001</v>
      </c>
      <c r="K1570" s="57">
        <v>17.46890346</v>
      </c>
      <c r="L1570" s="57">
        <f t="shared" si="25"/>
        <v>-12.206290540000001</v>
      </c>
    </row>
    <row r="1571" spans="1:12" ht="15" x14ac:dyDescent="0.2">
      <c r="A1571" s="8"/>
      <c r="B1571" s="28"/>
      <c r="C1571" s="28"/>
      <c r="D1571" s="13"/>
      <c r="E1571" s="13"/>
      <c r="F1571" s="13"/>
      <c r="G1571" s="54"/>
      <c r="H1571" s="55" t="s">
        <v>1837</v>
      </c>
      <c r="I1571" s="56" t="s">
        <v>1838</v>
      </c>
      <c r="J1571" s="57">
        <v>47.382573000000001</v>
      </c>
      <c r="K1571" s="57">
        <v>47.488805140000004</v>
      </c>
      <c r="L1571" s="57">
        <f t="shared" si="25"/>
        <v>0.10623214000000303</v>
      </c>
    </row>
    <row r="1572" spans="1:12" ht="15" x14ac:dyDescent="0.2">
      <c r="A1572" s="8"/>
      <c r="B1572" s="28"/>
      <c r="C1572" s="28"/>
      <c r="D1572" s="13"/>
      <c r="E1572" s="13"/>
      <c r="F1572" s="13"/>
      <c r="G1572" s="54"/>
      <c r="H1572" s="55" t="s">
        <v>1839</v>
      </c>
      <c r="I1572" s="56" t="s">
        <v>1840</v>
      </c>
      <c r="J1572" s="57">
        <v>76.319095000000004</v>
      </c>
      <c r="K1572" s="57">
        <v>61.840427450000028</v>
      </c>
      <c r="L1572" s="57">
        <f t="shared" si="25"/>
        <v>-14.478667549999976</v>
      </c>
    </row>
    <row r="1573" spans="1:12" ht="15" x14ac:dyDescent="0.2">
      <c r="A1573" s="8"/>
      <c r="B1573" s="28"/>
      <c r="C1573" s="28"/>
      <c r="D1573" s="13"/>
      <c r="E1573" s="13"/>
      <c r="F1573" s="13"/>
      <c r="G1573" s="54"/>
      <c r="H1573" s="55" t="s">
        <v>1841</v>
      </c>
      <c r="I1573" s="56" t="s">
        <v>1842</v>
      </c>
      <c r="J1573" s="57">
        <v>237.78256099999999</v>
      </c>
      <c r="K1573" s="57">
        <v>132.01066996000003</v>
      </c>
      <c r="L1573" s="57">
        <f t="shared" si="25"/>
        <v>-105.77189103999996</v>
      </c>
    </row>
    <row r="1574" spans="1:12" ht="15" x14ac:dyDescent="0.2">
      <c r="A1574" s="8"/>
      <c r="B1574" s="28"/>
      <c r="C1574" s="28"/>
      <c r="D1574" s="13"/>
      <c r="E1574" s="13"/>
      <c r="F1574" s="13"/>
      <c r="G1574" s="54"/>
      <c r="H1574" s="55" t="s">
        <v>1843</v>
      </c>
      <c r="I1574" s="56" t="s">
        <v>1844</v>
      </c>
      <c r="J1574" s="57">
        <v>155.78902299999999</v>
      </c>
      <c r="K1574" s="57">
        <v>151.09074008000007</v>
      </c>
      <c r="L1574" s="57">
        <f t="shared" si="25"/>
        <v>-4.6982829199999117</v>
      </c>
    </row>
    <row r="1575" spans="1:12" ht="15" x14ac:dyDescent="0.2">
      <c r="A1575" s="8"/>
      <c r="B1575" s="28"/>
      <c r="C1575" s="28"/>
      <c r="D1575" s="24" t="s">
        <v>58</v>
      </c>
      <c r="E1575" s="24"/>
      <c r="F1575" s="24"/>
      <c r="G1575" s="50"/>
      <c r="H1575" s="51"/>
      <c r="I1575" s="52"/>
      <c r="J1575" s="53">
        <v>1812206.5528780001</v>
      </c>
      <c r="K1575" s="53">
        <v>1818795.0769221904</v>
      </c>
      <c r="L1575" s="53">
        <f t="shared" si="25"/>
        <v>6588.5240441903006</v>
      </c>
    </row>
    <row r="1576" spans="1:12" ht="15" x14ac:dyDescent="0.2">
      <c r="A1576" s="8"/>
      <c r="B1576" s="28"/>
      <c r="C1576" s="28"/>
      <c r="D1576" s="13"/>
      <c r="E1576" s="62">
        <v>19</v>
      </c>
      <c r="F1576" s="63" t="s">
        <v>59</v>
      </c>
      <c r="G1576" s="64"/>
      <c r="H1576" s="65"/>
      <c r="I1576" s="66"/>
      <c r="J1576" s="67">
        <v>863611.76612499997</v>
      </c>
      <c r="K1576" s="67">
        <v>861328.49351434014</v>
      </c>
      <c r="L1576" s="67">
        <f t="shared" si="25"/>
        <v>-2283.2726106598275</v>
      </c>
    </row>
    <row r="1577" spans="1:12" ht="15" x14ac:dyDescent="0.2">
      <c r="A1577" s="8"/>
      <c r="B1577" s="28"/>
      <c r="C1577" s="28"/>
      <c r="D1577" s="13"/>
      <c r="E1577" s="13"/>
      <c r="F1577" s="13"/>
      <c r="G1577" s="50" t="s">
        <v>2</v>
      </c>
      <c r="H1577" s="51"/>
      <c r="I1577" s="52"/>
      <c r="J1577" s="53">
        <v>131203.34210499999</v>
      </c>
      <c r="K1577" s="53">
        <v>109689.73650742002</v>
      </c>
      <c r="L1577" s="53">
        <f t="shared" si="25"/>
        <v>-21513.605597579968</v>
      </c>
    </row>
    <row r="1578" spans="1:12" ht="15" x14ac:dyDescent="0.2">
      <c r="A1578" s="8"/>
      <c r="B1578" s="28"/>
      <c r="C1578" s="28"/>
      <c r="D1578" s="13"/>
      <c r="E1578" s="13"/>
      <c r="F1578" s="13"/>
      <c r="G1578" s="54"/>
      <c r="H1578" s="55" t="s">
        <v>347</v>
      </c>
      <c r="I1578" s="56" t="s">
        <v>668</v>
      </c>
      <c r="J1578" s="57">
        <v>27602.628000000001</v>
      </c>
      <c r="K1578" s="57">
        <v>26947.946025480003</v>
      </c>
      <c r="L1578" s="57">
        <f t="shared" si="25"/>
        <v>-654.68197451999731</v>
      </c>
    </row>
    <row r="1579" spans="1:12" ht="15" x14ac:dyDescent="0.2">
      <c r="A1579" s="8"/>
      <c r="B1579" s="28"/>
      <c r="C1579" s="28"/>
      <c r="D1579" s="13"/>
      <c r="E1579" s="13"/>
      <c r="F1579" s="13"/>
      <c r="G1579" s="54"/>
      <c r="H1579" s="55" t="s">
        <v>357</v>
      </c>
      <c r="I1579" s="56" t="s">
        <v>671</v>
      </c>
      <c r="J1579" s="57">
        <v>103600.71410500001</v>
      </c>
      <c r="K1579" s="57">
        <v>82741.790481939999</v>
      </c>
      <c r="L1579" s="57">
        <f t="shared" si="25"/>
        <v>-20858.923623060007</v>
      </c>
    </row>
    <row r="1580" spans="1:12" ht="15" x14ac:dyDescent="0.2">
      <c r="A1580" s="8"/>
      <c r="B1580" s="28"/>
      <c r="C1580" s="28"/>
      <c r="D1580" s="13"/>
      <c r="E1580" s="13"/>
      <c r="F1580" s="13"/>
      <c r="G1580" s="50" t="s">
        <v>205</v>
      </c>
      <c r="H1580" s="51"/>
      <c r="I1580" s="52"/>
      <c r="J1580" s="53">
        <v>732408.42402000003</v>
      </c>
      <c r="K1580" s="53">
        <v>751638.75700691994</v>
      </c>
      <c r="L1580" s="53">
        <f t="shared" si="25"/>
        <v>19230.332986919908</v>
      </c>
    </row>
    <row r="1581" spans="1:12" ht="30" x14ac:dyDescent="0.2">
      <c r="A1581" s="8"/>
      <c r="B1581" s="28"/>
      <c r="C1581" s="28"/>
      <c r="D1581" s="13"/>
      <c r="E1581" s="13"/>
      <c r="F1581" s="13"/>
      <c r="G1581" s="54"/>
      <c r="H1581" s="55" t="s">
        <v>1864</v>
      </c>
      <c r="I1581" s="56" t="s">
        <v>60</v>
      </c>
      <c r="J1581" s="57">
        <v>268479.2</v>
      </c>
      <c r="K1581" s="57">
        <v>273887.84474699001</v>
      </c>
      <c r="L1581" s="57">
        <f t="shared" si="25"/>
        <v>5408.6447469900013</v>
      </c>
    </row>
    <row r="1582" spans="1:12" ht="15" x14ac:dyDescent="0.2">
      <c r="A1582" s="8"/>
      <c r="B1582" s="28"/>
      <c r="C1582" s="28"/>
      <c r="D1582" s="13"/>
      <c r="E1582" s="13"/>
      <c r="F1582" s="13"/>
      <c r="G1582" s="54"/>
      <c r="H1582" s="55" t="s">
        <v>1865</v>
      </c>
      <c r="I1582" s="56" t="s">
        <v>61</v>
      </c>
      <c r="J1582" s="57">
        <v>457518.83319600002</v>
      </c>
      <c r="K1582" s="57">
        <v>471323.51667493</v>
      </c>
      <c r="L1582" s="57">
        <f t="shared" si="25"/>
        <v>13804.683478929976</v>
      </c>
    </row>
    <row r="1583" spans="1:12" ht="15" x14ac:dyDescent="0.2">
      <c r="A1583" s="8"/>
      <c r="B1583" s="28"/>
      <c r="C1583" s="28"/>
      <c r="D1583" s="13"/>
      <c r="E1583" s="13"/>
      <c r="F1583" s="13"/>
      <c r="G1583" s="54"/>
      <c r="H1583" s="55" t="s">
        <v>1866</v>
      </c>
      <c r="I1583" s="68" t="s">
        <v>1867</v>
      </c>
      <c r="J1583" s="57">
        <v>6410.3908240000001</v>
      </c>
      <c r="K1583" s="57">
        <v>6427.3955850000002</v>
      </c>
      <c r="L1583" s="57">
        <f t="shared" si="25"/>
        <v>17.004761000000144</v>
      </c>
    </row>
    <row r="1584" spans="1:12" ht="15" x14ac:dyDescent="0.2">
      <c r="A1584" s="8"/>
      <c r="B1584" s="28"/>
      <c r="C1584" s="28"/>
      <c r="D1584" s="13"/>
      <c r="E1584" s="62">
        <v>23</v>
      </c>
      <c r="F1584" s="63" t="s">
        <v>62</v>
      </c>
      <c r="G1584" s="64"/>
      <c r="H1584" s="65"/>
      <c r="I1584" s="66"/>
      <c r="J1584" s="67">
        <v>131476.962432</v>
      </c>
      <c r="K1584" s="67">
        <v>147737.42599649003</v>
      </c>
      <c r="L1584" s="67">
        <f t="shared" si="25"/>
        <v>16260.463564490026</v>
      </c>
    </row>
    <row r="1585" spans="1:12" ht="15" x14ac:dyDescent="0.2">
      <c r="A1585" s="8"/>
      <c r="B1585" s="28"/>
      <c r="C1585" s="28"/>
      <c r="D1585" s="13"/>
      <c r="E1585" s="13"/>
      <c r="F1585" s="13"/>
      <c r="G1585" s="50" t="s">
        <v>2</v>
      </c>
      <c r="H1585" s="51"/>
      <c r="I1585" s="52"/>
      <c r="J1585" s="53">
        <v>131476.962432</v>
      </c>
      <c r="K1585" s="53">
        <v>147737.42599649003</v>
      </c>
      <c r="L1585" s="53">
        <f t="shared" si="25"/>
        <v>16260.463564490026</v>
      </c>
    </row>
    <row r="1586" spans="1:12" ht="15" x14ac:dyDescent="0.2">
      <c r="A1586" s="8"/>
      <c r="B1586" s="28"/>
      <c r="C1586" s="28"/>
      <c r="D1586" s="13"/>
      <c r="E1586" s="13"/>
      <c r="F1586" s="13"/>
      <c r="G1586" s="54"/>
      <c r="H1586" s="55" t="s">
        <v>347</v>
      </c>
      <c r="I1586" s="56" t="s">
        <v>668</v>
      </c>
      <c r="J1586" s="57">
        <v>131476.962432</v>
      </c>
      <c r="K1586" s="57">
        <v>147737.42599649003</v>
      </c>
      <c r="L1586" s="57">
        <f t="shared" si="25"/>
        <v>16260.463564490026</v>
      </c>
    </row>
    <row r="1587" spans="1:12" ht="30" customHeight="1" x14ac:dyDescent="0.2">
      <c r="A1587" s="8"/>
      <c r="B1587" s="28"/>
      <c r="C1587" s="28"/>
      <c r="D1587" s="13"/>
      <c r="E1587" s="62">
        <v>25</v>
      </c>
      <c r="F1587" s="77" t="s">
        <v>63</v>
      </c>
      <c r="G1587" s="77"/>
      <c r="H1587" s="77"/>
      <c r="I1587" s="77"/>
      <c r="J1587" s="67">
        <v>57357.545253999997</v>
      </c>
      <c r="K1587" s="67">
        <v>40041.612783789991</v>
      </c>
      <c r="L1587" s="67">
        <f t="shared" si="25"/>
        <v>-17315.932470210006</v>
      </c>
    </row>
    <row r="1588" spans="1:12" ht="15" x14ac:dyDescent="0.2">
      <c r="A1588" s="8"/>
      <c r="B1588" s="28"/>
      <c r="C1588" s="28"/>
      <c r="D1588" s="13"/>
      <c r="E1588" s="13"/>
      <c r="F1588" s="13"/>
      <c r="G1588" s="50" t="s">
        <v>2</v>
      </c>
      <c r="H1588" s="51"/>
      <c r="I1588" s="52"/>
      <c r="J1588" s="53">
        <v>12362.284709</v>
      </c>
      <c r="K1588" s="53">
        <v>0</v>
      </c>
      <c r="L1588" s="53">
        <f t="shared" si="25"/>
        <v>-12362.284709</v>
      </c>
    </row>
    <row r="1589" spans="1:12" ht="15" x14ac:dyDescent="0.2">
      <c r="A1589" s="8"/>
      <c r="B1589" s="28"/>
      <c r="C1589" s="28"/>
      <c r="D1589" s="13"/>
      <c r="E1589" s="13"/>
      <c r="F1589" s="13"/>
      <c r="G1589" s="54"/>
      <c r="H1589" s="55" t="s">
        <v>170</v>
      </c>
      <c r="I1589" s="56" t="s">
        <v>486</v>
      </c>
      <c r="J1589" s="57">
        <v>12362.284709</v>
      </c>
      <c r="K1589" s="57">
        <v>0</v>
      </c>
      <c r="L1589" s="57">
        <f t="shared" si="25"/>
        <v>-12362.284709</v>
      </c>
    </row>
    <row r="1590" spans="1:12" ht="15" x14ac:dyDescent="0.2">
      <c r="A1590" s="8"/>
      <c r="B1590" s="28"/>
      <c r="C1590" s="28"/>
      <c r="D1590" s="13"/>
      <c r="E1590" s="13"/>
      <c r="F1590" s="13"/>
      <c r="G1590" s="50" t="s">
        <v>208</v>
      </c>
      <c r="H1590" s="51"/>
      <c r="I1590" s="52"/>
      <c r="J1590" s="53">
        <v>44995.260544999997</v>
      </c>
      <c r="K1590" s="53">
        <v>40041.612783789991</v>
      </c>
      <c r="L1590" s="53">
        <f t="shared" si="25"/>
        <v>-4953.6477612100061</v>
      </c>
    </row>
    <row r="1591" spans="1:12" ht="15" x14ac:dyDescent="0.2">
      <c r="A1591" s="8"/>
      <c r="B1591" s="28"/>
      <c r="C1591" s="28"/>
      <c r="D1591" s="13"/>
      <c r="E1591" s="13"/>
      <c r="F1591" s="13"/>
      <c r="G1591" s="54"/>
      <c r="H1591" s="55" t="s">
        <v>213</v>
      </c>
      <c r="I1591" s="56" t="s">
        <v>1868</v>
      </c>
      <c r="J1591" s="57">
        <v>44995.260544999997</v>
      </c>
      <c r="K1591" s="57">
        <v>40041.612783789991</v>
      </c>
      <c r="L1591" s="57">
        <f t="shared" si="25"/>
        <v>-4953.6477612100061</v>
      </c>
    </row>
    <row r="1592" spans="1:12" ht="15" x14ac:dyDescent="0.2">
      <c r="A1592" s="8"/>
      <c r="B1592" s="28"/>
      <c r="C1592" s="28"/>
      <c r="D1592" s="13"/>
      <c r="E1592" s="62">
        <v>33</v>
      </c>
      <c r="F1592" s="63" t="s">
        <v>64</v>
      </c>
      <c r="G1592" s="64"/>
      <c r="H1592" s="65"/>
      <c r="I1592" s="66"/>
      <c r="J1592" s="67">
        <v>759760.27906700002</v>
      </c>
      <c r="K1592" s="67">
        <v>769687.54462757043</v>
      </c>
      <c r="L1592" s="67">
        <f t="shared" si="25"/>
        <v>9927.2655605704058</v>
      </c>
    </row>
    <row r="1593" spans="1:12" ht="15" x14ac:dyDescent="0.2">
      <c r="A1593" s="8"/>
      <c r="B1593" s="28"/>
      <c r="C1593" s="28"/>
      <c r="D1593" s="13"/>
      <c r="E1593" s="13"/>
      <c r="F1593" s="13"/>
      <c r="G1593" s="50" t="s">
        <v>2</v>
      </c>
      <c r="H1593" s="51"/>
      <c r="I1593" s="52"/>
      <c r="J1593" s="53">
        <v>759760.27906700002</v>
      </c>
      <c r="K1593" s="53">
        <v>769687.54462757043</v>
      </c>
      <c r="L1593" s="53">
        <f t="shared" si="25"/>
        <v>9927.2655605704058</v>
      </c>
    </row>
    <row r="1594" spans="1:12" ht="15" x14ac:dyDescent="0.2">
      <c r="A1594" s="8"/>
      <c r="B1594" s="28"/>
      <c r="C1594" s="28"/>
      <c r="D1594" s="13"/>
      <c r="E1594" s="13"/>
      <c r="F1594" s="13"/>
      <c r="G1594" s="54"/>
      <c r="H1594" s="55" t="s">
        <v>357</v>
      </c>
      <c r="I1594" s="56" t="s">
        <v>671</v>
      </c>
      <c r="J1594" s="57">
        <v>759760.27906700002</v>
      </c>
      <c r="K1594" s="57">
        <v>769687.54462757043</v>
      </c>
      <c r="L1594" s="57">
        <f t="shared" si="25"/>
        <v>9927.2655605704058</v>
      </c>
    </row>
    <row r="1595" spans="1:12" ht="15" x14ac:dyDescent="0.2">
      <c r="A1595" s="8"/>
      <c r="B1595" s="28"/>
      <c r="C1595" s="28"/>
      <c r="D1595" s="24" t="s">
        <v>65</v>
      </c>
      <c r="E1595" s="24"/>
      <c r="F1595" s="24"/>
      <c r="G1595" s="50"/>
      <c r="H1595" s="51"/>
      <c r="I1595" s="52"/>
      <c r="J1595" s="53">
        <v>1174505.2880239999</v>
      </c>
      <c r="K1595" s="53">
        <v>1206551.7006010001</v>
      </c>
      <c r="L1595" s="53">
        <f t="shared" si="25"/>
        <v>32046.412577000214</v>
      </c>
    </row>
    <row r="1596" spans="1:12" ht="15" x14ac:dyDescent="0.2">
      <c r="A1596" s="8"/>
      <c r="B1596" s="28"/>
      <c r="C1596" s="28"/>
      <c r="D1596" s="13"/>
      <c r="E1596" s="62">
        <v>50</v>
      </c>
      <c r="F1596" s="63" t="s">
        <v>61</v>
      </c>
      <c r="G1596" s="64"/>
      <c r="H1596" s="65"/>
      <c r="I1596" s="66"/>
      <c r="J1596" s="67">
        <v>825062.88228000002</v>
      </c>
      <c r="K1596" s="67">
        <v>836936.04929</v>
      </c>
      <c r="L1596" s="67">
        <f t="shared" si="25"/>
        <v>11873.167009999976</v>
      </c>
    </row>
    <row r="1597" spans="1:12" ht="15" x14ac:dyDescent="0.2">
      <c r="A1597" s="8"/>
      <c r="B1597" s="28"/>
      <c r="C1597" s="28"/>
      <c r="D1597" s="13"/>
      <c r="E1597" s="13"/>
      <c r="F1597" s="13"/>
      <c r="G1597" s="50" t="s">
        <v>65</v>
      </c>
      <c r="H1597" s="51"/>
      <c r="I1597" s="52"/>
      <c r="J1597" s="53">
        <v>825062.88228000002</v>
      </c>
      <c r="K1597" s="53">
        <v>836936.04929</v>
      </c>
      <c r="L1597" s="53">
        <f t="shared" si="25"/>
        <v>11873.167009999976</v>
      </c>
    </row>
    <row r="1598" spans="1:12" ht="15" x14ac:dyDescent="0.2">
      <c r="A1598" s="8"/>
      <c r="B1598" s="28"/>
      <c r="C1598" s="28"/>
      <c r="D1598" s="13"/>
      <c r="E1598" s="13"/>
      <c r="F1598" s="13"/>
      <c r="G1598" s="54"/>
      <c r="H1598" s="55" t="s">
        <v>1865</v>
      </c>
      <c r="I1598" s="56" t="s">
        <v>61</v>
      </c>
      <c r="J1598" s="57">
        <v>825062.88228000002</v>
      </c>
      <c r="K1598" s="57">
        <v>836936.04929</v>
      </c>
      <c r="L1598" s="57">
        <f t="shared" si="25"/>
        <v>11873.167009999976</v>
      </c>
    </row>
    <row r="1599" spans="1:12" ht="15" x14ac:dyDescent="0.2">
      <c r="A1599" s="8"/>
      <c r="B1599" s="28"/>
      <c r="C1599" s="28"/>
      <c r="D1599" s="13"/>
      <c r="E1599" s="62">
        <v>51</v>
      </c>
      <c r="F1599" s="63" t="s">
        <v>60</v>
      </c>
      <c r="G1599" s="64"/>
      <c r="H1599" s="65"/>
      <c r="I1599" s="66"/>
      <c r="J1599" s="67">
        <v>349442.40574399999</v>
      </c>
      <c r="K1599" s="67">
        <v>369615.65131099999</v>
      </c>
      <c r="L1599" s="67">
        <f t="shared" si="25"/>
        <v>20173.245567000005</v>
      </c>
    </row>
    <row r="1600" spans="1:12" ht="15" x14ac:dyDescent="0.2">
      <c r="A1600" s="8"/>
      <c r="B1600" s="28"/>
      <c r="C1600" s="28"/>
      <c r="D1600" s="13"/>
      <c r="E1600" s="13"/>
      <c r="F1600" s="13"/>
      <c r="G1600" s="50" t="s">
        <v>65</v>
      </c>
      <c r="H1600" s="51"/>
      <c r="I1600" s="52"/>
      <c r="J1600" s="53">
        <v>349442.40574399999</v>
      </c>
      <c r="K1600" s="53">
        <v>369615.65131099999</v>
      </c>
      <c r="L1600" s="53">
        <f t="shared" si="25"/>
        <v>20173.245567000005</v>
      </c>
    </row>
    <row r="1601" spans="1:12" ht="30" x14ac:dyDescent="0.2">
      <c r="A1601" s="8"/>
      <c r="B1601" s="28"/>
      <c r="C1601" s="28"/>
      <c r="D1601" s="13"/>
      <c r="E1601" s="13"/>
      <c r="F1601" s="13"/>
      <c r="G1601" s="54"/>
      <c r="H1601" s="55" t="s">
        <v>1864</v>
      </c>
      <c r="I1601" s="56" t="s">
        <v>60</v>
      </c>
      <c r="J1601" s="57">
        <v>349442.40574399999</v>
      </c>
      <c r="K1601" s="57">
        <v>369615.65131099999</v>
      </c>
      <c r="L1601" s="57">
        <f t="shared" si="25"/>
        <v>20173.245567000005</v>
      </c>
    </row>
    <row r="1602" spans="1:12" ht="15" x14ac:dyDescent="0.2">
      <c r="A1602" s="8"/>
      <c r="B1602" s="28"/>
      <c r="C1602" s="28"/>
      <c r="D1602" s="24" t="s">
        <v>66</v>
      </c>
      <c r="E1602" s="24"/>
      <c r="F1602" s="24"/>
      <c r="G1602" s="50"/>
      <c r="H1602" s="51"/>
      <c r="I1602" s="52"/>
      <c r="J1602" s="53">
        <v>979862.064809</v>
      </c>
      <c r="K1602" s="53">
        <v>885646.90893999999</v>
      </c>
      <c r="L1602" s="53">
        <f t="shared" si="25"/>
        <v>-94215.155869000009</v>
      </c>
    </row>
    <row r="1603" spans="1:12" ht="15" x14ac:dyDescent="0.2">
      <c r="A1603" s="8"/>
      <c r="B1603" s="28"/>
      <c r="C1603" s="28"/>
      <c r="D1603" s="13"/>
      <c r="E1603" s="62">
        <v>52</v>
      </c>
      <c r="F1603" s="63" t="s">
        <v>67</v>
      </c>
      <c r="G1603" s="64"/>
      <c r="H1603" s="65"/>
      <c r="I1603" s="66"/>
      <c r="J1603" s="67">
        <v>523425.01345899998</v>
      </c>
      <c r="K1603" s="67">
        <v>429209.85759000003</v>
      </c>
      <c r="L1603" s="67">
        <f t="shared" si="25"/>
        <v>-94215.155868999951</v>
      </c>
    </row>
    <row r="1604" spans="1:12" ht="15" x14ac:dyDescent="0.2">
      <c r="A1604" s="8"/>
      <c r="B1604" s="28"/>
      <c r="C1604" s="28"/>
      <c r="D1604" s="13"/>
      <c r="E1604" s="13"/>
      <c r="F1604" s="13"/>
      <c r="G1604" s="50" t="s">
        <v>66</v>
      </c>
      <c r="H1604" s="51"/>
      <c r="I1604" s="52"/>
      <c r="J1604" s="53">
        <v>523425.01345899998</v>
      </c>
      <c r="K1604" s="53">
        <v>429209.85759000003</v>
      </c>
      <c r="L1604" s="53">
        <f t="shared" si="25"/>
        <v>-94215.155868999951</v>
      </c>
    </row>
    <row r="1605" spans="1:12" ht="15" x14ac:dyDescent="0.2">
      <c r="A1605" s="8"/>
      <c r="B1605" s="28"/>
      <c r="C1605" s="28"/>
      <c r="D1605" s="13"/>
      <c r="E1605" s="13"/>
      <c r="F1605" s="13"/>
      <c r="G1605" s="54"/>
      <c r="H1605" s="55" t="s">
        <v>1869</v>
      </c>
      <c r="I1605" s="56" t="s">
        <v>1870</v>
      </c>
      <c r="J1605" s="57">
        <v>523425.01345899998</v>
      </c>
      <c r="K1605" s="57">
        <v>429209.85759000003</v>
      </c>
      <c r="L1605" s="57">
        <f t="shared" si="25"/>
        <v>-94215.155868999951</v>
      </c>
    </row>
    <row r="1606" spans="1:12" ht="15" x14ac:dyDescent="0.2">
      <c r="A1606" s="8"/>
      <c r="B1606" s="28"/>
      <c r="C1606" s="28"/>
      <c r="D1606" s="13"/>
      <c r="E1606" s="62">
        <v>53</v>
      </c>
      <c r="F1606" s="63" t="s">
        <v>68</v>
      </c>
      <c r="G1606" s="64"/>
      <c r="H1606" s="65"/>
      <c r="I1606" s="66"/>
      <c r="J1606" s="67">
        <v>456437.05135000002</v>
      </c>
      <c r="K1606" s="67">
        <v>456437.05135000002</v>
      </c>
      <c r="L1606" s="67">
        <f t="shared" si="25"/>
        <v>0</v>
      </c>
    </row>
    <row r="1607" spans="1:12" ht="15" x14ac:dyDescent="0.2">
      <c r="A1607" s="8"/>
      <c r="B1607" s="28"/>
      <c r="C1607" s="28"/>
      <c r="D1607" s="13"/>
      <c r="E1607" s="13"/>
      <c r="F1607" s="13"/>
      <c r="G1607" s="50" t="s">
        <v>66</v>
      </c>
      <c r="H1607" s="51"/>
      <c r="I1607" s="52"/>
      <c r="J1607" s="53">
        <v>456437.05135000002</v>
      </c>
      <c r="K1607" s="53">
        <v>456437.05135000002</v>
      </c>
      <c r="L1607" s="53">
        <f t="shared" si="25"/>
        <v>0</v>
      </c>
    </row>
    <row r="1608" spans="1:12" ht="15" x14ac:dyDescent="0.2">
      <c r="A1608" s="8"/>
      <c r="B1608" s="28"/>
      <c r="C1608" s="28"/>
      <c r="D1608" s="13"/>
      <c r="E1608" s="13"/>
      <c r="F1608" s="13"/>
      <c r="G1608" s="54"/>
      <c r="H1608" s="55" t="s">
        <v>1871</v>
      </c>
      <c r="I1608" s="56" t="s">
        <v>1872</v>
      </c>
      <c r="J1608" s="57">
        <v>456437.05135000002</v>
      </c>
      <c r="K1608" s="57">
        <v>456437.05135000002</v>
      </c>
      <c r="L1608" s="57">
        <f t="shared" si="25"/>
        <v>0</v>
      </c>
    </row>
    <row r="1609" spans="1:12" s="1" customFormat="1" ht="15" customHeight="1" x14ac:dyDescent="0.25">
      <c r="B1609" s="35" t="s">
        <v>1873</v>
      </c>
      <c r="C1609" s="35"/>
      <c r="D1609" s="35"/>
      <c r="E1609" s="35"/>
      <c r="F1609" s="35"/>
      <c r="G1609" s="35"/>
      <c r="H1609" s="35"/>
      <c r="I1609" s="35"/>
      <c r="J1609" s="61">
        <v>1700328.7393130001</v>
      </c>
      <c r="K1609" s="61">
        <v>1555363.597513</v>
      </c>
      <c r="L1609" s="61">
        <f t="shared" si="25"/>
        <v>-144965.1418000001</v>
      </c>
    </row>
    <row r="1610" spans="1:12" ht="15" x14ac:dyDescent="0.2">
      <c r="A1610" s="8"/>
      <c r="B1610" s="28"/>
      <c r="C1610" s="28"/>
      <c r="D1610" s="24" t="s">
        <v>69</v>
      </c>
      <c r="E1610" s="24"/>
      <c r="F1610" s="24"/>
      <c r="G1610" s="50"/>
      <c r="H1610" s="51"/>
      <c r="I1610" s="52"/>
      <c r="J1610" s="53">
        <v>1554634.2332580001</v>
      </c>
      <c r="K1610" s="53">
        <v>1489112.1060889999</v>
      </c>
      <c r="L1610" s="53">
        <f t="shared" si="25"/>
        <v>-65522.127169000218</v>
      </c>
    </row>
    <row r="1611" spans="1:12" ht="15" x14ac:dyDescent="0.2">
      <c r="A1611" s="8"/>
      <c r="B1611" s="28"/>
      <c r="C1611" s="28"/>
      <c r="D1611" s="13"/>
      <c r="E1611" s="62">
        <v>24</v>
      </c>
      <c r="F1611" s="63" t="s">
        <v>70</v>
      </c>
      <c r="G1611" s="64"/>
      <c r="H1611" s="65"/>
      <c r="I1611" s="66"/>
      <c r="J1611" s="67">
        <v>538349.27173699997</v>
      </c>
      <c r="K1611" s="67">
        <v>544849.27173699997</v>
      </c>
      <c r="L1611" s="67">
        <f t="shared" si="25"/>
        <v>6500</v>
      </c>
    </row>
    <row r="1612" spans="1:12" ht="15" x14ac:dyDescent="0.2">
      <c r="A1612" s="8"/>
      <c r="B1612" s="28"/>
      <c r="C1612" s="28"/>
      <c r="D1612" s="13"/>
      <c r="E1612" s="13"/>
      <c r="F1612" s="13"/>
      <c r="G1612" s="50" t="s">
        <v>2</v>
      </c>
      <c r="H1612" s="51"/>
      <c r="I1612" s="52"/>
      <c r="J1612" s="53">
        <v>538349.27173699997</v>
      </c>
      <c r="K1612" s="53">
        <v>544849.27173699997</v>
      </c>
      <c r="L1612" s="53">
        <f t="shared" si="25"/>
        <v>6500</v>
      </c>
    </row>
    <row r="1613" spans="1:12" ht="15" x14ac:dyDescent="0.2">
      <c r="A1613" s="8"/>
      <c r="B1613" s="28"/>
      <c r="C1613" s="28"/>
      <c r="D1613" s="13"/>
      <c r="E1613" s="13"/>
      <c r="F1613" s="13"/>
      <c r="G1613" s="54"/>
      <c r="H1613" s="55" t="s">
        <v>97</v>
      </c>
      <c r="I1613" s="56" t="s">
        <v>653</v>
      </c>
      <c r="J1613" s="57">
        <v>538349.27173699997</v>
      </c>
      <c r="K1613" s="57">
        <v>544849.27173699997</v>
      </c>
      <c r="L1613" s="57">
        <f t="shared" si="25"/>
        <v>6500</v>
      </c>
    </row>
    <row r="1614" spans="1:12" ht="15" x14ac:dyDescent="0.2">
      <c r="A1614" s="8"/>
      <c r="B1614" s="28"/>
      <c r="C1614" s="28"/>
      <c r="D1614" s="13"/>
      <c r="E1614" s="62">
        <v>28</v>
      </c>
      <c r="F1614" s="63" t="s">
        <v>71</v>
      </c>
      <c r="G1614" s="64"/>
      <c r="H1614" s="65"/>
      <c r="I1614" s="66"/>
      <c r="J1614" s="67">
        <v>951454.80525199999</v>
      </c>
      <c r="K1614" s="67">
        <v>886032.67808300001</v>
      </c>
      <c r="L1614" s="67">
        <f t="shared" si="25"/>
        <v>-65422.127168999985</v>
      </c>
    </row>
    <row r="1615" spans="1:12" ht="15" x14ac:dyDescent="0.2">
      <c r="A1615" s="8"/>
      <c r="B1615" s="28"/>
      <c r="C1615" s="28"/>
      <c r="D1615" s="13"/>
      <c r="E1615" s="13"/>
      <c r="F1615" s="13"/>
      <c r="G1615" s="50" t="s">
        <v>2</v>
      </c>
      <c r="H1615" s="51"/>
      <c r="I1615" s="52"/>
      <c r="J1615" s="53">
        <v>951454.80525199999</v>
      </c>
      <c r="K1615" s="53">
        <v>886032.67808300001</v>
      </c>
      <c r="L1615" s="53">
        <f t="shared" ref="L1615:L1629" si="26">+K1615-J1615</f>
        <v>-65422.127168999985</v>
      </c>
    </row>
    <row r="1616" spans="1:12" ht="15" x14ac:dyDescent="0.2">
      <c r="A1616" s="8"/>
      <c r="B1616" s="28"/>
      <c r="C1616" s="28"/>
      <c r="D1616" s="13"/>
      <c r="E1616" s="13"/>
      <c r="F1616" s="13"/>
      <c r="G1616" s="54"/>
      <c r="H1616" s="55" t="s">
        <v>124</v>
      </c>
      <c r="I1616" s="56" t="s">
        <v>663</v>
      </c>
      <c r="J1616" s="57">
        <v>951454.80525199999</v>
      </c>
      <c r="K1616" s="57">
        <v>886032.67808300001</v>
      </c>
      <c r="L1616" s="57">
        <f t="shared" si="26"/>
        <v>-65422.127168999985</v>
      </c>
    </row>
    <row r="1617" spans="1:12" ht="15" x14ac:dyDescent="0.2">
      <c r="A1617" s="8"/>
      <c r="B1617" s="28"/>
      <c r="C1617" s="28"/>
      <c r="D1617" s="13"/>
      <c r="E1617" s="62">
        <v>30</v>
      </c>
      <c r="F1617" s="63" t="s">
        <v>72</v>
      </c>
      <c r="G1617" s="64"/>
      <c r="H1617" s="65"/>
      <c r="I1617" s="66"/>
      <c r="J1617" s="67">
        <v>21500.155369</v>
      </c>
      <c r="K1617" s="67">
        <v>14900.155369</v>
      </c>
      <c r="L1617" s="67">
        <f t="shared" si="26"/>
        <v>-6600</v>
      </c>
    </row>
    <row r="1618" spans="1:12" ht="15" x14ac:dyDescent="0.2">
      <c r="A1618" s="8"/>
      <c r="B1618" s="28"/>
      <c r="C1618" s="28"/>
      <c r="D1618" s="13"/>
      <c r="E1618" s="13"/>
      <c r="F1618" s="13"/>
      <c r="G1618" s="50" t="s">
        <v>2</v>
      </c>
      <c r="H1618" s="51"/>
      <c r="I1618" s="52"/>
      <c r="J1618" s="53">
        <v>21500.155369</v>
      </c>
      <c r="K1618" s="53">
        <v>14900.155369</v>
      </c>
      <c r="L1618" s="53">
        <f t="shared" si="26"/>
        <v>-6600</v>
      </c>
    </row>
    <row r="1619" spans="1:12" ht="15" x14ac:dyDescent="0.2">
      <c r="A1619" s="8"/>
      <c r="B1619" s="28"/>
      <c r="C1619" s="28"/>
      <c r="D1619" s="13"/>
      <c r="E1619" s="13"/>
      <c r="F1619" s="13"/>
      <c r="G1619" s="54"/>
      <c r="H1619" s="55" t="s">
        <v>347</v>
      </c>
      <c r="I1619" s="56" t="s">
        <v>668</v>
      </c>
      <c r="J1619" s="57">
        <v>21500.155369</v>
      </c>
      <c r="K1619" s="57">
        <v>14900.155369</v>
      </c>
      <c r="L1619" s="57">
        <f t="shared" si="26"/>
        <v>-6600</v>
      </c>
    </row>
    <row r="1620" spans="1:12" ht="15" x14ac:dyDescent="0.2">
      <c r="A1620" s="8"/>
      <c r="B1620" s="28"/>
      <c r="C1620" s="28"/>
      <c r="D1620" s="13"/>
      <c r="E1620" s="62">
        <v>34</v>
      </c>
      <c r="F1620" s="63" t="s">
        <v>73</v>
      </c>
      <c r="G1620" s="64"/>
      <c r="H1620" s="65"/>
      <c r="I1620" s="66"/>
      <c r="J1620" s="67">
        <v>43330.000899999999</v>
      </c>
      <c r="K1620" s="67">
        <v>43330.000899999999</v>
      </c>
      <c r="L1620" s="67">
        <f t="shared" si="26"/>
        <v>0</v>
      </c>
    </row>
    <row r="1621" spans="1:12" ht="15" x14ac:dyDescent="0.2">
      <c r="A1621" s="8"/>
      <c r="B1621" s="28"/>
      <c r="C1621" s="28"/>
      <c r="D1621" s="13"/>
      <c r="E1621" s="13"/>
      <c r="F1621" s="13"/>
      <c r="G1621" s="50" t="s">
        <v>2</v>
      </c>
      <c r="H1621" s="51"/>
      <c r="I1621" s="52"/>
      <c r="J1621" s="53">
        <v>43330.000899999999</v>
      </c>
      <c r="K1621" s="53">
        <v>43330.000899999999</v>
      </c>
      <c r="L1621" s="53">
        <f t="shared" si="26"/>
        <v>0</v>
      </c>
    </row>
    <row r="1622" spans="1:12" ht="15" x14ac:dyDescent="0.2">
      <c r="A1622" s="8"/>
      <c r="B1622" s="28"/>
      <c r="C1622" s="28"/>
      <c r="D1622" s="13"/>
      <c r="E1622" s="13"/>
      <c r="F1622" s="13"/>
      <c r="G1622" s="54"/>
      <c r="H1622" s="55" t="s">
        <v>97</v>
      </c>
      <c r="I1622" s="56" t="s">
        <v>653</v>
      </c>
      <c r="J1622" s="57">
        <v>43330.000899999999</v>
      </c>
      <c r="K1622" s="57">
        <v>43330.000899999999</v>
      </c>
      <c r="L1622" s="57">
        <f t="shared" si="26"/>
        <v>0</v>
      </c>
    </row>
    <row r="1623" spans="1:12" ht="15" x14ac:dyDescent="0.2">
      <c r="A1623" s="8"/>
      <c r="B1623" s="28"/>
      <c r="C1623" s="28"/>
      <c r="D1623" s="24" t="s">
        <v>66</v>
      </c>
      <c r="E1623" s="24"/>
      <c r="F1623" s="24"/>
      <c r="G1623" s="50"/>
      <c r="H1623" s="51"/>
      <c r="I1623" s="52"/>
      <c r="J1623" s="53">
        <v>145694.50605500001</v>
      </c>
      <c r="K1623" s="53">
        <v>66251.491424000007</v>
      </c>
      <c r="L1623" s="53">
        <f t="shared" si="26"/>
        <v>-79443.014630999998</v>
      </c>
    </row>
    <row r="1624" spans="1:12" ht="15" x14ac:dyDescent="0.2">
      <c r="A1624" s="8"/>
      <c r="B1624" s="28"/>
      <c r="C1624" s="28"/>
      <c r="D1624" s="13"/>
      <c r="E1624" s="62">
        <v>52</v>
      </c>
      <c r="F1624" s="63" t="s">
        <v>67</v>
      </c>
      <c r="G1624" s="64"/>
      <c r="H1624" s="65"/>
      <c r="I1624" s="66"/>
      <c r="J1624" s="67">
        <v>113733.5</v>
      </c>
      <c r="K1624" s="67">
        <v>34290.485369000002</v>
      </c>
      <c r="L1624" s="67">
        <f t="shared" si="26"/>
        <v>-79443.014630999998</v>
      </c>
    </row>
    <row r="1625" spans="1:12" ht="15" x14ac:dyDescent="0.2">
      <c r="A1625" s="8"/>
      <c r="B1625" s="28"/>
      <c r="C1625" s="28"/>
      <c r="D1625" s="13"/>
      <c r="E1625" s="13"/>
      <c r="F1625" s="13"/>
      <c r="G1625" s="50" t="s">
        <v>66</v>
      </c>
      <c r="H1625" s="51"/>
      <c r="I1625" s="52"/>
      <c r="J1625" s="53">
        <v>113733.5</v>
      </c>
      <c r="K1625" s="53">
        <v>34290.485369000002</v>
      </c>
      <c r="L1625" s="53">
        <f t="shared" si="26"/>
        <v>-79443.014630999998</v>
      </c>
    </row>
    <row r="1626" spans="1:12" ht="15" x14ac:dyDescent="0.2">
      <c r="A1626" s="8"/>
      <c r="B1626" s="28"/>
      <c r="C1626" s="28"/>
      <c r="D1626" s="13"/>
      <c r="E1626" s="13"/>
      <c r="F1626" s="13"/>
      <c r="G1626" s="54"/>
      <c r="H1626" s="55" t="s">
        <v>1869</v>
      </c>
      <c r="I1626" s="56" t="s">
        <v>1870</v>
      </c>
      <c r="J1626" s="57">
        <v>113733.5</v>
      </c>
      <c r="K1626" s="57">
        <v>34290.485369000002</v>
      </c>
      <c r="L1626" s="57">
        <f t="shared" si="26"/>
        <v>-79443.014630999998</v>
      </c>
    </row>
    <row r="1627" spans="1:12" ht="15" x14ac:dyDescent="0.2">
      <c r="A1627" s="8"/>
      <c r="B1627" s="28"/>
      <c r="C1627" s="28"/>
      <c r="D1627" s="13"/>
      <c r="E1627" s="62">
        <v>53</v>
      </c>
      <c r="F1627" s="63" t="s">
        <v>68</v>
      </c>
      <c r="G1627" s="64"/>
      <c r="H1627" s="65"/>
      <c r="I1627" s="66"/>
      <c r="J1627" s="67">
        <v>31961.006055000002</v>
      </c>
      <c r="K1627" s="67">
        <v>31961.006055000002</v>
      </c>
      <c r="L1627" s="67">
        <f t="shared" si="26"/>
        <v>0</v>
      </c>
    </row>
    <row r="1628" spans="1:12" ht="15" x14ac:dyDescent="0.2">
      <c r="A1628" s="8"/>
      <c r="B1628" s="28"/>
      <c r="C1628" s="28"/>
      <c r="D1628" s="13"/>
      <c r="E1628" s="13"/>
      <c r="F1628" s="13"/>
      <c r="G1628" s="50" t="s">
        <v>66</v>
      </c>
      <c r="H1628" s="51"/>
      <c r="I1628" s="52"/>
      <c r="J1628" s="53">
        <v>31961.006055000002</v>
      </c>
      <c r="K1628" s="53">
        <v>31961.006055000002</v>
      </c>
      <c r="L1628" s="53">
        <f t="shared" si="26"/>
        <v>0</v>
      </c>
    </row>
    <row r="1629" spans="1:12" ht="15" x14ac:dyDescent="0.2">
      <c r="A1629" s="8"/>
      <c r="B1629" s="28"/>
      <c r="C1629" s="28"/>
      <c r="D1629" s="13"/>
      <c r="E1629" s="13"/>
      <c r="F1629" s="13"/>
      <c r="G1629" s="54"/>
      <c r="H1629" s="55" t="s">
        <v>1871</v>
      </c>
      <c r="I1629" s="56" t="s">
        <v>1872</v>
      </c>
      <c r="J1629" s="57">
        <v>31961.006055000002</v>
      </c>
      <c r="K1629" s="57">
        <v>31961.006055000002</v>
      </c>
      <c r="L1629" s="57">
        <f t="shared" si="26"/>
        <v>0</v>
      </c>
    </row>
    <row r="1630" spans="1:12" ht="7.5" customHeight="1" x14ac:dyDescent="0.2">
      <c r="A1630" s="8"/>
      <c r="B1630" s="28"/>
      <c r="C1630" s="28"/>
      <c r="D1630" s="13"/>
      <c r="E1630" s="13"/>
      <c r="F1630" s="13"/>
      <c r="G1630" s="54"/>
      <c r="H1630" s="55"/>
      <c r="I1630" s="56"/>
      <c r="J1630" s="57"/>
      <c r="K1630" s="57"/>
      <c r="L1630" s="57"/>
    </row>
    <row r="1631" spans="1:12" ht="30" customHeight="1" x14ac:dyDescent="0.2">
      <c r="A1631" s="8"/>
      <c r="B1631" s="70" t="s">
        <v>11</v>
      </c>
      <c r="C1631" s="70"/>
      <c r="D1631" s="70"/>
      <c r="E1631" s="70"/>
      <c r="F1631" s="70"/>
      <c r="G1631" s="70"/>
      <c r="H1631" s="70"/>
      <c r="I1631" s="70"/>
      <c r="J1631" s="58">
        <v>846017.93082799995</v>
      </c>
      <c r="K1631" s="58">
        <v>856061.07761601987</v>
      </c>
      <c r="L1631" s="58">
        <f>+K1631-J1631</f>
        <v>10043.14678801992</v>
      </c>
    </row>
    <row r="1632" spans="1:12" ht="15" x14ac:dyDescent="0.2">
      <c r="A1632" s="8"/>
      <c r="B1632" s="39"/>
      <c r="C1632" s="39"/>
      <c r="D1632" s="39"/>
      <c r="E1632" s="39"/>
      <c r="F1632" s="39" t="s">
        <v>12</v>
      </c>
      <c r="G1632" s="39"/>
      <c r="H1632" s="39"/>
      <c r="I1632" s="39"/>
      <c r="J1632" s="59">
        <v>50019.897632</v>
      </c>
      <c r="K1632" s="59">
        <v>40849.716194099987</v>
      </c>
      <c r="L1632" s="59">
        <f>+K1632-J1632</f>
        <v>-9170.1814379000134</v>
      </c>
    </row>
    <row r="1633" spans="1:12" ht="15" x14ac:dyDescent="0.2">
      <c r="A1633" s="8"/>
      <c r="B1633" s="39"/>
      <c r="C1633" s="39"/>
      <c r="D1633" s="39"/>
      <c r="E1633" s="39"/>
      <c r="F1633" s="39" t="s">
        <v>13</v>
      </c>
      <c r="G1633" s="39"/>
      <c r="H1633" s="39"/>
      <c r="I1633" s="39"/>
      <c r="J1633" s="59">
        <v>795998.03319600003</v>
      </c>
      <c r="K1633" s="59">
        <v>815211.36142191989</v>
      </c>
      <c r="L1633" s="59">
        <f>+K1633-J1633</f>
        <v>19213.32822591986</v>
      </c>
    </row>
    <row r="1634" spans="1:12" ht="7.5" customHeight="1" thickBot="1" x14ac:dyDescent="0.35">
      <c r="A1634" s="12"/>
      <c r="B1634" s="16"/>
      <c r="C1634" s="16"/>
      <c r="D1634" s="16"/>
      <c r="E1634" s="16"/>
      <c r="F1634" s="16"/>
      <c r="G1634" s="17"/>
      <c r="H1634" s="17"/>
      <c r="I1634" s="17"/>
      <c r="J1634" s="17"/>
      <c r="K1634" s="17"/>
      <c r="L1634" s="18"/>
    </row>
    <row r="1635" spans="1:12" ht="15" x14ac:dyDescent="0.3">
      <c r="A1635" s="12"/>
      <c r="B1635" s="8" t="s">
        <v>14</v>
      </c>
      <c r="C1635" s="8"/>
      <c r="D1635" s="8"/>
      <c r="E1635" s="8"/>
      <c r="F1635" s="8"/>
      <c r="G1635" s="8"/>
      <c r="H1635" s="8"/>
      <c r="I1635" s="8"/>
      <c r="J1635" s="8"/>
      <c r="K1635" s="8"/>
      <c r="L1635" s="8"/>
    </row>
    <row r="1636" spans="1:12" ht="15" x14ac:dyDescent="0.3">
      <c r="A1636" s="12"/>
      <c r="B1636" s="8" t="s">
        <v>15</v>
      </c>
      <c r="C1636" s="8"/>
      <c r="D1636" s="8"/>
      <c r="E1636" s="8"/>
      <c r="F1636" s="8"/>
      <c r="G1636" s="8"/>
      <c r="H1636" s="8"/>
      <c r="I1636" s="8"/>
      <c r="J1636" s="8"/>
      <c r="K1636" s="8"/>
      <c r="L1636" s="8"/>
    </row>
    <row r="1637" spans="1:12" x14ac:dyDescent="0.2">
      <c r="J1637" s="5"/>
      <c r="K1637" s="5"/>
      <c r="L1637" s="5"/>
    </row>
    <row r="1638" spans="1:12" x14ac:dyDescent="0.2">
      <c r="J1638" s="5"/>
      <c r="K1638" s="5"/>
      <c r="L1638" s="5"/>
    </row>
  </sheetData>
  <mergeCells count="10">
    <mergeCell ref="B1631:I1631"/>
    <mergeCell ref="A6:L6"/>
    <mergeCell ref="J7:L7"/>
    <mergeCell ref="A2:L2"/>
    <mergeCell ref="J1:L1"/>
    <mergeCell ref="A1:I1"/>
    <mergeCell ref="A4:L4"/>
    <mergeCell ref="A5:L5"/>
    <mergeCell ref="F1587:I1587"/>
    <mergeCell ref="F104:I104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5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75" t="s">
        <v>79</v>
      </c>
      <c r="B1" s="75"/>
      <c r="C1" s="75"/>
      <c r="D1" s="75"/>
      <c r="E1" s="75"/>
      <c r="F1" s="75"/>
      <c r="G1" s="75"/>
      <c r="H1" s="75"/>
      <c r="I1" s="75"/>
      <c r="J1" s="75"/>
      <c r="K1" s="74" t="s">
        <v>91</v>
      </c>
      <c r="L1" s="74"/>
      <c r="M1" s="74"/>
    </row>
    <row r="2" spans="1:17" customFormat="1" ht="42" customHeight="1" thickBot="1" x14ac:dyDescent="0.45">
      <c r="A2" s="29" t="s">
        <v>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4"/>
      <c r="M2" s="34"/>
    </row>
    <row r="3" spans="1:17" customFormat="1" ht="5.25" customHeigh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7" s="3" customFormat="1" ht="21.75" x14ac:dyDescent="0.6">
      <c r="A4" s="76" t="s">
        <v>86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6"/>
      <c r="O4" s="6"/>
      <c r="P4" s="6"/>
      <c r="Q4" s="6"/>
    </row>
    <row r="5" spans="1:17" s="3" customFormat="1" ht="15" customHeight="1" x14ac:dyDescent="0.6">
      <c r="A5" s="76" t="s">
        <v>93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6"/>
      <c r="O5" s="6"/>
      <c r="P5" s="6"/>
      <c r="Q5" s="6"/>
    </row>
    <row r="6" spans="1:17" s="3" customFormat="1" ht="15" customHeight="1" x14ac:dyDescent="0.6">
      <c r="A6" s="71" t="s">
        <v>80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6"/>
      <c r="O6" s="6"/>
      <c r="P6" s="6"/>
      <c r="Q6" s="6"/>
    </row>
    <row r="7" spans="1:17" s="3" customFormat="1" ht="21" customHeight="1" x14ac:dyDescent="0.6">
      <c r="A7" s="42"/>
      <c r="B7" s="42"/>
      <c r="C7" s="42"/>
      <c r="D7" s="42"/>
      <c r="E7" s="42"/>
      <c r="F7" s="42"/>
      <c r="G7" s="42"/>
      <c r="H7" s="42"/>
      <c r="I7" s="42"/>
      <c r="J7" s="42"/>
      <c r="K7" s="72" t="s">
        <v>93</v>
      </c>
      <c r="L7" s="72"/>
      <c r="M7" s="72"/>
      <c r="N7" s="6"/>
      <c r="O7" s="6"/>
      <c r="P7" s="6"/>
      <c r="Q7" s="6"/>
    </row>
    <row r="8" spans="1:17" s="1" customFormat="1" ht="16.5" x14ac:dyDescent="0.25">
      <c r="A8" s="42"/>
      <c r="B8" s="42"/>
      <c r="C8" s="42"/>
      <c r="D8" s="42" t="s">
        <v>21</v>
      </c>
      <c r="E8" s="42"/>
      <c r="F8" s="42"/>
      <c r="G8" s="42"/>
      <c r="H8" s="42"/>
      <c r="I8" s="42"/>
      <c r="J8" s="42"/>
      <c r="K8" s="42" t="s">
        <v>22</v>
      </c>
      <c r="L8" s="42" t="s">
        <v>81</v>
      </c>
      <c r="M8" s="42" t="s">
        <v>3</v>
      </c>
      <c r="N8" s="8"/>
      <c r="O8" s="8"/>
      <c r="P8" s="8"/>
      <c r="Q8" s="8"/>
    </row>
    <row r="9" spans="1:17" s="1" customFormat="1" ht="15.7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 t="s">
        <v>5</v>
      </c>
      <c r="L9" s="43" t="s">
        <v>6</v>
      </c>
      <c r="M9" s="43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11"/>
      <c r="O11" s="8"/>
      <c r="P11" s="8"/>
      <c r="Q11" s="8"/>
    </row>
    <row r="12" spans="1:17" s="1" customFormat="1" ht="5.0999999999999996" customHeight="1" thickBot="1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47" t="s">
        <v>8</v>
      </c>
      <c r="B14" s="47"/>
      <c r="C14" s="47"/>
      <c r="D14" s="47"/>
      <c r="E14" s="47"/>
      <c r="F14" s="47"/>
      <c r="G14" s="47"/>
      <c r="H14" s="47"/>
      <c r="I14" s="47"/>
      <c r="J14" s="47"/>
      <c r="K14" s="60">
        <f>+K15+K935</f>
        <v>6107732.3999999994</v>
      </c>
      <c r="L14" s="60">
        <f>+L15+L935</f>
        <v>6101425.6969121303</v>
      </c>
      <c r="M14" s="60">
        <f>L14-K14</f>
        <v>-6306.7030878691003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44"/>
      <c r="B15" s="45" t="s">
        <v>9</v>
      </c>
      <c r="C15" s="45"/>
      <c r="D15" s="45"/>
      <c r="E15" s="45"/>
      <c r="F15" s="45"/>
      <c r="G15" s="45"/>
      <c r="H15" s="45"/>
      <c r="I15" s="45"/>
      <c r="J15" s="46"/>
      <c r="K15" s="46">
        <f>+K16+K826+K880-K983</f>
        <v>4407403.6606869996</v>
      </c>
      <c r="L15" s="46">
        <f>+L16+L826+L880-L983</f>
        <v>4546062.0993991299</v>
      </c>
      <c r="M15" s="46">
        <f>L15-K15</f>
        <v>138658.4387121303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35" t="s">
        <v>10</v>
      </c>
      <c r="D16" s="35"/>
      <c r="E16" s="35"/>
      <c r="F16" s="35"/>
      <c r="G16" s="35"/>
      <c r="H16" s="35"/>
      <c r="I16" s="36"/>
      <c r="J16" s="37"/>
      <c r="K16" s="36">
        <f>+K17+K116+K127+K135+K713</f>
        <v>3099054.238682</v>
      </c>
      <c r="L16" s="36">
        <f>+L17+L116+L127+L135+L713</f>
        <v>3309924.5674741492</v>
      </c>
      <c r="M16" s="36">
        <f t="shared" ref="M16" si="0">L16-K16</f>
        <v>210870.3287921492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119082.40189199999</v>
      </c>
      <c r="L17" s="27">
        <v>117851.98197684999</v>
      </c>
      <c r="M17" s="27">
        <f t="shared" ref="M17:M71" si="1">L17-K17</f>
        <v>-1230.419915150007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62">
        <v>1</v>
      </c>
      <c r="F18" s="63" t="s">
        <v>1</v>
      </c>
      <c r="G18" s="63"/>
      <c r="H18" s="63"/>
      <c r="I18" s="63"/>
      <c r="J18" s="69"/>
      <c r="K18" s="78">
        <v>13540.18396</v>
      </c>
      <c r="L18" s="78">
        <v>13974.239772049999</v>
      </c>
      <c r="M18" s="78">
        <f t="shared" si="1"/>
        <v>434.05581204999908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13540.18396</v>
      </c>
      <c r="L19" s="15">
        <v>13974.239772049999</v>
      </c>
      <c r="M19" s="15">
        <f t="shared" si="1"/>
        <v>434.05581204999908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63" t="s">
        <v>17</v>
      </c>
      <c r="I20" s="63"/>
      <c r="J20" s="69"/>
      <c r="K20" s="78">
        <v>13540.18396</v>
      </c>
      <c r="L20" s="78">
        <v>13974.239772049999</v>
      </c>
      <c r="M20" s="78">
        <f t="shared" si="1"/>
        <v>434.05581204999908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74</v>
      </c>
      <c r="J21" s="14" t="s">
        <v>75</v>
      </c>
      <c r="K21" s="15">
        <v>1.5242039999999999</v>
      </c>
      <c r="L21" s="15">
        <v>1.5242039999999999</v>
      </c>
      <c r="M21" s="15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18</v>
      </c>
      <c r="J22" s="14" t="s">
        <v>19</v>
      </c>
      <c r="K22" s="15">
        <v>144.10852399999999</v>
      </c>
      <c r="L22" s="15">
        <v>144.10852399999999</v>
      </c>
      <c r="M22" s="15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20</v>
      </c>
      <c r="J23" s="14" t="s">
        <v>23</v>
      </c>
      <c r="K23" s="15">
        <v>102</v>
      </c>
      <c r="L23" s="15">
        <v>102</v>
      </c>
      <c r="M23" s="15">
        <f t="shared" si="1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8"/>
      <c r="F24" s="13"/>
      <c r="G24" s="13"/>
      <c r="H24" s="13"/>
      <c r="I24" s="13" t="s">
        <v>1893</v>
      </c>
      <c r="J24" s="14" t="s">
        <v>1894</v>
      </c>
      <c r="K24" s="15">
        <v>10914.145272</v>
      </c>
      <c r="L24" s="15">
        <v>10914.145272</v>
      </c>
      <c r="M24" s="15">
        <f t="shared" si="1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8"/>
      <c r="F25" s="13"/>
      <c r="G25" s="13"/>
      <c r="H25" s="13"/>
      <c r="I25" s="13" t="s">
        <v>1895</v>
      </c>
      <c r="J25" s="14" t="s">
        <v>1896</v>
      </c>
      <c r="K25" s="15">
        <v>2378.4059600000001</v>
      </c>
      <c r="L25" s="15">
        <v>2812.4617720499996</v>
      </c>
      <c r="M25" s="15">
        <f t="shared" si="1"/>
        <v>434.05581204999953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62">
        <v>3</v>
      </c>
      <c r="F26" s="63" t="s">
        <v>24</v>
      </c>
      <c r="G26" s="63"/>
      <c r="H26" s="63"/>
      <c r="I26" s="63"/>
      <c r="J26" s="69"/>
      <c r="K26" s="78">
        <v>67305.117702999996</v>
      </c>
      <c r="L26" s="78">
        <v>66455.876243460007</v>
      </c>
      <c r="M26" s="78">
        <f t="shared" si="1"/>
        <v>-849.24145953998959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 t="s">
        <v>16</v>
      </c>
      <c r="H27" s="13"/>
      <c r="I27" s="13"/>
      <c r="J27" s="14"/>
      <c r="K27" s="15">
        <v>67305.117702999996</v>
      </c>
      <c r="L27" s="15">
        <v>66455.876243460007</v>
      </c>
      <c r="M27" s="15">
        <f t="shared" si="1"/>
        <v>-849.24145953998959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63" t="s">
        <v>17</v>
      </c>
      <c r="I28" s="63"/>
      <c r="J28" s="69"/>
      <c r="K28" s="78">
        <v>67305.117702999996</v>
      </c>
      <c r="L28" s="78">
        <v>66455.876243460007</v>
      </c>
      <c r="M28" s="78">
        <f t="shared" si="1"/>
        <v>-849.24145953998959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8"/>
      <c r="F29" s="13"/>
      <c r="G29" s="13"/>
      <c r="H29" s="13"/>
      <c r="I29" s="13" t="s">
        <v>1893</v>
      </c>
      <c r="J29" s="14" t="s">
        <v>1897</v>
      </c>
      <c r="K29" s="15">
        <v>67305.117702999996</v>
      </c>
      <c r="L29" s="15">
        <v>66455.876243460007</v>
      </c>
      <c r="M29" s="15">
        <f t="shared" si="1"/>
        <v>-849.24145953998959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62">
        <v>22</v>
      </c>
      <c r="F30" s="63" t="s">
        <v>25</v>
      </c>
      <c r="G30" s="63"/>
      <c r="H30" s="63"/>
      <c r="I30" s="63"/>
      <c r="J30" s="69"/>
      <c r="K30" s="78">
        <v>16660.795016</v>
      </c>
      <c r="L30" s="78">
        <v>15433.411447840001</v>
      </c>
      <c r="M30" s="78">
        <f t="shared" si="1"/>
        <v>-1227.3835681599994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 t="s">
        <v>16</v>
      </c>
      <c r="H31" s="13"/>
      <c r="I31" s="13"/>
      <c r="J31" s="14"/>
      <c r="K31" s="15">
        <v>16660.795016</v>
      </c>
      <c r="L31" s="15">
        <v>15433.411447840001</v>
      </c>
      <c r="M31" s="15">
        <f t="shared" si="1"/>
        <v>-1227.3835681599994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63" t="s">
        <v>17</v>
      </c>
      <c r="I32" s="63"/>
      <c r="J32" s="69"/>
      <c r="K32" s="78">
        <v>14026.343724</v>
      </c>
      <c r="L32" s="78">
        <v>12971.080284670001</v>
      </c>
      <c r="M32" s="78">
        <f t="shared" si="1"/>
        <v>-1055.2634393299995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1895</v>
      </c>
      <c r="J33" s="14" t="s">
        <v>1898</v>
      </c>
      <c r="K33" s="15">
        <v>670.11851799999999</v>
      </c>
      <c r="L33" s="15">
        <v>670.11851799999999</v>
      </c>
      <c r="M33" s="15">
        <f t="shared" si="1"/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1899</v>
      </c>
      <c r="J34" s="14" t="s">
        <v>1900</v>
      </c>
      <c r="K34" s="15">
        <v>913.71112400000004</v>
      </c>
      <c r="L34" s="15">
        <v>906.63572399999998</v>
      </c>
      <c r="M34" s="15">
        <f t="shared" si="1"/>
        <v>-7.0754000000000588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1901</v>
      </c>
      <c r="J35" s="13" t="s">
        <v>1902</v>
      </c>
      <c r="K35" s="15">
        <v>3403.3561850000001</v>
      </c>
      <c r="L35" s="15">
        <v>3311.13423887</v>
      </c>
      <c r="M35" s="15">
        <f t="shared" si="1"/>
        <v>-92.221946130000106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8"/>
      <c r="F36" s="13"/>
      <c r="G36" s="13"/>
      <c r="H36" s="13"/>
      <c r="I36" s="13" t="s">
        <v>1903</v>
      </c>
      <c r="J36" s="14" t="s">
        <v>1904</v>
      </c>
      <c r="K36" s="15">
        <v>1596.3083119999999</v>
      </c>
      <c r="L36" s="15">
        <v>1596.3083119999999</v>
      </c>
      <c r="M36" s="15">
        <f t="shared" si="1"/>
        <v>0</v>
      </c>
      <c r="N36" s="23"/>
      <c r="O36" s="23"/>
      <c r="P36" s="23"/>
      <c r="Q36" s="23"/>
    </row>
    <row r="37" spans="1:17" ht="30" x14ac:dyDescent="0.3">
      <c r="A37" s="23"/>
      <c r="B37" s="22"/>
      <c r="C37" s="22"/>
      <c r="D37" s="13"/>
      <c r="E37" s="28"/>
      <c r="F37" s="13"/>
      <c r="G37" s="13"/>
      <c r="H37" s="13"/>
      <c r="I37" s="13" t="s">
        <v>1905</v>
      </c>
      <c r="J37" s="14" t="s">
        <v>1906</v>
      </c>
      <c r="K37" s="15">
        <v>5955.4102650000004</v>
      </c>
      <c r="L37" s="15">
        <v>5054.4144118699996</v>
      </c>
      <c r="M37" s="15">
        <f t="shared" si="1"/>
        <v>-900.9958531300008</v>
      </c>
      <c r="N37" s="23"/>
      <c r="O37" s="23"/>
      <c r="P37" s="23"/>
      <c r="Q37" s="23"/>
    </row>
    <row r="38" spans="1:17" ht="15" x14ac:dyDescent="0.3">
      <c r="A38" s="23"/>
      <c r="B38" s="22"/>
      <c r="C38" s="22"/>
      <c r="D38" s="13"/>
      <c r="E38" s="28"/>
      <c r="F38" s="13"/>
      <c r="G38" s="13"/>
      <c r="H38" s="13"/>
      <c r="I38" s="13" t="s">
        <v>1907</v>
      </c>
      <c r="J38" s="14" t="s">
        <v>1908</v>
      </c>
      <c r="K38" s="15">
        <v>178.823781</v>
      </c>
      <c r="L38" s="15">
        <v>178.823781</v>
      </c>
      <c r="M38" s="15">
        <f t="shared" si="1"/>
        <v>0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13"/>
      <c r="I39" s="13" t="s">
        <v>1909</v>
      </c>
      <c r="J39" s="14" t="s">
        <v>1910</v>
      </c>
      <c r="K39" s="15">
        <v>1308.6155389999999</v>
      </c>
      <c r="L39" s="15">
        <v>1253.6452989300003</v>
      </c>
      <c r="M39" s="15">
        <f t="shared" si="1"/>
        <v>-54.970240069999591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63" t="s">
        <v>1911</v>
      </c>
      <c r="I40" s="63"/>
      <c r="J40" s="69"/>
      <c r="K40" s="78">
        <v>2634.4512920000002</v>
      </c>
      <c r="L40" s="78">
        <v>2462.3311631699999</v>
      </c>
      <c r="M40" s="78">
        <f t="shared" si="1"/>
        <v>-172.12012883000034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13"/>
      <c r="I41" s="13" t="s">
        <v>1912</v>
      </c>
      <c r="J41" s="14" t="s">
        <v>1913</v>
      </c>
      <c r="K41" s="15">
        <v>2326.4186989999998</v>
      </c>
      <c r="L41" s="15">
        <v>2154.2985701699999</v>
      </c>
      <c r="M41" s="15">
        <f t="shared" si="1"/>
        <v>-172.12012882999989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1914</v>
      </c>
      <c r="J42" s="14" t="s">
        <v>1915</v>
      </c>
      <c r="K42" s="15">
        <v>165.24064100000001</v>
      </c>
      <c r="L42" s="15">
        <v>165.24064100000001</v>
      </c>
      <c r="M42" s="15">
        <f t="shared" si="1"/>
        <v>0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8"/>
      <c r="F43" s="13"/>
      <c r="G43" s="13"/>
      <c r="H43" s="13"/>
      <c r="I43" s="13" t="s">
        <v>1916</v>
      </c>
      <c r="J43" s="14" t="s">
        <v>1917</v>
      </c>
      <c r="K43" s="15">
        <v>142.79195200000001</v>
      </c>
      <c r="L43" s="15">
        <v>142.79195200000001</v>
      </c>
      <c r="M43" s="15">
        <f t="shared" si="1"/>
        <v>0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62">
        <v>35</v>
      </c>
      <c r="F44" s="63" t="s">
        <v>26</v>
      </c>
      <c r="G44" s="63"/>
      <c r="H44" s="63"/>
      <c r="I44" s="63"/>
      <c r="J44" s="69"/>
      <c r="K44" s="78">
        <v>1874.2078019999999</v>
      </c>
      <c r="L44" s="78">
        <v>1874.2078019999999</v>
      </c>
      <c r="M44" s="78">
        <f t="shared" si="1"/>
        <v>0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8"/>
      <c r="F45" s="13"/>
      <c r="G45" s="13" t="s">
        <v>16</v>
      </c>
      <c r="H45" s="13"/>
      <c r="I45" s="13"/>
      <c r="J45" s="14"/>
      <c r="K45" s="15">
        <v>1874.2078019999999</v>
      </c>
      <c r="L45" s="15">
        <v>1874.2078019999999</v>
      </c>
      <c r="M45" s="15">
        <f t="shared" si="1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8"/>
      <c r="F46" s="13"/>
      <c r="G46" s="13"/>
      <c r="H46" s="63" t="s">
        <v>17</v>
      </c>
      <c r="I46" s="63"/>
      <c r="J46" s="69"/>
      <c r="K46" s="78">
        <v>1578.532451</v>
      </c>
      <c r="L46" s="78">
        <v>1578.532451</v>
      </c>
      <c r="M46" s="78">
        <f t="shared" si="1"/>
        <v>0</v>
      </c>
      <c r="N46" s="23"/>
      <c r="O46" s="23"/>
      <c r="P46" s="23"/>
      <c r="Q46" s="23"/>
    </row>
    <row r="47" spans="1:17" ht="30" x14ac:dyDescent="0.3">
      <c r="A47" s="23"/>
      <c r="B47" s="22"/>
      <c r="C47" s="22"/>
      <c r="D47" s="13"/>
      <c r="E47" s="28"/>
      <c r="F47" s="13"/>
      <c r="G47" s="13"/>
      <c r="H47" s="13"/>
      <c r="I47" s="13" t="s">
        <v>1918</v>
      </c>
      <c r="J47" s="14" t="s">
        <v>1919</v>
      </c>
      <c r="K47" s="15">
        <v>18.752893</v>
      </c>
      <c r="L47" s="15">
        <v>18.752893</v>
      </c>
      <c r="M47" s="15">
        <f t="shared" si="1"/>
        <v>0</v>
      </c>
      <c r="N47" s="23"/>
      <c r="O47" s="23"/>
      <c r="P47" s="23"/>
      <c r="Q47" s="23"/>
    </row>
    <row r="48" spans="1:17" ht="33" customHeight="1" x14ac:dyDescent="0.3">
      <c r="A48" s="23"/>
      <c r="B48" s="22"/>
      <c r="C48" s="22"/>
      <c r="D48" s="13"/>
      <c r="E48" s="28"/>
      <c r="F48" s="13"/>
      <c r="G48" s="13"/>
      <c r="H48" s="13"/>
      <c r="I48" s="13" t="s">
        <v>1920</v>
      </c>
      <c r="J48" s="14" t="s">
        <v>1921</v>
      </c>
      <c r="K48" s="15">
        <v>863.46715700000004</v>
      </c>
      <c r="L48" s="15">
        <v>863.46715700000004</v>
      </c>
      <c r="M48" s="15">
        <f t="shared" si="1"/>
        <v>0</v>
      </c>
      <c r="N48" s="23"/>
      <c r="O48" s="23"/>
      <c r="P48" s="23"/>
      <c r="Q48" s="23"/>
    </row>
    <row r="49" spans="1:17" ht="15" x14ac:dyDescent="0.3">
      <c r="A49" s="23"/>
      <c r="B49" s="22"/>
      <c r="C49" s="22"/>
      <c r="D49" s="13"/>
      <c r="E49" s="28"/>
      <c r="F49" s="13"/>
      <c r="G49" s="13"/>
      <c r="H49" s="13"/>
      <c r="I49" s="13" t="s">
        <v>1922</v>
      </c>
      <c r="J49" s="14" t="s">
        <v>1923</v>
      </c>
      <c r="K49" s="15">
        <v>109.138453</v>
      </c>
      <c r="L49" s="15">
        <v>109.138453</v>
      </c>
      <c r="M49" s="15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1924</v>
      </c>
      <c r="J50" s="14" t="s">
        <v>1925</v>
      </c>
      <c r="K50" s="15">
        <v>25.416025999999999</v>
      </c>
      <c r="L50" s="15">
        <v>25.416025999999999</v>
      </c>
      <c r="M50" s="15">
        <f t="shared" si="1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8"/>
      <c r="F51" s="13"/>
      <c r="G51" s="13"/>
      <c r="H51" s="13"/>
      <c r="I51" s="13" t="s">
        <v>1926</v>
      </c>
      <c r="J51" s="14" t="s">
        <v>1927</v>
      </c>
      <c r="K51" s="15">
        <v>27.406713</v>
      </c>
      <c r="L51" s="15">
        <v>27.406713</v>
      </c>
      <c r="M51" s="15">
        <f t="shared" si="1"/>
        <v>0</v>
      </c>
      <c r="N51" s="23"/>
      <c r="O51" s="23"/>
      <c r="P51" s="23"/>
      <c r="Q51" s="23"/>
    </row>
    <row r="52" spans="1:17" ht="15" x14ac:dyDescent="0.3">
      <c r="A52" s="23"/>
      <c r="B52" s="22"/>
      <c r="C52" s="22"/>
      <c r="D52" s="13"/>
      <c r="E52" s="28"/>
      <c r="F52" s="13"/>
      <c r="G52" s="13"/>
      <c r="H52" s="13"/>
      <c r="I52" s="13" t="s">
        <v>1928</v>
      </c>
      <c r="J52" s="14" t="s">
        <v>1929</v>
      </c>
      <c r="K52" s="15">
        <v>37.530773000000003</v>
      </c>
      <c r="L52" s="15">
        <v>37.530773000000003</v>
      </c>
      <c r="M52" s="15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1930</v>
      </c>
      <c r="J53" s="14" t="s">
        <v>1931</v>
      </c>
      <c r="K53" s="15">
        <v>8.1819430000000004</v>
      </c>
      <c r="L53" s="15">
        <v>8.1819430000000004</v>
      </c>
      <c r="M53" s="15">
        <f t="shared" si="1"/>
        <v>0</v>
      </c>
      <c r="N53" s="23"/>
      <c r="O53" s="23"/>
      <c r="P53" s="23"/>
      <c r="Q53" s="23"/>
    </row>
    <row r="54" spans="1:17" ht="15" x14ac:dyDescent="0.3">
      <c r="A54" s="23"/>
      <c r="B54" s="22"/>
      <c r="C54" s="22"/>
      <c r="D54" s="13"/>
      <c r="E54" s="28"/>
      <c r="F54" s="13"/>
      <c r="G54" s="13"/>
      <c r="H54" s="13"/>
      <c r="I54" s="13" t="s">
        <v>1932</v>
      </c>
      <c r="J54" s="14" t="s">
        <v>1933</v>
      </c>
      <c r="K54" s="15">
        <v>7.2199099999999996</v>
      </c>
      <c r="L54" s="15">
        <v>7.2199099999999996</v>
      </c>
      <c r="M54" s="15">
        <f t="shared" si="1"/>
        <v>0</v>
      </c>
      <c r="N54" s="23"/>
      <c r="O54" s="23"/>
      <c r="P54" s="23"/>
      <c r="Q54" s="23"/>
    </row>
    <row r="55" spans="1:17" ht="45" x14ac:dyDescent="0.3">
      <c r="A55" s="23"/>
      <c r="B55" s="22"/>
      <c r="C55" s="22"/>
      <c r="D55" s="13"/>
      <c r="E55" s="28"/>
      <c r="F55" s="13"/>
      <c r="G55" s="13"/>
      <c r="H55" s="13"/>
      <c r="I55" s="13" t="s">
        <v>1934</v>
      </c>
      <c r="J55" s="14" t="s">
        <v>1935</v>
      </c>
      <c r="K55" s="15">
        <v>34.715775999999998</v>
      </c>
      <c r="L55" s="15">
        <v>34.715775999999998</v>
      </c>
      <c r="M55" s="15">
        <f t="shared" si="1"/>
        <v>0</v>
      </c>
      <c r="N55" s="23"/>
      <c r="O55" s="23"/>
      <c r="P55" s="23"/>
      <c r="Q55" s="23"/>
    </row>
    <row r="56" spans="1:17" ht="30" x14ac:dyDescent="0.3">
      <c r="A56" s="23"/>
      <c r="B56" s="22"/>
      <c r="C56" s="22"/>
      <c r="D56" s="13"/>
      <c r="E56" s="28"/>
      <c r="F56" s="13"/>
      <c r="G56" s="13"/>
      <c r="H56" s="13"/>
      <c r="I56" s="13" t="s">
        <v>1936</v>
      </c>
      <c r="J56" s="14" t="s">
        <v>1937</v>
      </c>
      <c r="K56" s="15">
        <v>18.067699999999999</v>
      </c>
      <c r="L56" s="15">
        <v>18.067699999999999</v>
      </c>
      <c r="M56" s="15">
        <f t="shared" si="1"/>
        <v>0</v>
      </c>
      <c r="N56" s="23"/>
      <c r="O56" s="23"/>
      <c r="P56" s="23"/>
      <c r="Q56" s="23"/>
    </row>
    <row r="57" spans="1:17" ht="45" x14ac:dyDescent="0.3">
      <c r="A57" s="23"/>
      <c r="B57" s="22"/>
      <c r="C57" s="22"/>
      <c r="D57" s="13"/>
      <c r="E57" s="28"/>
      <c r="F57" s="13"/>
      <c r="G57" s="13"/>
      <c r="H57" s="13"/>
      <c r="I57" s="13" t="s">
        <v>1938</v>
      </c>
      <c r="J57" s="14" t="s">
        <v>1939</v>
      </c>
      <c r="K57" s="15">
        <v>104.013818</v>
      </c>
      <c r="L57" s="15">
        <v>104.013818</v>
      </c>
      <c r="M57" s="15">
        <f t="shared" si="1"/>
        <v>0</v>
      </c>
      <c r="N57" s="23"/>
      <c r="O57" s="23"/>
      <c r="P57" s="23"/>
      <c r="Q57" s="23"/>
    </row>
    <row r="58" spans="1:17" ht="45" x14ac:dyDescent="0.3">
      <c r="A58" s="23"/>
      <c r="B58" s="22"/>
      <c r="C58" s="22"/>
      <c r="D58" s="13"/>
      <c r="E58" s="28"/>
      <c r="F58" s="13"/>
      <c r="G58" s="13"/>
      <c r="H58" s="13"/>
      <c r="I58" s="13" t="s">
        <v>1940</v>
      </c>
      <c r="J58" s="14" t="s">
        <v>1941</v>
      </c>
      <c r="K58" s="15">
        <v>61.107573000000002</v>
      </c>
      <c r="L58" s="15">
        <v>61.107573000000002</v>
      </c>
      <c r="M58" s="15">
        <f t="shared" si="1"/>
        <v>0</v>
      </c>
      <c r="N58" s="23"/>
      <c r="O58" s="23"/>
      <c r="P58" s="23"/>
      <c r="Q58" s="23"/>
    </row>
    <row r="59" spans="1:17" ht="15" x14ac:dyDescent="0.3">
      <c r="A59" s="23"/>
      <c r="B59" s="22"/>
      <c r="C59" s="22"/>
      <c r="D59" s="13"/>
      <c r="E59" s="28"/>
      <c r="F59" s="13"/>
      <c r="G59" s="13"/>
      <c r="H59" s="13"/>
      <c r="I59" s="13" t="s">
        <v>1942</v>
      </c>
      <c r="J59" s="14" t="s">
        <v>1943</v>
      </c>
      <c r="K59" s="15">
        <v>59.542743000000002</v>
      </c>
      <c r="L59" s="15">
        <v>59.542743000000002</v>
      </c>
      <c r="M59" s="15">
        <f t="shared" si="1"/>
        <v>0</v>
      </c>
      <c r="N59" s="23"/>
      <c r="O59" s="23"/>
      <c r="P59" s="23"/>
      <c r="Q59" s="23"/>
    </row>
    <row r="60" spans="1:17" ht="45" x14ac:dyDescent="0.3">
      <c r="A60" s="23"/>
      <c r="B60" s="22"/>
      <c r="C60" s="22"/>
      <c r="D60" s="13"/>
      <c r="E60" s="28"/>
      <c r="F60" s="13"/>
      <c r="G60" s="13"/>
      <c r="H60" s="13"/>
      <c r="I60" s="13" t="s">
        <v>1944</v>
      </c>
      <c r="J60" s="14" t="s">
        <v>1945</v>
      </c>
      <c r="K60" s="15">
        <v>70.793952000000004</v>
      </c>
      <c r="L60" s="15">
        <v>70.793952000000004</v>
      </c>
      <c r="M60" s="15">
        <f t="shared" si="1"/>
        <v>0</v>
      </c>
      <c r="N60" s="23"/>
      <c r="O60" s="23"/>
      <c r="P60" s="23"/>
      <c r="Q60" s="23"/>
    </row>
    <row r="61" spans="1:17" ht="45" x14ac:dyDescent="0.3">
      <c r="A61" s="23"/>
      <c r="B61" s="22"/>
      <c r="C61" s="22"/>
      <c r="D61" s="13"/>
      <c r="E61" s="28"/>
      <c r="F61" s="13"/>
      <c r="G61" s="13"/>
      <c r="H61" s="13"/>
      <c r="I61" s="13" t="s">
        <v>1946</v>
      </c>
      <c r="J61" s="14" t="s">
        <v>1947</v>
      </c>
      <c r="K61" s="15">
        <v>25.193241</v>
      </c>
      <c r="L61" s="15">
        <v>25.193241</v>
      </c>
      <c r="M61" s="15">
        <f t="shared" si="1"/>
        <v>0</v>
      </c>
      <c r="N61" s="23"/>
      <c r="O61" s="23"/>
      <c r="P61" s="23"/>
      <c r="Q61" s="23"/>
    </row>
    <row r="62" spans="1:17" ht="60" x14ac:dyDescent="0.3">
      <c r="A62" s="23"/>
      <c r="B62" s="22"/>
      <c r="C62" s="22"/>
      <c r="D62" s="13"/>
      <c r="E62" s="28"/>
      <c r="F62" s="13"/>
      <c r="G62" s="13"/>
      <c r="H62" s="13"/>
      <c r="I62" s="13" t="s">
        <v>1948</v>
      </c>
      <c r="J62" s="14" t="s">
        <v>1949</v>
      </c>
      <c r="K62" s="15">
        <v>21.850318000000001</v>
      </c>
      <c r="L62" s="15">
        <v>21.850318000000001</v>
      </c>
      <c r="M62" s="15">
        <f t="shared" si="1"/>
        <v>0</v>
      </c>
      <c r="N62" s="23"/>
      <c r="O62" s="23"/>
      <c r="P62" s="23"/>
      <c r="Q62" s="23"/>
    </row>
    <row r="63" spans="1:17" ht="45" x14ac:dyDescent="0.3">
      <c r="A63" s="23"/>
      <c r="B63" s="22"/>
      <c r="C63" s="22"/>
      <c r="D63" s="13"/>
      <c r="E63" s="28"/>
      <c r="F63" s="13"/>
      <c r="G63" s="13"/>
      <c r="H63" s="13"/>
      <c r="I63" s="13" t="s">
        <v>1950</v>
      </c>
      <c r="J63" s="14" t="s">
        <v>1951</v>
      </c>
      <c r="K63" s="15">
        <v>17.044988</v>
      </c>
      <c r="L63" s="15">
        <v>17.044988</v>
      </c>
      <c r="M63" s="15">
        <f t="shared" si="1"/>
        <v>0</v>
      </c>
      <c r="N63" s="23"/>
      <c r="O63" s="23"/>
      <c r="P63" s="23"/>
      <c r="Q63" s="23"/>
    </row>
    <row r="64" spans="1:17" ht="30" x14ac:dyDescent="0.3">
      <c r="A64" s="23"/>
      <c r="B64" s="22"/>
      <c r="C64" s="22"/>
      <c r="D64" s="13"/>
      <c r="E64" s="28"/>
      <c r="F64" s="13"/>
      <c r="G64" s="13"/>
      <c r="H64" s="13"/>
      <c r="I64" s="13" t="s">
        <v>1952</v>
      </c>
      <c r="J64" s="14" t="s">
        <v>1953</v>
      </c>
      <c r="K64" s="15">
        <v>9.0430840000000003</v>
      </c>
      <c r="L64" s="15">
        <v>9.0430840000000003</v>
      </c>
      <c r="M64" s="15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1954</v>
      </c>
      <c r="J65" s="14" t="s">
        <v>1955</v>
      </c>
      <c r="K65" s="15">
        <v>6.7835960000000002</v>
      </c>
      <c r="L65" s="15">
        <v>6.7835960000000002</v>
      </c>
      <c r="M65" s="15">
        <f t="shared" si="1"/>
        <v>0</v>
      </c>
      <c r="N65" s="23"/>
      <c r="O65" s="23"/>
      <c r="P65" s="23"/>
      <c r="Q65" s="23"/>
    </row>
    <row r="66" spans="1:17" ht="30" x14ac:dyDescent="0.3">
      <c r="A66" s="23"/>
      <c r="B66" s="22"/>
      <c r="C66" s="22"/>
      <c r="D66" s="13"/>
      <c r="E66" s="28"/>
      <c r="F66" s="13"/>
      <c r="G66" s="13"/>
      <c r="H66" s="13"/>
      <c r="I66" s="13" t="s">
        <v>1956</v>
      </c>
      <c r="J66" s="14" t="s">
        <v>1957</v>
      </c>
      <c r="K66" s="15">
        <v>17.997879000000001</v>
      </c>
      <c r="L66" s="15">
        <v>17.997879000000001</v>
      </c>
      <c r="M66" s="15">
        <f t="shared" si="1"/>
        <v>0</v>
      </c>
      <c r="N66" s="23"/>
      <c r="O66" s="23"/>
      <c r="P66" s="23"/>
      <c r="Q66" s="23"/>
    </row>
    <row r="67" spans="1:17" ht="60" x14ac:dyDescent="0.3">
      <c r="A67" s="23"/>
      <c r="B67" s="22"/>
      <c r="C67" s="22"/>
      <c r="D67" s="13"/>
      <c r="E67" s="28"/>
      <c r="F67" s="13"/>
      <c r="G67" s="13"/>
      <c r="H67" s="13"/>
      <c r="I67" s="13" t="s">
        <v>1958</v>
      </c>
      <c r="J67" s="14" t="s">
        <v>1959</v>
      </c>
      <c r="K67" s="15">
        <v>4.8021190000000002</v>
      </c>
      <c r="L67" s="15">
        <v>4.8021190000000002</v>
      </c>
      <c r="M67" s="15">
        <f t="shared" si="1"/>
        <v>0</v>
      </c>
      <c r="N67" s="23"/>
      <c r="O67" s="23"/>
      <c r="P67" s="23"/>
      <c r="Q67" s="23"/>
    </row>
    <row r="68" spans="1:17" ht="30" x14ac:dyDescent="0.3">
      <c r="A68" s="23"/>
      <c r="B68" s="22"/>
      <c r="C68" s="22"/>
      <c r="D68" s="13"/>
      <c r="E68" s="28"/>
      <c r="F68" s="13"/>
      <c r="G68" s="13"/>
      <c r="H68" s="13"/>
      <c r="I68" s="13" t="s">
        <v>1960</v>
      </c>
      <c r="J68" s="14" t="s">
        <v>1961</v>
      </c>
      <c r="K68" s="15">
        <v>30.461796</v>
      </c>
      <c r="L68" s="15">
        <v>30.461796</v>
      </c>
      <c r="M68" s="15">
        <f t="shared" si="1"/>
        <v>0</v>
      </c>
      <c r="N68" s="23"/>
      <c r="O68" s="23"/>
      <c r="P68" s="23"/>
      <c r="Q68" s="23"/>
    </row>
    <row r="69" spans="1:17" ht="15" x14ac:dyDescent="0.3">
      <c r="A69" s="23"/>
      <c r="B69" s="22"/>
      <c r="C69" s="22"/>
      <c r="D69" s="13"/>
      <c r="E69" s="28"/>
      <c r="F69" s="13"/>
      <c r="G69" s="13"/>
      <c r="H69" s="63" t="s">
        <v>1911</v>
      </c>
      <c r="I69" s="63"/>
      <c r="J69" s="69"/>
      <c r="K69" s="78">
        <v>295.67535099999998</v>
      </c>
      <c r="L69" s="78">
        <v>295.67535099999998</v>
      </c>
      <c r="M69" s="78">
        <f t="shared" si="1"/>
        <v>0</v>
      </c>
      <c r="N69" s="23"/>
      <c r="O69" s="23"/>
      <c r="P69" s="23"/>
      <c r="Q69" s="23"/>
    </row>
    <row r="70" spans="1:17" ht="15" x14ac:dyDescent="0.3">
      <c r="A70" s="23"/>
      <c r="B70" s="22"/>
      <c r="C70" s="22"/>
      <c r="D70" s="13"/>
      <c r="E70" s="28"/>
      <c r="F70" s="13"/>
      <c r="G70" s="13"/>
      <c r="H70" s="13"/>
      <c r="I70" s="13" t="s">
        <v>1912</v>
      </c>
      <c r="J70" s="14" t="s">
        <v>1962</v>
      </c>
      <c r="K70" s="15">
        <v>250.11212599999999</v>
      </c>
      <c r="L70" s="15">
        <v>250.11212599999999</v>
      </c>
      <c r="M70" s="15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8"/>
      <c r="F71" s="13"/>
      <c r="G71" s="13"/>
      <c r="H71" s="13"/>
      <c r="I71" s="13" t="s">
        <v>1916</v>
      </c>
      <c r="J71" s="14" t="s">
        <v>1963</v>
      </c>
      <c r="K71" s="15">
        <v>45.563225000000003</v>
      </c>
      <c r="L71" s="15">
        <v>45.563225000000003</v>
      </c>
      <c r="M71" s="15">
        <f t="shared" si="1"/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62">
        <v>41</v>
      </c>
      <c r="F72" s="63" t="s">
        <v>27</v>
      </c>
      <c r="G72" s="63"/>
      <c r="H72" s="63"/>
      <c r="I72" s="63"/>
      <c r="J72" s="69"/>
      <c r="K72" s="78">
        <v>581.230908</v>
      </c>
      <c r="L72" s="78">
        <v>589.56803200000002</v>
      </c>
      <c r="M72" s="78">
        <f t="shared" ref="M72:M135" si="2">L72-K72</f>
        <v>8.3371240000000171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8"/>
      <c r="F73" s="13"/>
      <c r="G73" s="13" t="s">
        <v>16</v>
      </c>
      <c r="H73" s="13"/>
      <c r="I73" s="13"/>
      <c r="J73" s="14"/>
      <c r="K73" s="15">
        <v>581.230908</v>
      </c>
      <c r="L73" s="15">
        <v>589.56803200000002</v>
      </c>
      <c r="M73" s="15">
        <f t="shared" si="2"/>
        <v>8.3371240000000171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8"/>
      <c r="F74" s="13"/>
      <c r="G74" s="13"/>
      <c r="H74" s="63" t="s">
        <v>17</v>
      </c>
      <c r="I74" s="63"/>
      <c r="J74" s="69"/>
      <c r="K74" s="78">
        <v>495.58476400000001</v>
      </c>
      <c r="L74" s="78">
        <v>499.29339299999998</v>
      </c>
      <c r="M74" s="78">
        <f t="shared" si="2"/>
        <v>3.7086289999999735</v>
      </c>
      <c r="N74" s="23"/>
      <c r="O74" s="23"/>
      <c r="P74" s="23"/>
      <c r="Q74" s="23"/>
    </row>
    <row r="75" spans="1:17" ht="30" x14ac:dyDescent="0.3">
      <c r="A75" s="23"/>
      <c r="B75" s="22"/>
      <c r="C75" s="22"/>
      <c r="D75" s="13"/>
      <c r="E75" s="28"/>
      <c r="F75" s="13"/>
      <c r="G75" s="13"/>
      <c r="H75" s="13"/>
      <c r="I75" s="13" t="s">
        <v>1964</v>
      </c>
      <c r="J75" s="14" t="s">
        <v>1965</v>
      </c>
      <c r="K75" s="15">
        <v>495.58476400000001</v>
      </c>
      <c r="L75" s="15">
        <v>499.29339299999998</v>
      </c>
      <c r="M75" s="15">
        <f t="shared" si="2"/>
        <v>3.7086289999999735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8"/>
      <c r="F76" s="13"/>
      <c r="G76" s="13"/>
      <c r="H76" s="63" t="s">
        <v>1911</v>
      </c>
      <c r="I76" s="63"/>
      <c r="J76" s="69"/>
      <c r="K76" s="78">
        <v>85.646144000000007</v>
      </c>
      <c r="L76" s="78">
        <v>90.274638999999993</v>
      </c>
      <c r="M76" s="78">
        <f t="shared" si="2"/>
        <v>4.6284949999999867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13"/>
      <c r="I77" s="13" t="s">
        <v>1912</v>
      </c>
      <c r="J77" s="14" t="s">
        <v>1962</v>
      </c>
      <c r="K77" s="15">
        <v>73.385036999999997</v>
      </c>
      <c r="L77" s="15">
        <v>76.247787000000002</v>
      </c>
      <c r="M77" s="15">
        <f t="shared" si="2"/>
        <v>2.8627500000000055</v>
      </c>
      <c r="N77" s="23"/>
      <c r="O77" s="23"/>
      <c r="P77" s="23"/>
      <c r="Q77" s="23"/>
    </row>
    <row r="78" spans="1:17" ht="15" x14ac:dyDescent="0.3">
      <c r="A78" s="23"/>
      <c r="B78" s="22"/>
      <c r="C78" s="22"/>
      <c r="D78" s="13"/>
      <c r="E78" s="28"/>
      <c r="F78" s="13"/>
      <c r="G78" s="13"/>
      <c r="H78" s="13"/>
      <c r="I78" s="13" t="s">
        <v>1916</v>
      </c>
      <c r="J78" s="14" t="s">
        <v>1966</v>
      </c>
      <c r="K78" s="15">
        <v>12.261107000000001</v>
      </c>
      <c r="L78" s="15">
        <v>14.026852</v>
      </c>
      <c r="M78" s="15">
        <f t="shared" si="2"/>
        <v>1.765744999999999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62">
        <v>43</v>
      </c>
      <c r="F79" s="63" t="s">
        <v>28</v>
      </c>
      <c r="G79" s="63"/>
      <c r="H79" s="63"/>
      <c r="I79" s="63"/>
      <c r="J79" s="69"/>
      <c r="K79" s="78">
        <v>1541.2440240000001</v>
      </c>
      <c r="L79" s="78">
        <v>1945.3347288</v>
      </c>
      <c r="M79" s="78">
        <f t="shared" si="2"/>
        <v>404.09070479999991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8"/>
      <c r="F80" s="13"/>
      <c r="G80" s="13" t="s">
        <v>16</v>
      </c>
      <c r="H80" s="13"/>
      <c r="I80" s="13"/>
      <c r="J80" s="14"/>
      <c r="K80" s="15">
        <v>1541.2440240000001</v>
      </c>
      <c r="L80" s="15">
        <v>1945.3347288</v>
      </c>
      <c r="M80" s="15">
        <f t="shared" si="2"/>
        <v>404.09070479999991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/>
      <c r="H81" s="63" t="s">
        <v>17</v>
      </c>
      <c r="I81" s="63"/>
      <c r="J81" s="69"/>
      <c r="K81" s="78">
        <v>1193.7049870000001</v>
      </c>
      <c r="L81" s="78">
        <v>1193.7049870000001</v>
      </c>
      <c r="M81" s="78">
        <f t="shared" si="2"/>
        <v>0</v>
      </c>
      <c r="N81" s="23"/>
      <c r="O81" s="23"/>
      <c r="P81" s="23"/>
      <c r="Q81" s="23"/>
    </row>
    <row r="82" spans="1:17" ht="30" x14ac:dyDescent="0.3">
      <c r="A82" s="23"/>
      <c r="B82" s="22"/>
      <c r="C82" s="22"/>
      <c r="D82" s="13"/>
      <c r="E82" s="28"/>
      <c r="F82" s="13"/>
      <c r="G82" s="13"/>
      <c r="H82" s="13"/>
      <c r="I82" s="13" t="s">
        <v>1967</v>
      </c>
      <c r="J82" s="14" t="s">
        <v>1968</v>
      </c>
      <c r="K82" s="15">
        <v>1117.4668690000001</v>
      </c>
      <c r="L82" s="15">
        <v>1117.4668690000001</v>
      </c>
      <c r="M82" s="15">
        <f t="shared" si="2"/>
        <v>0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28"/>
      <c r="F83" s="13"/>
      <c r="G83" s="13"/>
      <c r="H83" s="13"/>
      <c r="I83" s="13" t="s">
        <v>1969</v>
      </c>
      <c r="J83" s="14" t="s">
        <v>1970</v>
      </c>
      <c r="K83" s="15">
        <v>76.238118</v>
      </c>
      <c r="L83" s="15">
        <v>76.238118</v>
      </c>
      <c r="M83" s="15">
        <f t="shared" si="2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/>
      <c r="H84" s="63" t="s">
        <v>1911</v>
      </c>
      <c r="I84" s="63"/>
      <c r="J84" s="69"/>
      <c r="K84" s="78">
        <v>347.53903700000001</v>
      </c>
      <c r="L84" s="78">
        <v>751.62974179999992</v>
      </c>
      <c r="M84" s="78">
        <f t="shared" si="2"/>
        <v>404.09070479999991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13"/>
      <c r="I85" s="13" t="s">
        <v>1912</v>
      </c>
      <c r="J85" s="14" t="s">
        <v>1962</v>
      </c>
      <c r="K85" s="15">
        <v>307.14519000000001</v>
      </c>
      <c r="L85" s="15">
        <v>711.23589479999998</v>
      </c>
      <c r="M85" s="15">
        <f t="shared" si="2"/>
        <v>404.09070479999997</v>
      </c>
      <c r="N85" s="23"/>
      <c r="O85" s="23"/>
      <c r="P85" s="23"/>
      <c r="Q85" s="23"/>
    </row>
    <row r="86" spans="1:17" ht="15" x14ac:dyDescent="0.3">
      <c r="A86" s="23"/>
      <c r="B86" s="22"/>
      <c r="C86" s="22"/>
      <c r="D86" s="13"/>
      <c r="E86" s="28"/>
      <c r="F86" s="13"/>
      <c r="G86" s="13"/>
      <c r="H86" s="13"/>
      <c r="I86" s="13" t="s">
        <v>1916</v>
      </c>
      <c r="J86" s="14" t="s">
        <v>1966</v>
      </c>
      <c r="K86" s="15">
        <v>40.393847000000001</v>
      </c>
      <c r="L86" s="15">
        <v>40.393847000000001</v>
      </c>
      <c r="M86" s="15">
        <f t="shared" si="2"/>
        <v>0</v>
      </c>
      <c r="N86" s="23"/>
      <c r="O86" s="23"/>
      <c r="P86" s="23"/>
      <c r="Q86" s="23"/>
    </row>
    <row r="87" spans="1:17" ht="15" x14ac:dyDescent="0.3">
      <c r="A87" s="23"/>
      <c r="B87" s="22"/>
      <c r="C87" s="22"/>
      <c r="D87" s="13"/>
      <c r="E87" s="62">
        <v>44</v>
      </c>
      <c r="F87" s="63" t="s">
        <v>29</v>
      </c>
      <c r="G87" s="63"/>
      <c r="H87" s="63"/>
      <c r="I87" s="63"/>
      <c r="J87" s="69"/>
      <c r="K87" s="78">
        <v>877.43500500000005</v>
      </c>
      <c r="L87" s="78">
        <v>877.43500500000005</v>
      </c>
      <c r="M87" s="78">
        <f t="shared" si="2"/>
        <v>0</v>
      </c>
      <c r="N87" s="23"/>
      <c r="O87" s="23"/>
      <c r="P87" s="23"/>
      <c r="Q87" s="23"/>
    </row>
    <row r="88" spans="1:17" ht="15" x14ac:dyDescent="0.3">
      <c r="A88" s="23"/>
      <c r="B88" s="22"/>
      <c r="C88" s="22"/>
      <c r="D88" s="13"/>
      <c r="E88" s="28"/>
      <c r="F88" s="13"/>
      <c r="G88" s="13" t="s">
        <v>16</v>
      </c>
      <c r="H88" s="13"/>
      <c r="I88" s="13"/>
      <c r="J88" s="14"/>
      <c r="K88" s="15">
        <v>877.43500500000005</v>
      </c>
      <c r="L88" s="15">
        <v>877.43500500000005</v>
      </c>
      <c r="M88" s="15">
        <f t="shared" si="2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8"/>
      <c r="F89" s="13"/>
      <c r="G89" s="13"/>
      <c r="H89" s="63" t="s">
        <v>17</v>
      </c>
      <c r="I89" s="63"/>
      <c r="J89" s="69"/>
      <c r="K89" s="78">
        <v>775.729918</v>
      </c>
      <c r="L89" s="78">
        <v>775.729918</v>
      </c>
      <c r="M89" s="78">
        <f t="shared" si="2"/>
        <v>0</v>
      </c>
      <c r="N89" s="23"/>
      <c r="O89" s="23"/>
      <c r="P89" s="23"/>
      <c r="Q89" s="23"/>
    </row>
    <row r="90" spans="1:17" ht="30" x14ac:dyDescent="0.3">
      <c r="A90" s="23"/>
      <c r="B90" s="22"/>
      <c r="C90" s="22"/>
      <c r="D90" s="13"/>
      <c r="E90" s="28"/>
      <c r="F90" s="13"/>
      <c r="G90" s="13"/>
      <c r="H90" s="13"/>
      <c r="I90" s="13" t="s">
        <v>1918</v>
      </c>
      <c r="J90" s="14" t="s">
        <v>1971</v>
      </c>
      <c r="K90" s="15">
        <v>371.55012399999998</v>
      </c>
      <c r="L90" s="15">
        <v>371.55012399999998</v>
      </c>
      <c r="M90" s="15">
        <f t="shared" si="2"/>
        <v>0</v>
      </c>
      <c r="N90" s="23"/>
      <c r="O90" s="23"/>
      <c r="P90" s="23"/>
      <c r="Q90" s="23"/>
    </row>
    <row r="91" spans="1:17" ht="30" x14ac:dyDescent="0.3">
      <c r="A91" s="23"/>
      <c r="B91" s="22"/>
      <c r="C91" s="22"/>
      <c r="D91" s="13"/>
      <c r="E91" s="28"/>
      <c r="F91" s="13"/>
      <c r="G91" s="13"/>
      <c r="H91" s="13"/>
      <c r="I91" s="13" t="s">
        <v>1920</v>
      </c>
      <c r="J91" s="14" t="s">
        <v>1972</v>
      </c>
      <c r="K91" s="15">
        <v>141.27963700000001</v>
      </c>
      <c r="L91" s="15">
        <v>141.27963700000001</v>
      </c>
      <c r="M91" s="15">
        <f t="shared" si="2"/>
        <v>0</v>
      </c>
      <c r="N91" s="23"/>
      <c r="O91" s="23"/>
      <c r="P91" s="23"/>
      <c r="Q91" s="23"/>
    </row>
    <row r="92" spans="1:17" ht="30" x14ac:dyDescent="0.3">
      <c r="A92" s="23"/>
      <c r="B92" s="22"/>
      <c r="C92" s="22"/>
      <c r="D92" s="13"/>
      <c r="E92" s="28"/>
      <c r="F92" s="13"/>
      <c r="G92" s="13"/>
      <c r="H92" s="13"/>
      <c r="I92" s="13" t="s">
        <v>1922</v>
      </c>
      <c r="J92" s="14" t="s">
        <v>1973</v>
      </c>
      <c r="K92" s="15">
        <v>130.726328</v>
      </c>
      <c r="L92" s="15">
        <v>130.726328</v>
      </c>
      <c r="M92" s="15">
        <f t="shared" si="2"/>
        <v>0</v>
      </c>
      <c r="N92" s="23"/>
      <c r="O92" s="23"/>
      <c r="P92" s="23"/>
      <c r="Q92" s="23"/>
    </row>
    <row r="93" spans="1:17" ht="30" x14ac:dyDescent="0.3">
      <c r="A93" s="23"/>
      <c r="B93" s="22"/>
      <c r="C93" s="22"/>
      <c r="D93" s="13"/>
      <c r="E93" s="28"/>
      <c r="F93" s="13"/>
      <c r="G93" s="13"/>
      <c r="H93" s="13"/>
      <c r="I93" s="13" t="s">
        <v>1974</v>
      </c>
      <c r="J93" s="14" t="s">
        <v>1975</v>
      </c>
      <c r="K93" s="15">
        <v>62.173828999999998</v>
      </c>
      <c r="L93" s="15">
        <v>62.173828999999998</v>
      </c>
      <c r="M93" s="15">
        <f t="shared" si="2"/>
        <v>0</v>
      </c>
      <c r="N93" s="23"/>
      <c r="O93" s="23"/>
      <c r="P93" s="23"/>
      <c r="Q93" s="23"/>
    </row>
    <row r="94" spans="1:17" ht="15" x14ac:dyDescent="0.3">
      <c r="A94" s="23"/>
      <c r="B94" s="22"/>
      <c r="C94" s="22"/>
      <c r="D94" s="13"/>
      <c r="E94" s="28"/>
      <c r="F94" s="13"/>
      <c r="G94" s="13"/>
      <c r="H94" s="13"/>
      <c r="I94" s="13" t="s">
        <v>74</v>
      </c>
      <c r="J94" s="14" t="s">
        <v>75</v>
      </c>
      <c r="K94" s="15">
        <v>70</v>
      </c>
      <c r="L94" s="15">
        <v>70</v>
      </c>
      <c r="M94" s="15">
        <f t="shared" si="2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63" t="s">
        <v>1911</v>
      </c>
      <c r="I95" s="63"/>
      <c r="J95" s="69"/>
      <c r="K95" s="78">
        <v>101.70508700000001</v>
      </c>
      <c r="L95" s="78">
        <v>101.70508700000001</v>
      </c>
      <c r="M95" s="78">
        <f t="shared" si="2"/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13"/>
      <c r="I96" s="13" t="s">
        <v>1912</v>
      </c>
      <c r="J96" s="14" t="s">
        <v>1962</v>
      </c>
      <c r="K96" s="15">
        <v>82.452959000000007</v>
      </c>
      <c r="L96" s="15">
        <v>82.452959000000007</v>
      </c>
      <c r="M96" s="15">
        <f t="shared" si="2"/>
        <v>0</v>
      </c>
      <c r="N96" s="23"/>
      <c r="O96" s="23"/>
      <c r="P96" s="23"/>
      <c r="Q96" s="23"/>
    </row>
    <row r="97" spans="1:17" ht="15" x14ac:dyDescent="0.3">
      <c r="A97" s="23"/>
      <c r="B97" s="22"/>
      <c r="C97" s="22"/>
      <c r="D97" s="13"/>
      <c r="E97" s="28"/>
      <c r="F97" s="13"/>
      <c r="G97" s="13"/>
      <c r="H97" s="13"/>
      <c r="I97" s="13" t="s">
        <v>1916</v>
      </c>
      <c r="J97" s="14" t="s">
        <v>1966</v>
      </c>
      <c r="K97" s="15">
        <v>19.252127999999999</v>
      </c>
      <c r="L97" s="15">
        <v>19.252127999999999</v>
      </c>
      <c r="M97" s="15">
        <f t="shared" si="2"/>
        <v>0</v>
      </c>
      <c r="N97" s="23"/>
      <c r="O97" s="23"/>
      <c r="P97" s="23"/>
      <c r="Q97" s="23"/>
    </row>
    <row r="98" spans="1:17" ht="15" x14ac:dyDescent="0.3">
      <c r="A98" s="23"/>
      <c r="B98" s="22"/>
      <c r="C98" s="22"/>
      <c r="D98" s="13"/>
      <c r="E98" s="62">
        <v>49</v>
      </c>
      <c r="F98" s="63" t="s">
        <v>87</v>
      </c>
      <c r="G98" s="63"/>
      <c r="H98" s="63"/>
      <c r="I98" s="63"/>
      <c r="J98" s="69"/>
      <c r="K98" s="78">
        <v>16702.187473999998</v>
      </c>
      <c r="L98" s="78">
        <v>16701.908945700001</v>
      </c>
      <c r="M98" s="78">
        <f t="shared" si="2"/>
        <v>-0.27852829999756068</v>
      </c>
      <c r="N98" s="23"/>
      <c r="O98" s="23"/>
      <c r="P98" s="23"/>
      <c r="Q98" s="23"/>
    </row>
    <row r="99" spans="1:17" ht="15" x14ac:dyDescent="0.3">
      <c r="A99" s="23"/>
      <c r="B99" s="22"/>
      <c r="C99" s="22"/>
      <c r="D99" s="13"/>
      <c r="E99" s="28"/>
      <c r="F99" s="13"/>
      <c r="G99" s="13" t="s">
        <v>16</v>
      </c>
      <c r="H99" s="13"/>
      <c r="I99" s="13"/>
      <c r="J99" s="14"/>
      <c r="K99" s="15">
        <v>16702.187473999998</v>
      </c>
      <c r="L99" s="15">
        <v>16701.908945700001</v>
      </c>
      <c r="M99" s="15">
        <f t="shared" si="2"/>
        <v>-0.27852829999756068</v>
      </c>
      <c r="N99" s="23"/>
      <c r="O99" s="23"/>
      <c r="P99" s="23"/>
      <c r="Q99" s="23"/>
    </row>
    <row r="100" spans="1:17" ht="15" x14ac:dyDescent="0.3">
      <c r="A100" s="23"/>
      <c r="B100" s="22"/>
      <c r="C100" s="22"/>
      <c r="D100" s="13"/>
      <c r="E100" s="28"/>
      <c r="F100" s="13"/>
      <c r="G100" s="13"/>
      <c r="H100" s="63" t="s">
        <v>17</v>
      </c>
      <c r="I100" s="63"/>
      <c r="J100" s="69"/>
      <c r="K100" s="78">
        <v>15219.968677999999</v>
      </c>
      <c r="L100" s="78">
        <v>15219.989589700001</v>
      </c>
      <c r="M100" s="78">
        <f t="shared" si="2"/>
        <v>2.0911700001306599E-2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8"/>
      <c r="F101" s="13"/>
      <c r="G101" s="13"/>
      <c r="H101" s="13"/>
      <c r="I101" s="13" t="s">
        <v>1920</v>
      </c>
      <c r="J101" s="14" t="s">
        <v>1976</v>
      </c>
      <c r="K101" s="15">
        <v>11101.468387999999</v>
      </c>
      <c r="L101" s="15">
        <v>11101.489299700001</v>
      </c>
      <c r="M101" s="15">
        <f t="shared" si="2"/>
        <v>2.0911700001306599E-2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1922</v>
      </c>
      <c r="J102" s="14" t="s">
        <v>1977</v>
      </c>
      <c r="K102" s="15">
        <v>1682.1843799999999</v>
      </c>
      <c r="L102" s="15">
        <v>1682.1843799999999</v>
      </c>
      <c r="M102" s="15">
        <f t="shared" si="2"/>
        <v>0</v>
      </c>
      <c r="N102" s="23"/>
      <c r="O102" s="23"/>
      <c r="P102" s="23"/>
      <c r="Q102" s="23"/>
    </row>
    <row r="103" spans="1:17" ht="30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1974</v>
      </c>
      <c r="J103" s="14" t="s">
        <v>1978</v>
      </c>
      <c r="K103" s="15">
        <v>0.38026300000000002</v>
      </c>
      <c r="L103" s="15">
        <v>0.38026300000000002</v>
      </c>
      <c r="M103" s="15">
        <f t="shared" si="2"/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8"/>
      <c r="F104" s="13"/>
      <c r="G104" s="13"/>
      <c r="H104" s="13"/>
      <c r="I104" s="13" t="s">
        <v>1924</v>
      </c>
      <c r="J104" s="14" t="s">
        <v>1979</v>
      </c>
      <c r="K104" s="15">
        <v>524.89137600000004</v>
      </c>
      <c r="L104" s="15">
        <v>524.89137600000004</v>
      </c>
      <c r="M104" s="15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/>
      <c r="H105" s="13"/>
      <c r="I105" s="13" t="s">
        <v>1928</v>
      </c>
      <c r="J105" s="14" t="s">
        <v>1980</v>
      </c>
      <c r="K105" s="15">
        <v>455.49299400000001</v>
      </c>
      <c r="L105" s="15">
        <v>455.49299400000001</v>
      </c>
      <c r="M105" s="15">
        <f t="shared" si="2"/>
        <v>0</v>
      </c>
      <c r="N105" s="23"/>
      <c r="O105" s="23"/>
      <c r="P105" s="23"/>
      <c r="Q105" s="23"/>
    </row>
    <row r="106" spans="1:17" ht="30" x14ac:dyDescent="0.3">
      <c r="A106" s="23"/>
      <c r="B106" s="22"/>
      <c r="C106" s="22"/>
      <c r="D106" s="13"/>
      <c r="E106" s="28"/>
      <c r="F106" s="13"/>
      <c r="G106" s="13"/>
      <c r="H106" s="13"/>
      <c r="I106" s="13" t="s">
        <v>1981</v>
      </c>
      <c r="J106" s="14" t="s">
        <v>1982</v>
      </c>
      <c r="K106" s="15">
        <v>370.571101</v>
      </c>
      <c r="L106" s="15">
        <v>370.571101</v>
      </c>
      <c r="M106" s="15">
        <f t="shared" si="2"/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1983</v>
      </c>
      <c r="J107" s="14" t="s">
        <v>1984</v>
      </c>
      <c r="K107" s="15">
        <v>104.218836</v>
      </c>
      <c r="L107" s="15">
        <v>104.218836</v>
      </c>
      <c r="M107" s="15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8"/>
      <c r="F108" s="13"/>
      <c r="G108" s="13"/>
      <c r="H108" s="13"/>
      <c r="I108" s="13" t="s">
        <v>1930</v>
      </c>
      <c r="J108" s="14" t="s">
        <v>1985</v>
      </c>
      <c r="K108" s="15">
        <v>178.086319</v>
      </c>
      <c r="L108" s="15">
        <v>178.086319</v>
      </c>
      <c r="M108" s="15">
        <f t="shared" si="2"/>
        <v>0</v>
      </c>
      <c r="N108" s="23"/>
      <c r="O108" s="23"/>
      <c r="P108" s="23"/>
      <c r="Q108" s="23"/>
    </row>
    <row r="109" spans="1:17" ht="30" x14ac:dyDescent="0.3">
      <c r="A109" s="23"/>
      <c r="B109" s="22"/>
      <c r="C109" s="22"/>
      <c r="D109" s="13"/>
      <c r="E109" s="28"/>
      <c r="F109" s="13"/>
      <c r="G109" s="13"/>
      <c r="H109" s="13"/>
      <c r="I109" s="13" t="s">
        <v>1932</v>
      </c>
      <c r="J109" s="14" t="s">
        <v>1986</v>
      </c>
      <c r="K109" s="15">
        <v>234.285214</v>
      </c>
      <c r="L109" s="15">
        <v>234.285214</v>
      </c>
      <c r="M109" s="15">
        <f t="shared" si="2"/>
        <v>0</v>
      </c>
      <c r="N109" s="23"/>
      <c r="O109" s="23"/>
      <c r="P109" s="23"/>
      <c r="Q109" s="23"/>
    </row>
    <row r="110" spans="1:17" ht="15" x14ac:dyDescent="0.3">
      <c r="A110" s="23"/>
      <c r="B110" s="22"/>
      <c r="C110" s="22"/>
      <c r="D110" s="13"/>
      <c r="E110" s="28"/>
      <c r="F110" s="13"/>
      <c r="G110" s="13"/>
      <c r="H110" s="13"/>
      <c r="I110" s="13" t="s">
        <v>1934</v>
      </c>
      <c r="J110" s="14" t="s">
        <v>1987</v>
      </c>
      <c r="K110" s="15">
        <v>271.12592100000001</v>
      </c>
      <c r="L110" s="15">
        <v>271.12592100000001</v>
      </c>
      <c r="M110" s="15">
        <f t="shared" si="2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13"/>
      <c r="I111" s="13" t="s">
        <v>1988</v>
      </c>
      <c r="J111" s="14" t="s">
        <v>1989</v>
      </c>
      <c r="K111" s="15">
        <v>207.63161299999999</v>
      </c>
      <c r="L111" s="15">
        <v>207.63161299999999</v>
      </c>
      <c r="M111" s="15">
        <f t="shared" si="2"/>
        <v>0</v>
      </c>
      <c r="N111" s="23"/>
      <c r="O111" s="23"/>
      <c r="P111" s="23"/>
      <c r="Q111" s="23"/>
    </row>
    <row r="112" spans="1:17" ht="15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20</v>
      </c>
      <c r="J112" s="14" t="s">
        <v>23</v>
      </c>
      <c r="K112" s="15">
        <v>89.632272999999998</v>
      </c>
      <c r="L112" s="15">
        <v>89.632272999999998</v>
      </c>
      <c r="M112" s="15">
        <f t="shared" si="2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63" t="s">
        <v>1911</v>
      </c>
      <c r="I113" s="63"/>
      <c r="J113" s="69"/>
      <c r="K113" s="78">
        <v>1482.2187960000001</v>
      </c>
      <c r="L113" s="78">
        <v>1481.9193560000001</v>
      </c>
      <c r="M113" s="78">
        <f t="shared" si="2"/>
        <v>-0.29944000000000415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1912</v>
      </c>
      <c r="J114" s="14" t="s">
        <v>1962</v>
      </c>
      <c r="K114" s="15">
        <v>1402.1718129999999</v>
      </c>
      <c r="L114" s="15">
        <v>1401.8723729999999</v>
      </c>
      <c r="M114" s="15">
        <f t="shared" si="2"/>
        <v>-0.29944000000000415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1916</v>
      </c>
      <c r="J115" s="14" t="s">
        <v>1966</v>
      </c>
      <c r="K115" s="15">
        <v>80.046982999999997</v>
      </c>
      <c r="L115" s="15">
        <v>80.046982999999997</v>
      </c>
      <c r="M115" s="15">
        <f t="shared" si="2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24" t="s">
        <v>30</v>
      </c>
      <c r="E116" s="25"/>
      <c r="F116" s="24"/>
      <c r="G116" s="24"/>
      <c r="H116" s="24"/>
      <c r="I116" s="24"/>
      <c r="J116" s="26"/>
      <c r="K116" s="27">
        <v>16572.899986</v>
      </c>
      <c r="L116" s="27">
        <v>16201.503631649999</v>
      </c>
      <c r="M116" s="27">
        <f t="shared" si="2"/>
        <v>-371.39635435000127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62">
        <v>40</v>
      </c>
      <c r="F117" s="63" t="s">
        <v>31</v>
      </c>
      <c r="G117" s="63"/>
      <c r="H117" s="63"/>
      <c r="I117" s="63"/>
      <c r="J117" s="69"/>
      <c r="K117" s="78">
        <v>16572.899986</v>
      </c>
      <c r="L117" s="78">
        <v>16201.503631649999</v>
      </c>
      <c r="M117" s="78">
        <f t="shared" si="2"/>
        <v>-371.39635435000127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 t="s">
        <v>16</v>
      </c>
      <c r="H118" s="13"/>
      <c r="I118" s="13"/>
      <c r="J118" s="14"/>
      <c r="K118" s="15">
        <v>16572.899986</v>
      </c>
      <c r="L118" s="15">
        <v>16201.503631649999</v>
      </c>
      <c r="M118" s="15">
        <f t="shared" si="2"/>
        <v>-371.39635435000127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63" t="s">
        <v>17</v>
      </c>
      <c r="I119" s="63"/>
      <c r="J119" s="69"/>
      <c r="K119" s="78">
        <v>15896.042538</v>
      </c>
      <c r="L119" s="78">
        <v>15529.940508649999</v>
      </c>
      <c r="M119" s="78">
        <f t="shared" si="2"/>
        <v>-366.10202935000052</v>
      </c>
      <c r="N119" s="23"/>
      <c r="O119" s="23"/>
      <c r="P119" s="23"/>
      <c r="Q119" s="23"/>
    </row>
    <row r="120" spans="1:17" ht="30" x14ac:dyDescent="0.3">
      <c r="A120" s="23"/>
      <c r="B120" s="22"/>
      <c r="C120" s="22"/>
      <c r="D120" s="13"/>
      <c r="E120" s="28"/>
      <c r="F120" s="13"/>
      <c r="G120" s="13"/>
      <c r="H120" s="13"/>
      <c r="I120" s="13" t="s">
        <v>1990</v>
      </c>
      <c r="J120" s="14" t="s">
        <v>1991</v>
      </c>
      <c r="K120" s="15">
        <v>242.04695799999999</v>
      </c>
      <c r="L120" s="15">
        <v>240.215362</v>
      </c>
      <c r="M120" s="15">
        <f t="shared" si="2"/>
        <v>-1.8315959999999905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8"/>
      <c r="F121" s="13"/>
      <c r="G121" s="13"/>
      <c r="H121" s="13"/>
      <c r="I121" s="13" t="s">
        <v>1992</v>
      </c>
      <c r="J121" s="14" t="s">
        <v>1993</v>
      </c>
      <c r="K121" s="15">
        <v>6791.8955800000003</v>
      </c>
      <c r="L121" s="15">
        <v>6427.6251466499998</v>
      </c>
      <c r="M121" s="15">
        <f t="shared" si="2"/>
        <v>-364.27043335000053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8"/>
      <c r="F122" s="13"/>
      <c r="G122" s="13"/>
      <c r="H122" s="13"/>
      <c r="I122" s="13" t="s">
        <v>1994</v>
      </c>
      <c r="J122" s="14" t="s">
        <v>1995</v>
      </c>
      <c r="K122" s="15">
        <v>145.80000000000001</v>
      </c>
      <c r="L122" s="15">
        <v>145.80000000000001</v>
      </c>
      <c r="M122" s="15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/>
      <c r="H123" s="13"/>
      <c r="I123" s="13" t="s">
        <v>1996</v>
      </c>
      <c r="J123" s="14" t="s">
        <v>1997</v>
      </c>
      <c r="K123" s="15">
        <v>8716.2999999999993</v>
      </c>
      <c r="L123" s="15">
        <v>8716.2999999999993</v>
      </c>
      <c r="M123" s="15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63" t="s">
        <v>1911</v>
      </c>
      <c r="I124" s="63"/>
      <c r="J124" s="69"/>
      <c r="K124" s="78">
        <v>676.85744799999998</v>
      </c>
      <c r="L124" s="78">
        <v>671.56312300000002</v>
      </c>
      <c r="M124" s="78">
        <f t="shared" si="2"/>
        <v>-5.294324999999958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13"/>
      <c r="I125" s="13" t="s">
        <v>1912</v>
      </c>
      <c r="J125" s="14" t="s">
        <v>1962</v>
      </c>
      <c r="K125" s="15">
        <v>614.828711</v>
      </c>
      <c r="L125" s="15">
        <v>610.27882999999997</v>
      </c>
      <c r="M125" s="15">
        <f t="shared" si="2"/>
        <v>-4.5498810000000276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13"/>
      <c r="E126" s="28"/>
      <c r="F126" s="13"/>
      <c r="G126" s="13"/>
      <c r="H126" s="13"/>
      <c r="I126" s="13" t="s">
        <v>1916</v>
      </c>
      <c r="J126" s="14" t="s">
        <v>1966</v>
      </c>
      <c r="K126" s="15">
        <v>62.028737</v>
      </c>
      <c r="L126" s="15">
        <v>61.284292999999998</v>
      </c>
      <c r="M126" s="15">
        <f t="shared" si="2"/>
        <v>-0.74444400000000144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24" t="s">
        <v>32</v>
      </c>
      <c r="E127" s="25"/>
      <c r="F127" s="24"/>
      <c r="G127" s="24"/>
      <c r="H127" s="24"/>
      <c r="I127" s="24"/>
      <c r="J127" s="26"/>
      <c r="K127" s="27">
        <v>2792.2333709999998</v>
      </c>
      <c r="L127" s="27">
        <v>2792.2333709999998</v>
      </c>
      <c r="M127" s="27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62">
        <v>32</v>
      </c>
      <c r="F128" s="63" t="s">
        <v>33</v>
      </c>
      <c r="G128" s="63"/>
      <c r="H128" s="63"/>
      <c r="I128" s="63"/>
      <c r="J128" s="69"/>
      <c r="K128" s="78">
        <v>2792.2333709999998</v>
      </c>
      <c r="L128" s="78">
        <v>2792.2333709999998</v>
      </c>
      <c r="M128" s="78">
        <f t="shared" si="2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8"/>
      <c r="F129" s="13"/>
      <c r="G129" s="13" t="s">
        <v>16</v>
      </c>
      <c r="H129" s="13"/>
      <c r="I129" s="13"/>
      <c r="J129" s="14"/>
      <c r="K129" s="15">
        <v>2792.2333709999998</v>
      </c>
      <c r="L129" s="15">
        <v>2792.2333709999998</v>
      </c>
      <c r="M129" s="15">
        <f t="shared" si="2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/>
      <c r="H130" s="63" t="s">
        <v>17</v>
      </c>
      <c r="I130" s="63"/>
      <c r="J130" s="69"/>
      <c r="K130" s="78">
        <v>2692.4316880000001</v>
      </c>
      <c r="L130" s="78">
        <v>2692.4316880000001</v>
      </c>
      <c r="M130" s="78">
        <f t="shared" si="2"/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13"/>
      <c r="I131" s="13" t="s">
        <v>1918</v>
      </c>
      <c r="J131" s="14" t="s">
        <v>1998</v>
      </c>
      <c r="K131" s="15">
        <v>2652.4316880000001</v>
      </c>
      <c r="L131" s="15">
        <v>2652.4316880000001</v>
      </c>
      <c r="M131" s="15">
        <f t="shared" si="2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8"/>
      <c r="F132" s="13"/>
      <c r="G132" s="13"/>
      <c r="H132" s="13"/>
      <c r="I132" s="13" t="s">
        <v>74</v>
      </c>
      <c r="J132" s="14" t="s">
        <v>75</v>
      </c>
      <c r="K132" s="15">
        <v>40</v>
      </c>
      <c r="L132" s="15">
        <v>40</v>
      </c>
      <c r="M132" s="15">
        <f t="shared" si="2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8"/>
      <c r="F133" s="13"/>
      <c r="G133" s="13"/>
      <c r="H133" s="63" t="s">
        <v>1911</v>
      </c>
      <c r="I133" s="63"/>
      <c r="J133" s="69"/>
      <c r="K133" s="78">
        <v>99.801682999999997</v>
      </c>
      <c r="L133" s="78">
        <v>99.801682999999997</v>
      </c>
      <c r="M133" s="78">
        <f t="shared" si="2"/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8"/>
      <c r="F134" s="13"/>
      <c r="G134" s="13"/>
      <c r="H134" s="13"/>
      <c r="I134" s="13" t="s">
        <v>1912</v>
      </c>
      <c r="J134" s="14" t="s">
        <v>1962</v>
      </c>
      <c r="K134" s="15">
        <v>99.801682999999997</v>
      </c>
      <c r="L134" s="15">
        <v>99.801682999999997</v>
      </c>
      <c r="M134" s="15">
        <f t="shared" si="2"/>
        <v>0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24" t="s">
        <v>34</v>
      </c>
      <c r="E135" s="25"/>
      <c r="F135" s="24"/>
      <c r="G135" s="24"/>
      <c r="H135" s="24"/>
      <c r="I135" s="24"/>
      <c r="J135" s="26"/>
      <c r="K135" s="27">
        <v>1148400.1505549999</v>
      </c>
      <c r="L135" s="27">
        <v>1354283.7715724593</v>
      </c>
      <c r="M135" s="27">
        <f t="shared" si="2"/>
        <v>205883.62101745931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62">
        <v>2</v>
      </c>
      <c r="F136" s="63" t="s">
        <v>35</v>
      </c>
      <c r="G136" s="63"/>
      <c r="H136" s="63"/>
      <c r="I136" s="63"/>
      <c r="J136" s="69"/>
      <c r="K136" s="78">
        <v>918.57784200000003</v>
      </c>
      <c r="L136" s="78">
        <v>533.38115098000003</v>
      </c>
      <c r="M136" s="78">
        <f t="shared" ref="M136:M199" si="3">L136-K136</f>
        <v>-385.19669102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 t="s">
        <v>16</v>
      </c>
      <c r="H137" s="13"/>
      <c r="I137" s="13"/>
      <c r="J137" s="14"/>
      <c r="K137" s="15">
        <v>918.57784200000003</v>
      </c>
      <c r="L137" s="15">
        <v>533.38115098000003</v>
      </c>
      <c r="M137" s="15">
        <f t="shared" si="3"/>
        <v>-385.19669102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8"/>
      <c r="F138" s="13"/>
      <c r="G138" s="13"/>
      <c r="H138" s="63" t="s">
        <v>17</v>
      </c>
      <c r="I138" s="63"/>
      <c r="J138" s="69"/>
      <c r="K138" s="78">
        <v>881.90798400000006</v>
      </c>
      <c r="L138" s="78">
        <v>477.82625462999999</v>
      </c>
      <c r="M138" s="78">
        <f t="shared" si="3"/>
        <v>-404.08172937000006</v>
      </c>
      <c r="N138" s="23"/>
      <c r="O138" s="23"/>
      <c r="P138" s="23"/>
      <c r="Q138" s="23"/>
    </row>
    <row r="139" spans="1:17" ht="30" x14ac:dyDescent="0.3">
      <c r="A139" s="23"/>
      <c r="B139" s="22"/>
      <c r="C139" s="22"/>
      <c r="D139" s="13"/>
      <c r="E139" s="28"/>
      <c r="F139" s="13"/>
      <c r="G139" s="13"/>
      <c r="H139" s="13"/>
      <c r="I139" s="13" t="s">
        <v>1990</v>
      </c>
      <c r="J139" s="14" t="s">
        <v>1999</v>
      </c>
      <c r="K139" s="15">
        <v>9.8662980000000005</v>
      </c>
      <c r="L139" s="15">
        <v>8.4577610100000005</v>
      </c>
      <c r="M139" s="15">
        <f t="shared" si="3"/>
        <v>-1.40853699</v>
      </c>
      <c r="N139" s="23"/>
      <c r="O139" s="23"/>
      <c r="P139" s="23"/>
      <c r="Q139" s="23"/>
    </row>
    <row r="140" spans="1:17" ht="30" x14ac:dyDescent="0.3">
      <c r="A140" s="23"/>
      <c r="B140" s="22"/>
      <c r="C140" s="22"/>
      <c r="D140" s="13"/>
      <c r="E140" s="28"/>
      <c r="F140" s="13"/>
      <c r="G140" s="13"/>
      <c r="H140" s="13"/>
      <c r="I140" s="13" t="s">
        <v>1992</v>
      </c>
      <c r="J140" s="14" t="s">
        <v>2000</v>
      </c>
      <c r="K140" s="15">
        <v>782.511977</v>
      </c>
      <c r="L140" s="15">
        <v>434.19010894999997</v>
      </c>
      <c r="M140" s="15">
        <f t="shared" si="3"/>
        <v>-348.32186805000003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8"/>
      <c r="F141" s="13"/>
      <c r="G141" s="13"/>
      <c r="H141" s="13"/>
      <c r="I141" s="13" t="s">
        <v>1994</v>
      </c>
      <c r="J141" s="14" t="s">
        <v>2001</v>
      </c>
      <c r="K141" s="15">
        <v>33.304917000000003</v>
      </c>
      <c r="L141" s="15">
        <v>24.861671879999996</v>
      </c>
      <c r="M141" s="15">
        <f t="shared" si="3"/>
        <v>-8.4432451200000074</v>
      </c>
      <c r="N141" s="23"/>
      <c r="O141" s="23"/>
      <c r="P141" s="23"/>
      <c r="Q141" s="23"/>
    </row>
    <row r="142" spans="1:17" ht="30" x14ac:dyDescent="0.3">
      <c r="A142" s="23"/>
      <c r="B142" s="22"/>
      <c r="C142" s="22"/>
      <c r="D142" s="13"/>
      <c r="E142" s="28"/>
      <c r="F142" s="13"/>
      <c r="G142" s="13"/>
      <c r="H142" s="13"/>
      <c r="I142" s="13" t="s">
        <v>1996</v>
      </c>
      <c r="J142" s="14" t="s">
        <v>2002</v>
      </c>
      <c r="K142" s="15">
        <v>56.224792000000001</v>
      </c>
      <c r="L142" s="15">
        <v>0</v>
      </c>
      <c r="M142" s="15">
        <f t="shared" si="3"/>
        <v>-56.224792000000001</v>
      </c>
      <c r="N142" s="23"/>
      <c r="O142" s="23"/>
      <c r="P142" s="23"/>
      <c r="Q142" s="23"/>
    </row>
    <row r="143" spans="1:17" ht="30" x14ac:dyDescent="0.3">
      <c r="A143" s="23"/>
      <c r="B143" s="22"/>
      <c r="C143" s="22"/>
      <c r="D143" s="13"/>
      <c r="E143" s="28"/>
      <c r="F143" s="13"/>
      <c r="G143" s="13"/>
      <c r="H143" s="13"/>
      <c r="I143" s="13" t="s">
        <v>2003</v>
      </c>
      <c r="J143" s="14" t="s">
        <v>2004</v>
      </c>
      <c r="K143" s="15">
        <v>0</v>
      </c>
      <c r="L143" s="15">
        <v>10.316712789999999</v>
      </c>
      <c r="M143" s="15">
        <f t="shared" si="3"/>
        <v>10.316712789999999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8"/>
      <c r="F144" s="13"/>
      <c r="G144" s="13"/>
      <c r="H144" s="63" t="s">
        <v>1911</v>
      </c>
      <c r="I144" s="63"/>
      <c r="J144" s="69"/>
      <c r="K144" s="78">
        <v>36.669857999999998</v>
      </c>
      <c r="L144" s="78">
        <v>55.55489635</v>
      </c>
      <c r="M144" s="78">
        <f t="shared" si="3"/>
        <v>18.885038350000002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/>
      <c r="H145" s="13"/>
      <c r="I145" s="13" t="s">
        <v>1912</v>
      </c>
      <c r="J145" s="14" t="s">
        <v>1962</v>
      </c>
      <c r="K145" s="15">
        <v>36.669857999999998</v>
      </c>
      <c r="L145" s="15">
        <v>55.55489635</v>
      </c>
      <c r="M145" s="15">
        <f t="shared" si="3"/>
        <v>18.885038350000002</v>
      </c>
      <c r="N145" s="23"/>
      <c r="O145" s="23"/>
      <c r="P145" s="23"/>
      <c r="Q145" s="23"/>
    </row>
    <row r="146" spans="1:17" ht="15" x14ac:dyDescent="0.3">
      <c r="A146" s="23"/>
      <c r="B146" s="22"/>
      <c r="C146" s="22"/>
      <c r="D146" s="13"/>
      <c r="E146" s="62">
        <v>4</v>
      </c>
      <c r="F146" s="63" t="s">
        <v>36</v>
      </c>
      <c r="G146" s="63"/>
      <c r="H146" s="63"/>
      <c r="I146" s="63"/>
      <c r="J146" s="69"/>
      <c r="K146" s="78">
        <v>5891.9302289999996</v>
      </c>
      <c r="L146" s="78">
        <v>9907.1495882500003</v>
      </c>
      <c r="M146" s="78">
        <f t="shared" si="3"/>
        <v>4015.2193592500007</v>
      </c>
      <c r="N146" s="23"/>
      <c r="O146" s="23"/>
      <c r="P146" s="23"/>
      <c r="Q146" s="23"/>
    </row>
    <row r="147" spans="1:17" ht="15" x14ac:dyDescent="0.3">
      <c r="A147" s="23"/>
      <c r="B147" s="22"/>
      <c r="C147" s="22"/>
      <c r="D147" s="13"/>
      <c r="E147" s="28"/>
      <c r="F147" s="13"/>
      <c r="G147" s="13" t="s">
        <v>16</v>
      </c>
      <c r="H147" s="13"/>
      <c r="I147" s="13"/>
      <c r="J147" s="14"/>
      <c r="K147" s="15">
        <v>5891.9302289999996</v>
      </c>
      <c r="L147" s="15">
        <v>9907.1495882500003</v>
      </c>
      <c r="M147" s="15">
        <f t="shared" si="3"/>
        <v>4015.2193592500007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63" t="s">
        <v>2005</v>
      </c>
      <c r="I148" s="63"/>
      <c r="J148" s="69"/>
      <c r="K148" s="78">
        <v>457.57651199999998</v>
      </c>
      <c r="L148" s="78">
        <v>416.23757129999996</v>
      </c>
      <c r="M148" s="78">
        <f t="shared" si="3"/>
        <v>-41.338940700000023</v>
      </c>
      <c r="N148" s="23"/>
      <c r="O148" s="23"/>
      <c r="P148" s="23"/>
      <c r="Q148" s="23"/>
    </row>
    <row r="149" spans="1:17" ht="30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2006</v>
      </c>
      <c r="J149" s="14" t="s">
        <v>2007</v>
      </c>
      <c r="K149" s="15">
        <v>457.57651199999998</v>
      </c>
      <c r="L149" s="15">
        <v>416.23757129999996</v>
      </c>
      <c r="M149" s="15">
        <f t="shared" si="3"/>
        <v>-41.338940700000023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63" t="s">
        <v>17</v>
      </c>
      <c r="I150" s="63"/>
      <c r="J150" s="69"/>
      <c r="K150" s="78">
        <v>4789.3765460000004</v>
      </c>
      <c r="L150" s="78">
        <v>8435.6691867999962</v>
      </c>
      <c r="M150" s="78">
        <f t="shared" si="3"/>
        <v>3646.2926407999958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/>
      <c r="H151" s="13"/>
      <c r="I151" s="13" t="s">
        <v>1922</v>
      </c>
      <c r="J151" s="14" t="s">
        <v>2008</v>
      </c>
      <c r="K151" s="15">
        <v>0</v>
      </c>
      <c r="L151" s="15">
        <v>34.482799589999999</v>
      </c>
      <c r="M151" s="15">
        <f t="shared" si="3"/>
        <v>34.482799589999999</v>
      </c>
      <c r="N151" s="23"/>
      <c r="O151" s="23"/>
      <c r="P151" s="23"/>
      <c r="Q151" s="23"/>
    </row>
    <row r="152" spans="1:17" ht="30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1974</v>
      </c>
      <c r="J152" s="14" t="s">
        <v>2009</v>
      </c>
      <c r="K152" s="15">
        <v>31.241565999999999</v>
      </c>
      <c r="L152" s="15">
        <v>64.374306910000001</v>
      </c>
      <c r="M152" s="15">
        <f t="shared" si="3"/>
        <v>33.132740910000003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1924</v>
      </c>
      <c r="J153" s="14" t="s">
        <v>2010</v>
      </c>
      <c r="K153" s="15">
        <v>47.360858</v>
      </c>
      <c r="L153" s="15">
        <v>26.899805160000003</v>
      </c>
      <c r="M153" s="15">
        <f t="shared" si="3"/>
        <v>-20.461052839999997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1928</v>
      </c>
      <c r="J154" s="14" t="s">
        <v>2011</v>
      </c>
      <c r="K154" s="15">
        <v>1584.9437829999999</v>
      </c>
      <c r="L154" s="15">
        <v>4526.7553788999976</v>
      </c>
      <c r="M154" s="15">
        <f t="shared" si="3"/>
        <v>2941.8115958999979</v>
      </c>
      <c r="N154" s="23"/>
      <c r="O154" s="23"/>
      <c r="P154" s="23"/>
      <c r="Q154" s="23"/>
    </row>
    <row r="155" spans="1:17" ht="15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1983</v>
      </c>
      <c r="J155" s="13" t="s">
        <v>2012</v>
      </c>
      <c r="K155" s="15">
        <v>340.36850099999998</v>
      </c>
      <c r="L155" s="15">
        <v>330.20284565999992</v>
      </c>
      <c r="M155" s="15">
        <f t="shared" si="3"/>
        <v>-10.165655340000058</v>
      </c>
      <c r="N155" s="23"/>
      <c r="O155" s="23"/>
      <c r="P155" s="23"/>
      <c r="Q155" s="23"/>
    </row>
    <row r="156" spans="1:17" ht="15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1932</v>
      </c>
      <c r="J156" s="14" t="s">
        <v>2013</v>
      </c>
      <c r="K156" s="15">
        <v>255.09512100000001</v>
      </c>
      <c r="L156" s="15">
        <v>218.10648618000002</v>
      </c>
      <c r="M156" s="15">
        <f t="shared" si="3"/>
        <v>-36.988634819999987</v>
      </c>
      <c r="N156" s="23"/>
      <c r="O156" s="23"/>
      <c r="P156" s="23"/>
      <c r="Q156" s="23"/>
    </row>
    <row r="157" spans="1:17" ht="15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1938</v>
      </c>
      <c r="J157" s="14" t="s">
        <v>2014</v>
      </c>
      <c r="K157" s="15">
        <v>300.03257000000002</v>
      </c>
      <c r="L157" s="15">
        <v>234.75421039999998</v>
      </c>
      <c r="M157" s="15">
        <f t="shared" si="3"/>
        <v>-65.278359600000044</v>
      </c>
      <c r="N157" s="23"/>
      <c r="O157" s="23"/>
      <c r="P157" s="23"/>
      <c r="Q157" s="23"/>
    </row>
    <row r="158" spans="1:17" ht="15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1990</v>
      </c>
      <c r="J158" s="14" t="s">
        <v>2015</v>
      </c>
      <c r="K158" s="15">
        <v>513.24275599999999</v>
      </c>
      <c r="L158" s="15">
        <v>735.29002104000006</v>
      </c>
      <c r="M158" s="15">
        <f t="shared" si="3"/>
        <v>222.04726504000007</v>
      </c>
      <c r="N158" s="23"/>
      <c r="O158" s="23"/>
      <c r="P158" s="23"/>
      <c r="Q158" s="23"/>
    </row>
    <row r="159" spans="1:17" ht="15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1992</v>
      </c>
      <c r="J159" s="14" t="s">
        <v>2016</v>
      </c>
      <c r="K159" s="15">
        <v>17.356148999999998</v>
      </c>
      <c r="L159" s="15">
        <v>99.909610749999999</v>
      </c>
      <c r="M159" s="15">
        <f t="shared" si="3"/>
        <v>82.553461749999997</v>
      </c>
      <c r="N159" s="23"/>
      <c r="O159" s="23"/>
      <c r="P159" s="23"/>
      <c r="Q159" s="23"/>
    </row>
    <row r="160" spans="1:17" ht="45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2003</v>
      </c>
      <c r="J160" s="14" t="s">
        <v>2017</v>
      </c>
      <c r="K160" s="15">
        <v>469.00446499999998</v>
      </c>
      <c r="L160" s="15">
        <v>708.57677611999998</v>
      </c>
      <c r="M160" s="15">
        <f t="shared" si="3"/>
        <v>239.57231111999999</v>
      </c>
      <c r="N160" s="23"/>
      <c r="O160" s="23"/>
      <c r="P160" s="23"/>
      <c r="Q160" s="23"/>
    </row>
    <row r="161" spans="1:17" ht="15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2018</v>
      </c>
      <c r="J161" s="14" t="s">
        <v>2019</v>
      </c>
      <c r="K161" s="15">
        <v>64.154501999999994</v>
      </c>
      <c r="L161" s="15">
        <v>55.077686749999998</v>
      </c>
      <c r="M161" s="15">
        <f t="shared" si="3"/>
        <v>-9.0768152499999957</v>
      </c>
      <c r="N161" s="23"/>
      <c r="O161" s="23"/>
      <c r="P161" s="23"/>
      <c r="Q161" s="23"/>
    </row>
    <row r="162" spans="1:17" ht="30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2020</v>
      </c>
      <c r="J162" s="14" t="s">
        <v>2021</v>
      </c>
      <c r="K162" s="15">
        <v>89.282982000000004</v>
      </c>
      <c r="L162" s="15">
        <v>91.702525099999974</v>
      </c>
      <c r="M162" s="15">
        <f t="shared" si="3"/>
        <v>2.4195430999999701</v>
      </c>
      <c r="N162" s="23"/>
      <c r="O162" s="23"/>
      <c r="P162" s="23"/>
      <c r="Q162" s="23"/>
    </row>
    <row r="163" spans="1:17" ht="30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2022</v>
      </c>
      <c r="J163" s="14" t="s">
        <v>2023</v>
      </c>
      <c r="K163" s="15">
        <v>50.080910000000003</v>
      </c>
      <c r="L163" s="15">
        <v>61.500020190000022</v>
      </c>
      <c r="M163" s="15">
        <f t="shared" si="3"/>
        <v>11.419110190000019</v>
      </c>
      <c r="N163" s="23"/>
      <c r="O163" s="23"/>
      <c r="P163" s="23"/>
      <c r="Q163" s="23"/>
    </row>
    <row r="164" spans="1:17" ht="15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2024</v>
      </c>
      <c r="J164" s="14" t="s">
        <v>2025</v>
      </c>
      <c r="K164" s="15">
        <v>19.114421</v>
      </c>
      <c r="L164" s="15">
        <v>24.166753460000002</v>
      </c>
      <c r="M164" s="15">
        <f t="shared" si="3"/>
        <v>5.0523324600000024</v>
      </c>
      <c r="N164" s="23"/>
      <c r="O164" s="23"/>
      <c r="P164" s="23"/>
      <c r="Q164" s="23"/>
    </row>
    <row r="165" spans="1:17" ht="15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2026</v>
      </c>
      <c r="J165" s="14" t="s">
        <v>2027</v>
      </c>
      <c r="K165" s="15">
        <v>439.73425700000001</v>
      </c>
      <c r="L165" s="15">
        <v>798.25903828000014</v>
      </c>
      <c r="M165" s="15">
        <f t="shared" si="3"/>
        <v>358.52478128000013</v>
      </c>
      <c r="N165" s="23"/>
      <c r="O165" s="23"/>
      <c r="P165" s="23"/>
      <c r="Q165" s="23"/>
    </row>
    <row r="166" spans="1:17" ht="15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2028</v>
      </c>
      <c r="J166" s="14" t="s">
        <v>2029</v>
      </c>
      <c r="K166" s="15">
        <v>49.798488999999996</v>
      </c>
      <c r="L166" s="15">
        <v>75.97265409000002</v>
      </c>
      <c r="M166" s="15">
        <f t="shared" si="3"/>
        <v>26.174165090000024</v>
      </c>
      <c r="N166" s="23"/>
      <c r="O166" s="23"/>
      <c r="P166" s="23"/>
      <c r="Q166" s="23"/>
    </row>
    <row r="167" spans="1:17" ht="30" x14ac:dyDescent="0.3">
      <c r="A167" s="23"/>
      <c r="B167" s="22"/>
      <c r="C167" s="22"/>
      <c r="D167" s="13"/>
      <c r="E167" s="28"/>
      <c r="F167" s="13"/>
      <c r="G167" s="13"/>
      <c r="H167" s="13"/>
      <c r="I167" s="13" t="s">
        <v>2030</v>
      </c>
      <c r="J167" s="14" t="s">
        <v>2031</v>
      </c>
      <c r="K167" s="15">
        <v>160.66328999999999</v>
      </c>
      <c r="L167" s="15">
        <v>138.47403099000002</v>
      </c>
      <c r="M167" s="15">
        <f t="shared" si="3"/>
        <v>-22.189259009999972</v>
      </c>
      <c r="N167" s="23"/>
      <c r="O167" s="23"/>
      <c r="P167" s="23"/>
      <c r="Q167" s="23"/>
    </row>
    <row r="168" spans="1:17" ht="30" x14ac:dyDescent="0.3">
      <c r="A168" s="23"/>
      <c r="B168" s="22"/>
      <c r="C168" s="22"/>
      <c r="D168" s="13"/>
      <c r="E168" s="28"/>
      <c r="F168" s="13"/>
      <c r="G168" s="13"/>
      <c r="H168" s="13"/>
      <c r="I168" s="13" t="s">
        <v>2032</v>
      </c>
      <c r="J168" s="14" t="s">
        <v>2033</v>
      </c>
      <c r="K168" s="15">
        <v>68.684049999999999</v>
      </c>
      <c r="L168" s="15">
        <v>35.734395540000001</v>
      </c>
      <c r="M168" s="15">
        <f t="shared" si="3"/>
        <v>-32.949654459999998</v>
      </c>
      <c r="N168" s="23"/>
      <c r="O168" s="23"/>
      <c r="P168" s="23"/>
      <c r="Q168" s="23"/>
    </row>
    <row r="169" spans="1:17" ht="30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2034</v>
      </c>
      <c r="J169" s="14" t="s">
        <v>2035</v>
      </c>
      <c r="K169" s="15">
        <v>262.82004999999998</v>
      </c>
      <c r="L169" s="15">
        <v>146.93907632999998</v>
      </c>
      <c r="M169" s="15">
        <f t="shared" si="3"/>
        <v>-115.88097367</v>
      </c>
      <c r="N169" s="23"/>
      <c r="O169" s="23"/>
      <c r="P169" s="23"/>
      <c r="Q169" s="23"/>
    </row>
    <row r="170" spans="1:17" ht="30" x14ac:dyDescent="0.3">
      <c r="A170" s="23"/>
      <c r="B170" s="22"/>
      <c r="C170" s="22"/>
      <c r="D170" s="13"/>
      <c r="E170" s="28"/>
      <c r="F170" s="13"/>
      <c r="G170" s="13"/>
      <c r="H170" s="13"/>
      <c r="I170" s="13" t="s">
        <v>2036</v>
      </c>
      <c r="J170" s="14" t="s">
        <v>2037</v>
      </c>
      <c r="K170" s="15">
        <v>26.397825999999998</v>
      </c>
      <c r="L170" s="15">
        <v>28.490765360000008</v>
      </c>
      <c r="M170" s="15">
        <f t="shared" si="3"/>
        <v>2.0929393600000097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8"/>
      <c r="F171" s="13"/>
      <c r="G171" s="13"/>
      <c r="H171" s="63" t="s">
        <v>1911</v>
      </c>
      <c r="I171" s="63"/>
      <c r="J171" s="69"/>
      <c r="K171" s="78">
        <v>644.977171</v>
      </c>
      <c r="L171" s="78">
        <v>1055.2428301499999</v>
      </c>
      <c r="M171" s="78">
        <f t="shared" si="3"/>
        <v>410.26565914999992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/>
      <c r="H172" s="13"/>
      <c r="I172" s="13" t="s">
        <v>1912</v>
      </c>
      <c r="J172" s="14" t="s">
        <v>1962</v>
      </c>
      <c r="K172" s="15">
        <v>644.01516300000003</v>
      </c>
      <c r="L172" s="15">
        <v>1054.2830936099999</v>
      </c>
      <c r="M172" s="15">
        <f t="shared" si="3"/>
        <v>410.26793060999989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8"/>
      <c r="F173" s="13"/>
      <c r="G173" s="13"/>
      <c r="H173" s="13"/>
      <c r="I173" s="13" t="s">
        <v>1916</v>
      </c>
      <c r="J173" s="14" t="s">
        <v>1966</v>
      </c>
      <c r="K173" s="15">
        <v>0.96200799999999997</v>
      </c>
      <c r="L173" s="15">
        <v>0.95973654000000008</v>
      </c>
      <c r="M173" s="15">
        <f t="shared" si="3"/>
        <v>-2.2714599999998919E-3</v>
      </c>
      <c r="N173" s="23"/>
      <c r="O173" s="23"/>
      <c r="P173" s="23"/>
      <c r="Q173" s="23"/>
    </row>
    <row r="174" spans="1:17" ht="15" x14ac:dyDescent="0.3">
      <c r="A174" s="23"/>
      <c r="B174" s="22"/>
      <c r="C174" s="22"/>
      <c r="D174" s="13"/>
      <c r="E174" s="62">
        <v>5</v>
      </c>
      <c r="F174" s="63" t="s">
        <v>37</v>
      </c>
      <c r="G174" s="63"/>
      <c r="H174" s="63"/>
      <c r="I174" s="63"/>
      <c r="J174" s="69"/>
      <c r="K174" s="78">
        <v>8723.6376949999994</v>
      </c>
      <c r="L174" s="78">
        <v>13066.060858339997</v>
      </c>
      <c r="M174" s="78">
        <f t="shared" si="3"/>
        <v>4342.4231633399977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 t="s">
        <v>16</v>
      </c>
      <c r="H175" s="13"/>
      <c r="I175" s="13"/>
      <c r="J175" s="14"/>
      <c r="K175" s="15">
        <v>8723.6376949999994</v>
      </c>
      <c r="L175" s="15">
        <v>13066.060858339997</v>
      </c>
      <c r="M175" s="15">
        <f t="shared" si="3"/>
        <v>4342.4231633399977</v>
      </c>
      <c r="N175" s="23"/>
      <c r="O175" s="23"/>
      <c r="P175" s="23"/>
      <c r="Q175" s="23"/>
    </row>
    <row r="176" spans="1:17" ht="15" x14ac:dyDescent="0.3">
      <c r="A176" s="23"/>
      <c r="B176" s="22"/>
      <c r="C176" s="22"/>
      <c r="D176" s="13"/>
      <c r="E176" s="28"/>
      <c r="F176" s="13"/>
      <c r="G176" s="13"/>
      <c r="H176" s="63" t="s">
        <v>17</v>
      </c>
      <c r="I176" s="63"/>
      <c r="J176" s="69"/>
      <c r="K176" s="78">
        <v>7658.1824029999998</v>
      </c>
      <c r="L176" s="78">
        <v>11833.765643969995</v>
      </c>
      <c r="M176" s="78">
        <f t="shared" si="3"/>
        <v>4175.5832409699951</v>
      </c>
      <c r="N176" s="23"/>
      <c r="O176" s="23"/>
      <c r="P176" s="23"/>
      <c r="Q176" s="23"/>
    </row>
    <row r="177" spans="1:17" ht="15" x14ac:dyDescent="0.3">
      <c r="A177" s="23"/>
      <c r="B177" s="22"/>
      <c r="C177" s="22"/>
      <c r="D177" s="13"/>
      <c r="E177" s="28"/>
      <c r="F177" s="13"/>
      <c r="G177" s="13"/>
      <c r="H177" s="13"/>
      <c r="I177" s="13" t="s">
        <v>1920</v>
      </c>
      <c r="J177" s="14" t="s">
        <v>2038</v>
      </c>
      <c r="K177" s="15">
        <v>579.29474000000005</v>
      </c>
      <c r="L177" s="15">
        <v>3600.5246231999986</v>
      </c>
      <c r="M177" s="15">
        <f t="shared" si="3"/>
        <v>3021.2298831999988</v>
      </c>
      <c r="N177" s="23"/>
      <c r="O177" s="23"/>
      <c r="P177" s="23"/>
      <c r="Q177" s="23"/>
    </row>
    <row r="178" spans="1:17" ht="30" x14ac:dyDescent="0.3">
      <c r="A178" s="23"/>
      <c r="B178" s="22"/>
      <c r="C178" s="22"/>
      <c r="D178" s="13"/>
      <c r="E178" s="28"/>
      <c r="F178" s="13"/>
      <c r="G178" s="13"/>
      <c r="H178" s="13"/>
      <c r="I178" s="13" t="s">
        <v>1924</v>
      </c>
      <c r="J178" s="14" t="s">
        <v>2039</v>
      </c>
      <c r="K178" s="15">
        <v>19.526244999999999</v>
      </c>
      <c r="L178" s="15">
        <v>14.89639142</v>
      </c>
      <c r="M178" s="15">
        <f t="shared" si="3"/>
        <v>-4.6298535799999989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8"/>
      <c r="F179" s="13"/>
      <c r="G179" s="13"/>
      <c r="H179" s="13"/>
      <c r="I179" s="13" t="s">
        <v>74</v>
      </c>
      <c r="J179" s="14" t="s">
        <v>75</v>
      </c>
      <c r="K179" s="15">
        <v>111.670254</v>
      </c>
      <c r="L179" s="15">
        <v>127.14861550000001</v>
      </c>
      <c r="M179" s="15">
        <f t="shared" si="3"/>
        <v>15.478361500000005</v>
      </c>
      <c r="N179" s="23"/>
      <c r="O179" s="23"/>
      <c r="P179" s="23"/>
      <c r="Q179" s="23"/>
    </row>
    <row r="180" spans="1:17" ht="30" x14ac:dyDescent="0.3">
      <c r="A180" s="23"/>
      <c r="B180" s="22"/>
      <c r="C180" s="22"/>
      <c r="D180" s="13"/>
      <c r="E180" s="28"/>
      <c r="F180" s="13"/>
      <c r="G180" s="13"/>
      <c r="H180" s="13"/>
      <c r="I180" s="13" t="s">
        <v>1990</v>
      </c>
      <c r="J180" s="14" t="s">
        <v>2040</v>
      </c>
      <c r="K180" s="15">
        <v>170.649327</v>
      </c>
      <c r="L180" s="15">
        <v>155.73172069999998</v>
      </c>
      <c r="M180" s="15">
        <f t="shared" si="3"/>
        <v>-14.917606300000017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8"/>
      <c r="F181" s="13"/>
      <c r="G181" s="13"/>
      <c r="H181" s="13"/>
      <c r="I181" s="13" t="s">
        <v>1992</v>
      </c>
      <c r="J181" s="14" t="s">
        <v>2041</v>
      </c>
      <c r="K181" s="15">
        <v>4567.7083849999999</v>
      </c>
      <c r="L181" s="15">
        <v>5774.529797289998</v>
      </c>
      <c r="M181" s="15">
        <f t="shared" si="3"/>
        <v>1206.8214122899981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28"/>
      <c r="F182" s="13"/>
      <c r="G182" s="13"/>
      <c r="H182" s="13"/>
      <c r="I182" s="13" t="s">
        <v>2003</v>
      </c>
      <c r="J182" s="13" t="s">
        <v>2042</v>
      </c>
      <c r="K182" s="15">
        <v>2209.3334519999999</v>
      </c>
      <c r="L182" s="15">
        <v>2160.9344958599991</v>
      </c>
      <c r="M182" s="15">
        <f t="shared" si="3"/>
        <v>-48.398956140000791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63" t="s">
        <v>1911</v>
      </c>
      <c r="I183" s="63"/>
      <c r="J183" s="69"/>
      <c r="K183" s="78">
        <v>1065.4552920000001</v>
      </c>
      <c r="L183" s="78">
        <v>1232.2952143700002</v>
      </c>
      <c r="M183" s="78">
        <f t="shared" si="3"/>
        <v>166.83992237000007</v>
      </c>
      <c r="N183" s="23"/>
      <c r="O183" s="23"/>
      <c r="P183" s="23"/>
      <c r="Q183" s="23"/>
    </row>
    <row r="184" spans="1:17" ht="15" x14ac:dyDescent="0.3">
      <c r="A184" s="23"/>
      <c r="B184" s="22"/>
      <c r="C184" s="22"/>
      <c r="D184" s="13"/>
      <c r="E184" s="28"/>
      <c r="F184" s="13"/>
      <c r="G184" s="13"/>
      <c r="H184" s="13"/>
      <c r="I184" s="13" t="s">
        <v>1912</v>
      </c>
      <c r="J184" s="14" t="s">
        <v>1962</v>
      </c>
      <c r="K184" s="15">
        <v>1065.4552920000001</v>
      </c>
      <c r="L184" s="15">
        <v>1232.2952143700002</v>
      </c>
      <c r="M184" s="15">
        <f t="shared" si="3"/>
        <v>166.83992237000007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62">
        <v>6</v>
      </c>
      <c r="F185" s="63" t="s">
        <v>38</v>
      </c>
      <c r="G185" s="63"/>
      <c r="H185" s="63"/>
      <c r="I185" s="63"/>
      <c r="J185" s="69"/>
      <c r="K185" s="78">
        <v>23656.812661</v>
      </c>
      <c r="L185" s="78">
        <v>76980.761884499967</v>
      </c>
      <c r="M185" s="78">
        <f t="shared" si="3"/>
        <v>53323.949223499963</v>
      </c>
      <c r="N185" s="23"/>
      <c r="O185" s="23"/>
      <c r="P185" s="23"/>
      <c r="Q185" s="23"/>
    </row>
    <row r="186" spans="1:17" ht="15" x14ac:dyDescent="0.3">
      <c r="A186" s="23"/>
      <c r="B186" s="22"/>
      <c r="C186" s="22"/>
      <c r="D186" s="13"/>
      <c r="E186" s="28"/>
      <c r="F186" s="13"/>
      <c r="G186" s="13" t="s">
        <v>16</v>
      </c>
      <c r="H186" s="13"/>
      <c r="I186" s="13"/>
      <c r="J186" s="14"/>
      <c r="K186" s="15">
        <v>23656.812661</v>
      </c>
      <c r="L186" s="15">
        <v>76980.761884499967</v>
      </c>
      <c r="M186" s="15">
        <f t="shared" si="3"/>
        <v>53323.949223499963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63" t="s">
        <v>2005</v>
      </c>
      <c r="I187" s="63"/>
      <c r="J187" s="69"/>
      <c r="K187" s="78">
        <v>605.87436500000001</v>
      </c>
      <c r="L187" s="78">
        <v>77.379998999999998</v>
      </c>
      <c r="M187" s="78">
        <f t="shared" si="3"/>
        <v>-528.49436600000001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8"/>
      <c r="F188" s="13"/>
      <c r="G188" s="13"/>
      <c r="H188" s="13"/>
      <c r="I188" s="13" t="s">
        <v>2043</v>
      </c>
      <c r="J188" s="14" t="s">
        <v>2044</v>
      </c>
      <c r="K188" s="15">
        <v>605.87436500000001</v>
      </c>
      <c r="L188" s="15">
        <v>77.379998999999998</v>
      </c>
      <c r="M188" s="15">
        <f t="shared" si="3"/>
        <v>-528.49436600000001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8"/>
      <c r="F189" s="13"/>
      <c r="G189" s="13"/>
      <c r="H189" s="63" t="s">
        <v>17</v>
      </c>
      <c r="I189" s="63"/>
      <c r="J189" s="69"/>
      <c r="K189" s="78">
        <v>20406.156899000001</v>
      </c>
      <c r="L189" s="78">
        <v>73451.577381419978</v>
      </c>
      <c r="M189" s="78">
        <f t="shared" si="3"/>
        <v>53045.420482419977</v>
      </c>
      <c r="N189" s="23"/>
      <c r="O189" s="23"/>
      <c r="P189" s="23"/>
      <c r="Q189" s="23"/>
    </row>
    <row r="190" spans="1:17" ht="30" x14ac:dyDescent="0.3">
      <c r="A190" s="23"/>
      <c r="B190" s="22"/>
      <c r="C190" s="22"/>
      <c r="D190" s="13"/>
      <c r="E190" s="28"/>
      <c r="F190" s="13"/>
      <c r="G190" s="13"/>
      <c r="H190" s="13"/>
      <c r="I190" s="13" t="s">
        <v>2045</v>
      </c>
      <c r="J190" s="14" t="s">
        <v>2046</v>
      </c>
      <c r="K190" s="15">
        <v>106.259747</v>
      </c>
      <c r="L190" s="15">
        <v>294.48983306000002</v>
      </c>
      <c r="M190" s="15">
        <f t="shared" si="3"/>
        <v>188.23008606000002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1922</v>
      </c>
      <c r="J191" s="14" t="s">
        <v>2047</v>
      </c>
      <c r="K191" s="15">
        <v>549.66574300000002</v>
      </c>
      <c r="L191" s="15">
        <v>646.04594282999972</v>
      </c>
      <c r="M191" s="15">
        <f t="shared" si="3"/>
        <v>96.380199829999697</v>
      </c>
      <c r="N191" s="23"/>
      <c r="O191" s="23"/>
      <c r="P191" s="23"/>
      <c r="Q191" s="23"/>
    </row>
    <row r="192" spans="1:17" ht="30" x14ac:dyDescent="0.3">
      <c r="A192" s="23"/>
      <c r="B192" s="22"/>
      <c r="C192" s="22"/>
      <c r="D192" s="13"/>
      <c r="E192" s="28"/>
      <c r="F192" s="13"/>
      <c r="G192" s="13"/>
      <c r="H192" s="13"/>
      <c r="I192" s="13" t="s">
        <v>1928</v>
      </c>
      <c r="J192" s="14" t="s">
        <v>2048</v>
      </c>
      <c r="K192" s="15">
        <v>79.737712000000002</v>
      </c>
      <c r="L192" s="15">
        <v>101.60462524999998</v>
      </c>
      <c r="M192" s="15">
        <f t="shared" si="3"/>
        <v>21.866913249999982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1930</v>
      </c>
      <c r="J193" s="14" t="s">
        <v>2049</v>
      </c>
      <c r="K193" s="15">
        <v>535.18404599999997</v>
      </c>
      <c r="L193" s="15">
        <v>476.06997452999997</v>
      </c>
      <c r="M193" s="15">
        <f t="shared" si="3"/>
        <v>-59.114071469999999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1940</v>
      </c>
      <c r="J194" s="14" t="s">
        <v>2050</v>
      </c>
      <c r="K194" s="15">
        <v>0</v>
      </c>
      <c r="L194" s="15">
        <v>6000</v>
      </c>
      <c r="M194" s="15">
        <f t="shared" si="3"/>
        <v>6000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2051</v>
      </c>
      <c r="J195" s="14" t="s">
        <v>2052</v>
      </c>
      <c r="K195" s="15">
        <v>2962.3296420000001</v>
      </c>
      <c r="L195" s="15">
        <v>3435.2042959299988</v>
      </c>
      <c r="M195" s="15">
        <f t="shared" si="3"/>
        <v>472.87465392999866</v>
      </c>
      <c r="N195" s="23"/>
      <c r="O195" s="23"/>
      <c r="P195" s="23"/>
      <c r="Q195" s="23"/>
    </row>
    <row r="196" spans="1:17" ht="15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1952</v>
      </c>
      <c r="J196" s="14" t="s">
        <v>2053</v>
      </c>
      <c r="K196" s="15">
        <v>7983.21083</v>
      </c>
      <c r="L196" s="15">
        <v>9139.9084865499954</v>
      </c>
      <c r="M196" s="15">
        <f t="shared" si="3"/>
        <v>1156.6976565499954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1954</v>
      </c>
      <c r="J197" s="14" t="s">
        <v>2054</v>
      </c>
      <c r="K197" s="15">
        <v>772.95760600000006</v>
      </c>
      <c r="L197" s="15">
        <v>833.71190703000002</v>
      </c>
      <c r="M197" s="15">
        <f t="shared" si="3"/>
        <v>60.754301029999965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2055</v>
      </c>
      <c r="J198" s="14" t="s">
        <v>2056</v>
      </c>
      <c r="K198" s="15">
        <v>2500</v>
      </c>
      <c r="L198" s="15">
        <v>577.5</v>
      </c>
      <c r="M198" s="15">
        <f t="shared" si="3"/>
        <v>-1922.5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2057</v>
      </c>
      <c r="J199" s="14" t="s">
        <v>2058</v>
      </c>
      <c r="K199" s="15">
        <v>0</v>
      </c>
      <c r="L199" s="15">
        <v>4108</v>
      </c>
      <c r="M199" s="15">
        <f t="shared" si="3"/>
        <v>4108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2059</v>
      </c>
      <c r="J200" s="14" t="s">
        <v>2060</v>
      </c>
      <c r="K200" s="15">
        <v>0</v>
      </c>
      <c r="L200" s="15">
        <v>7290</v>
      </c>
      <c r="M200" s="15">
        <f t="shared" ref="M200:M263" si="4">L200-K200</f>
        <v>7290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2061</v>
      </c>
      <c r="J201" s="14" t="s">
        <v>2062</v>
      </c>
      <c r="K201" s="15">
        <v>476.63395000000003</v>
      </c>
      <c r="L201" s="15">
        <v>5685.4628552499998</v>
      </c>
      <c r="M201" s="15">
        <f t="shared" si="4"/>
        <v>5208.8289052499995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2063</v>
      </c>
      <c r="J202" s="14" t="s">
        <v>2064</v>
      </c>
      <c r="K202" s="15">
        <v>156.57960299999999</v>
      </c>
      <c r="L202" s="15">
        <v>147.89837903999992</v>
      </c>
      <c r="M202" s="15">
        <f t="shared" si="4"/>
        <v>-8.681223960000068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2065</v>
      </c>
      <c r="J203" s="14" t="s">
        <v>2066</v>
      </c>
      <c r="K203" s="15">
        <v>152.63252900000001</v>
      </c>
      <c r="L203" s="15">
        <v>208.6511882399999</v>
      </c>
      <c r="M203" s="15">
        <f t="shared" si="4"/>
        <v>56.018659239999891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13"/>
      <c r="I204" s="13" t="s">
        <v>2067</v>
      </c>
      <c r="J204" s="14" t="s">
        <v>2068</v>
      </c>
      <c r="K204" s="15">
        <v>163.70773800000001</v>
      </c>
      <c r="L204" s="15">
        <v>239.81331321000002</v>
      </c>
      <c r="M204" s="15">
        <f t="shared" si="4"/>
        <v>76.105575210000012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1967</v>
      </c>
      <c r="J205" s="14" t="s">
        <v>2069</v>
      </c>
      <c r="K205" s="15">
        <v>188.98920200000001</v>
      </c>
      <c r="L205" s="15">
        <v>438.19966562000008</v>
      </c>
      <c r="M205" s="15">
        <f t="shared" si="4"/>
        <v>249.21046362000007</v>
      </c>
      <c r="N205" s="23"/>
      <c r="O205" s="23"/>
      <c r="P205" s="23"/>
      <c r="Q205" s="23"/>
    </row>
    <row r="206" spans="1:17" ht="30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2070</v>
      </c>
      <c r="J206" s="14" t="s">
        <v>2071</v>
      </c>
      <c r="K206" s="15">
        <v>1242.8055569999999</v>
      </c>
      <c r="L206" s="15">
        <v>1829.8392401999993</v>
      </c>
      <c r="M206" s="15">
        <f t="shared" si="4"/>
        <v>587.03368319999936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1964</v>
      </c>
      <c r="J207" s="14" t="s">
        <v>2072</v>
      </c>
      <c r="K207" s="15">
        <v>23.569932000000001</v>
      </c>
      <c r="L207" s="15">
        <v>0</v>
      </c>
      <c r="M207" s="15">
        <f t="shared" si="4"/>
        <v>-23.569932000000001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8"/>
      <c r="F208" s="13"/>
      <c r="G208" s="13"/>
      <c r="H208" s="13"/>
      <c r="I208" s="13" t="s">
        <v>1990</v>
      </c>
      <c r="J208" s="14" t="s">
        <v>2073</v>
      </c>
      <c r="K208" s="15">
        <v>474.99531300000001</v>
      </c>
      <c r="L208" s="15">
        <v>408.08420574000024</v>
      </c>
      <c r="M208" s="15">
        <f t="shared" si="4"/>
        <v>-66.911107259999767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/>
      <c r="H209" s="13"/>
      <c r="I209" s="13" t="s">
        <v>1992</v>
      </c>
      <c r="J209" s="14" t="s">
        <v>2074</v>
      </c>
      <c r="K209" s="15">
        <v>586.40558499999997</v>
      </c>
      <c r="L209" s="15">
        <v>543.82968762000041</v>
      </c>
      <c r="M209" s="15">
        <f t="shared" si="4"/>
        <v>-42.57589737999956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13"/>
      <c r="I210" s="13" t="s">
        <v>1994</v>
      </c>
      <c r="J210" s="14" t="s">
        <v>2075</v>
      </c>
      <c r="K210" s="15">
        <v>833.834969</v>
      </c>
      <c r="L210" s="15">
        <v>30496.043369170005</v>
      </c>
      <c r="M210" s="15">
        <f t="shared" si="4"/>
        <v>29662.208400170006</v>
      </c>
      <c r="N210" s="23"/>
      <c r="O210" s="23"/>
      <c r="P210" s="23"/>
      <c r="Q210" s="23"/>
    </row>
    <row r="211" spans="1:17" ht="15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1996</v>
      </c>
      <c r="J211" s="14" t="s">
        <v>2076</v>
      </c>
      <c r="K211" s="15">
        <v>296.137787</v>
      </c>
      <c r="L211" s="15">
        <v>351.22041214999996</v>
      </c>
      <c r="M211" s="15">
        <f t="shared" si="4"/>
        <v>55.082625149999956</v>
      </c>
      <c r="N211" s="23"/>
      <c r="O211" s="23"/>
      <c r="P211" s="23"/>
      <c r="Q211" s="23"/>
    </row>
    <row r="212" spans="1:17" ht="30" x14ac:dyDescent="0.3">
      <c r="A212" s="23"/>
      <c r="B212" s="22"/>
      <c r="C212" s="22"/>
      <c r="D212" s="13"/>
      <c r="E212" s="28"/>
      <c r="F212" s="13"/>
      <c r="G212" s="13"/>
      <c r="H212" s="13"/>
      <c r="I212" s="13" t="s">
        <v>2018</v>
      </c>
      <c r="J212" s="14" t="s">
        <v>2077</v>
      </c>
      <c r="K212" s="15">
        <v>4.2164260000000002</v>
      </c>
      <c r="L212" s="15">
        <v>0</v>
      </c>
      <c r="M212" s="15">
        <f t="shared" si="4"/>
        <v>-4.2164260000000002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8"/>
      <c r="F213" s="13"/>
      <c r="G213" s="13"/>
      <c r="H213" s="13"/>
      <c r="I213" s="13" t="s">
        <v>2078</v>
      </c>
      <c r="J213" s="14" t="s">
        <v>2079</v>
      </c>
      <c r="K213" s="15">
        <v>316.30298199999999</v>
      </c>
      <c r="L213" s="15">
        <v>200</v>
      </c>
      <c r="M213" s="15">
        <f t="shared" si="4"/>
        <v>-116.30298199999999</v>
      </c>
      <c r="N213" s="23"/>
      <c r="O213" s="23"/>
      <c r="P213" s="23"/>
      <c r="Q213" s="23"/>
    </row>
    <row r="214" spans="1:17" ht="15" x14ac:dyDescent="0.3">
      <c r="A214" s="23"/>
      <c r="B214" s="22"/>
      <c r="C214" s="22"/>
      <c r="D214" s="13"/>
      <c r="E214" s="28"/>
      <c r="F214" s="13"/>
      <c r="G214" s="13"/>
      <c r="H214" s="63" t="s">
        <v>1911</v>
      </c>
      <c r="I214" s="63"/>
      <c r="J214" s="69"/>
      <c r="K214" s="78">
        <v>2644.7813970000002</v>
      </c>
      <c r="L214" s="78">
        <v>3451.8045040800002</v>
      </c>
      <c r="M214" s="78">
        <f t="shared" si="4"/>
        <v>807.02310708000005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8"/>
      <c r="F215" s="13"/>
      <c r="G215" s="13"/>
      <c r="H215" s="13"/>
      <c r="I215" s="13" t="s">
        <v>1912</v>
      </c>
      <c r="J215" s="14" t="s">
        <v>1962</v>
      </c>
      <c r="K215" s="15">
        <v>2359.0392510000001</v>
      </c>
      <c r="L215" s="15">
        <v>2933.6813260400004</v>
      </c>
      <c r="M215" s="15">
        <f t="shared" si="4"/>
        <v>574.64207504000024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8"/>
      <c r="F216" s="13"/>
      <c r="G216" s="13"/>
      <c r="H216" s="13"/>
      <c r="I216" s="13" t="s">
        <v>1916</v>
      </c>
      <c r="J216" s="14" t="s">
        <v>1966</v>
      </c>
      <c r="K216" s="15">
        <v>176.97814199999999</v>
      </c>
      <c r="L216" s="15">
        <v>180.10591793000003</v>
      </c>
      <c r="M216" s="15">
        <f t="shared" si="4"/>
        <v>3.1277759300000412</v>
      </c>
      <c r="N216" s="23"/>
      <c r="O216" s="23"/>
      <c r="P216" s="23"/>
      <c r="Q216" s="23"/>
    </row>
    <row r="217" spans="1:17" ht="30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2080</v>
      </c>
      <c r="J217" s="14" t="s">
        <v>2081</v>
      </c>
      <c r="K217" s="15">
        <v>108.764004</v>
      </c>
      <c r="L217" s="15">
        <v>338.01726011</v>
      </c>
      <c r="M217" s="15">
        <f t="shared" si="4"/>
        <v>229.25325611</v>
      </c>
      <c r="N217" s="23"/>
      <c r="O217" s="23"/>
      <c r="P217" s="23"/>
      <c r="Q217" s="23"/>
    </row>
    <row r="218" spans="1:17" ht="15" x14ac:dyDescent="0.3">
      <c r="A218" s="23"/>
      <c r="B218" s="22"/>
      <c r="C218" s="22"/>
      <c r="D218" s="13"/>
      <c r="E218" s="62">
        <v>7</v>
      </c>
      <c r="F218" s="63" t="s">
        <v>39</v>
      </c>
      <c r="G218" s="63"/>
      <c r="H218" s="63"/>
      <c r="I218" s="63"/>
      <c r="J218" s="69"/>
      <c r="K218" s="78">
        <v>94028.694245999999</v>
      </c>
      <c r="L218" s="78">
        <v>124212.48597056001</v>
      </c>
      <c r="M218" s="78">
        <f t="shared" si="4"/>
        <v>30183.791724560011</v>
      </c>
      <c r="N218" s="23"/>
      <c r="O218" s="23"/>
      <c r="P218" s="23"/>
      <c r="Q218" s="23"/>
    </row>
    <row r="219" spans="1:17" ht="15" x14ac:dyDescent="0.3">
      <c r="A219" s="23"/>
      <c r="B219" s="22"/>
      <c r="C219" s="22"/>
      <c r="D219" s="13"/>
      <c r="E219" s="28"/>
      <c r="F219" s="13"/>
      <c r="G219" s="13" t="s">
        <v>16</v>
      </c>
      <c r="H219" s="13"/>
      <c r="I219" s="13"/>
      <c r="J219" s="14"/>
      <c r="K219" s="15">
        <v>94028.694245999999</v>
      </c>
      <c r="L219" s="15">
        <v>124212.48597056001</v>
      </c>
      <c r="M219" s="15">
        <f t="shared" si="4"/>
        <v>30183.791724560011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63" t="s">
        <v>17</v>
      </c>
      <c r="I220" s="63"/>
      <c r="J220" s="69"/>
      <c r="K220" s="78">
        <v>86324.254153999995</v>
      </c>
      <c r="L220" s="78">
        <v>117356.64022754</v>
      </c>
      <c r="M220" s="78">
        <f t="shared" si="4"/>
        <v>31032.386073540009</v>
      </c>
      <c r="N220" s="23"/>
      <c r="O220" s="23"/>
      <c r="P220" s="23"/>
      <c r="Q220" s="23"/>
    </row>
    <row r="221" spans="1:17" ht="45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2082</v>
      </c>
      <c r="J221" s="14" t="s">
        <v>2083</v>
      </c>
      <c r="K221" s="15">
        <v>1389.9935499999999</v>
      </c>
      <c r="L221" s="15">
        <v>955.69769089999977</v>
      </c>
      <c r="M221" s="15">
        <f t="shared" si="4"/>
        <v>-434.29585910000014</v>
      </c>
      <c r="N221" s="23"/>
      <c r="O221" s="23"/>
      <c r="P221" s="23"/>
      <c r="Q221" s="23"/>
    </row>
    <row r="222" spans="1:17" ht="30" x14ac:dyDescent="0.3">
      <c r="A222" s="23"/>
      <c r="B222" s="22"/>
      <c r="C222" s="22"/>
      <c r="D222" s="13"/>
      <c r="E222" s="28"/>
      <c r="F222" s="13"/>
      <c r="G222" s="13"/>
      <c r="H222" s="13"/>
      <c r="I222" s="13" t="s">
        <v>2084</v>
      </c>
      <c r="J222" s="14" t="s">
        <v>2085</v>
      </c>
      <c r="K222" s="15">
        <v>30821.505281000002</v>
      </c>
      <c r="L222" s="15">
        <v>32612.042593710012</v>
      </c>
      <c r="M222" s="15">
        <f t="shared" si="4"/>
        <v>1790.5373127100102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/>
      <c r="H223" s="13"/>
      <c r="I223" s="13" t="s">
        <v>2086</v>
      </c>
      <c r="J223" s="14" t="s">
        <v>2087</v>
      </c>
      <c r="K223" s="15">
        <v>7525.7007599999997</v>
      </c>
      <c r="L223" s="15">
        <v>8536.8449604000016</v>
      </c>
      <c r="M223" s="15">
        <f t="shared" si="4"/>
        <v>1011.1442004000019</v>
      </c>
      <c r="N223" s="23"/>
      <c r="O223" s="23"/>
      <c r="P223" s="23"/>
      <c r="Q223" s="23"/>
    </row>
    <row r="224" spans="1:17" ht="30" x14ac:dyDescent="0.3">
      <c r="A224" s="23"/>
      <c r="B224" s="22"/>
      <c r="C224" s="22"/>
      <c r="D224" s="13"/>
      <c r="E224" s="28"/>
      <c r="F224" s="13"/>
      <c r="G224" s="13"/>
      <c r="H224" s="13"/>
      <c r="I224" s="13" t="s">
        <v>2088</v>
      </c>
      <c r="J224" s="14" t="s">
        <v>2089</v>
      </c>
      <c r="K224" s="15">
        <v>3671.1361700000002</v>
      </c>
      <c r="L224" s="15">
        <v>5589.999830089997</v>
      </c>
      <c r="M224" s="15">
        <f t="shared" si="4"/>
        <v>1918.8636600899968</v>
      </c>
      <c r="N224" s="23"/>
      <c r="O224" s="23"/>
      <c r="P224" s="23"/>
      <c r="Q224" s="23"/>
    </row>
    <row r="225" spans="1:17" ht="15" x14ac:dyDescent="0.3">
      <c r="A225" s="23"/>
      <c r="B225" s="22"/>
      <c r="C225" s="22"/>
      <c r="D225" s="13"/>
      <c r="E225" s="28"/>
      <c r="F225" s="13"/>
      <c r="G225" s="13"/>
      <c r="H225" s="13"/>
      <c r="I225" s="13" t="s">
        <v>2090</v>
      </c>
      <c r="J225" s="14" t="s">
        <v>2091</v>
      </c>
      <c r="K225" s="15">
        <v>6678.5917760000002</v>
      </c>
      <c r="L225" s="15">
        <v>6608.3957100700018</v>
      </c>
      <c r="M225" s="15">
        <f t="shared" si="4"/>
        <v>-70.19606592999844</v>
      </c>
      <c r="N225" s="23"/>
      <c r="O225" s="23"/>
      <c r="P225" s="23"/>
      <c r="Q225" s="23"/>
    </row>
    <row r="226" spans="1:17" ht="15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2092</v>
      </c>
      <c r="J226" s="14" t="s">
        <v>2093</v>
      </c>
      <c r="K226" s="15">
        <v>0</v>
      </c>
      <c r="L226" s="15">
        <v>731.04746951000004</v>
      </c>
      <c r="M226" s="15">
        <f t="shared" si="4"/>
        <v>731.04746951000004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8"/>
      <c r="F227" s="13"/>
      <c r="G227" s="13"/>
      <c r="H227" s="13"/>
      <c r="I227" s="13" t="s">
        <v>2094</v>
      </c>
      <c r="J227" s="14" t="s">
        <v>2095</v>
      </c>
      <c r="K227" s="15">
        <v>69.249495999999994</v>
      </c>
      <c r="L227" s="15">
        <v>41.672140440000007</v>
      </c>
      <c r="M227" s="15">
        <f t="shared" si="4"/>
        <v>-27.577355559999987</v>
      </c>
      <c r="N227" s="23"/>
      <c r="O227" s="23"/>
      <c r="P227" s="23"/>
      <c r="Q227" s="23"/>
    </row>
    <row r="228" spans="1:17" ht="30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2096</v>
      </c>
      <c r="J228" s="14" t="s">
        <v>2097</v>
      </c>
      <c r="K228" s="15">
        <v>802.51623099999995</v>
      </c>
      <c r="L228" s="15">
        <v>1450.17057731</v>
      </c>
      <c r="M228" s="15">
        <f t="shared" si="4"/>
        <v>647.65434631000005</v>
      </c>
      <c r="N228" s="23"/>
      <c r="O228" s="23"/>
      <c r="P228" s="23"/>
      <c r="Q228" s="23"/>
    </row>
    <row r="229" spans="1:17" ht="30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2098</v>
      </c>
      <c r="J229" s="14" t="s">
        <v>2099</v>
      </c>
      <c r="K229" s="15">
        <v>2858.5282689999999</v>
      </c>
      <c r="L229" s="15">
        <v>2590.8261536899986</v>
      </c>
      <c r="M229" s="15">
        <f t="shared" si="4"/>
        <v>-267.70211531000132</v>
      </c>
      <c r="N229" s="23"/>
      <c r="O229" s="23"/>
      <c r="P229" s="23"/>
      <c r="Q229" s="23"/>
    </row>
    <row r="230" spans="1:17" ht="15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2100</v>
      </c>
      <c r="J230" s="14" t="s">
        <v>2101</v>
      </c>
      <c r="K230" s="15">
        <v>868.48805400000003</v>
      </c>
      <c r="L230" s="15">
        <v>336.08746679000006</v>
      </c>
      <c r="M230" s="15">
        <f t="shared" si="4"/>
        <v>-532.40058720999991</v>
      </c>
      <c r="N230" s="23"/>
      <c r="O230" s="23"/>
      <c r="P230" s="23"/>
      <c r="Q230" s="23"/>
    </row>
    <row r="231" spans="1:17" ht="15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2102</v>
      </c>
      <c r="J231" s="14" t="s">
        <v>2103</v>
      </c>
      <c r="K231" s="15">
        <v>1936.865722</v>
      </c>
      <c r="L231" s="15">
        <v>1775.7060196300006</v>
      </c>
      <c r="M231" s="15">
        <f t="shared" si="4"/>
        <v>-161.15970236999942</v>
      </c>
      <c r="N231" s="23"/>
      <c r="O231" s="23"/>
      <c r="P231" s="23"/>
      <c r="Q231" s="23"/>
    </row>
    <row r="232" spans="1:17" ht="45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2104</v>
      </c>
      <c r="J232" s="14" t="s">
        <v>2105</v>
      </c>
      <c r="K232" s="15">
        <v>114.358974</v>
      </c>
      <c r="L232" s="15">
        <v>104.69472063000001</v>
      </c>
      <c r="M232" s="15">
        <f t="shared" si="4"/>
        <v>-9.6642533699999973</v>
      </c>
      <c r="N232" s="23"/>
      <c r="O232" s="23"/>
      <c r="P232" s="23"/>
      <c r="Q232" s="23"/>
    </row>
    <row r="233" spans="1:17" ht="15" x14ac:dyDescent="0.3">
      <c r="A233" s="23"/>
      <c r="B233" s="22"/>
      <c r="C233" s="22"/>
      <c r="D233" s="13"/>
      <c r="E233" s="28"/>
      <c r="F233" s="13"/>
      <c r="G233" s="13"/>
      <c r="H233" s="13"/>
      <c r="I233" s="13" t="s">
        <v>2106</v>
      </c>
      <c r="J233" s="14" t="s">
        <v>2107</v>
      </c>
      <c r="K233" s="15">
        <v>99.683460999999994</v>
      </c>
      <c r="L233" s="15">
        <v>94.551670489999978</v>
      </c>
      <c r="M233" s="15">
        <f t="shared" si="4"/>
        <v>-5.1317905100000161</v>
      </c>
      <c r="N233" s="23"/>
      <c r="O233" s="23"/>
      <c r="P233" s="23"/>
      <c r="Q233" s="23"/>
    </row>
    <row r="234" spans="1:17" ht="30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2108</v>
      </c>
      <c r="J234" s="14" t="s">
        <v>2109</v>
      </c>
      <c r="K234" s="15">
        <v>1.6629229999999999</v>
      </c>
      <c r="L234" s="15">
        <v>822.44996300000003</v>
      </c>
      <c r="M234" s="15">
        <f t="shared" si="4"/>
        <v>820.78704000000005</v>
      </c>
      <c r="N234" s="23"/>
      <c r="O234" s="23"/>
      <c r="P234" s="23"/>
      <c r="Q234" s="23"/>
    </row>
    <row r="235" spans="1:17" ht="30" x14ac:dyDescent="0.3">
      <c r="A235" s="23"/>
      <c r="B235" s="22"/>
      <c r="C235" s="22"/>
      <c r="D235" s="13"/>
      <c r="E235" s="28"/>
      <c r="F235" s="13"/>
      <c r="G235" s="13"/>
      <c r="H235" s="13"/>
      <c r="I235" s="13" t="s">
        <v>2110</v>
      </c>
      <c r="J235" s="14" t="s">
        <v>2111</v>
      </c>
      <c r="K235" s="15">
        <v>21922.225285</v>
      </c>
      <c r="L235" s="15">
        <v>15768.739125549999</v>
      </c>
      <c r="M235" s="15">
        <f t="shared" si="4"/>
        <v>-6153.4861594500017</v>
      </c>
      <c r="N235" s="23"/>
      <c r="O235" s="23"/>
      <c r="P235" s="23"/>
      <c r="Q235" s="23"/>
    </row>
    <row r="236" spans="1:17" ht="15" x14ac:dyDescent="0.3">
      <c r="A236" s="23"/>
      <c r="B236" s="22"/>
      <c r="C236" s="22"/>
      <c r="D236" s="13"/>
      <c r="E236" s="28"/>
      <c r="F236" s="13"/>
      <c r="G236" s="13"/>
      <c r="H236" s="13"/>
      <c r="I236" s="13" t="s">
        <v>2112</v>
      </c>
      <c r="J236" s="14" t="s">
        <v>2113</v>
      </c>
      <c r="K236" s="15">
        <v>124.795655</v>
      </c>
      <c r="L236" s="15">
        <v>38.186566849999991</v>
      </c>
      <c r="M236" s="15">
        <f t="shared" si="4"/>
        <v>-86.609088150000005</v>
      </c>
      <c r="N236" s="23"/>
      <c r="O236" s="23"/>
      <c r="P236" s="23"/>
      <c r="Q236" s="23"/>
    </row>
    <row r="237" spans="1:17" ht="15" x14ac:dyDescent="0.3">
      <c r="A237" s="23"/>
      <c r="B237" s="22"/>
      <c r="C237" s="22"/>
      <c r="D237" s="13"/>
      <c r="E237" s="28"/>
      <c r="F237" s="13"/>
      <c r="G237" s="13"/>
      <c r="H237" s="13"/>
      <c r="I237" s="13" t="s">
        <v>2114</v>
      </c>
      <c r="J237" s="14" t="s">
        <v>2115</v>
      </c>
      <c r="K237" s="15">
        <v>0</v>
      </c>
      <c r="L237" s="15">
        <v>86.609088150000005</v>
      </c>
      <c r="M237" s="15">
        <f t="shared" si="4"/>
        <v>86.609088150000005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/>
      <c r="H238" s="13"/>
      <c r="I238" s="13" t="s">
        <v>2116</v>
      </c>
      <c r="J238" s="14" t="s">
        <v>2117</v>
      </c>
      <c r="K238" s="15">
        <v>6540.9524719999999</v>
      </c>
      <c r="L238" s="15">
        <v>37864.918405330005</v>
      </c>
      <c r="M238" s="15">
        <f t="shared" si="4"/>
        <v>31323.965933330004</v>
      </c>
      <c r="N238" s="23"/>
      <c r="O238" s="23"/>
      <c r="P238" s="23"/>
      <c r="Q238" s="23"/>
    </row>
    <row r="239" spans="1:17" ht="30" x14ac:dyDescent="0.3">
      <c r="A239" s="23"/>
      <c r="B239" s="22"/>
      <c r="C239" s="22"/>
      <c r="D239" s="13"/>
      <c r="E239" s="28"/>
      <c r="F239" s="13"/>
      <c r="G239" s="13"/>
      <c r="H239" s="13"/>
      <c r="I239" s="13" t="s">
        <v>2118</v>
      </c>
      <c r="J239" s="14" t="s">
        <v>2119</v>
      </c>
      <c r="K239" s="15">
        <v>880.36007500000005</v>
      </c>
      <c r="L239" s="15">
        <v>1330.3600750000001</v>
      </c>
      <c r="M239" s="15">
        <f t="shared" si="4"/>
        <v>450</v>
      </c>
      <c r="N239" s="23"/>
      <c r="O239" s="23"/>
      <c r="P239" s="23"/>
      <c r="Q239" s="23"/>
    </row>
    <row r="240" spans="1:17" ht="45" x14ac:dyDescent="0.3">
      <c r="A240" s="23"/>
      <c r="B240" s="22"/>
      <c r="C240" s="22"/>
      <c r="D240" s="13"/>
      <c r="E240" s="28"/>
      <c r="F240" s="13"/>
      <c r="G240" s="13"/>
      <c r="H240" s="13"/>
      <c r="I240" s="13" t="s">
        <v>2120</v>
      </c>
      <c r="J240" s="14" t="s">
        <v>2121</v>
      </c>
      <c r="K240" s="15">
        <v>17.64</v>
      </c>
      <c r="L240" s="15">
        <v>17.64</v>
      </c>
      <c r="M240" s="15">
        <f t="shared" si="4"/>
        <v>0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/>
      <c r="H241" s="63" t="s">
        <v>1911</v>
      </c>
      <c r="I241" s="63"/>
      <c r="J241" s="69"/>
      <c r="K241" s="78">
        <v>7704.4400919999998</v>
      </c>
      <c r="L241" s="78">
        <v>6855.8457430200024</v>
      </c>
      <c r="M241" s="78">
        <f t="shared" si="4"/>
        <v>-848.59434897999745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/>
      <c r="H242" s="13"/>
      <c r="I242" s="13" t="s">
        <v>1912</v>
      </c>
      <c r="J242" s="14" t="s">
        <v>1962</v>
      </c>
      <c r="K242" s="15">
        <v>7704.4400919999998</v>
      </c>
      <c r="L242" s="15">
        <v>6855.8457430200024</v>
      </c>
      <c r="M242" s="15">
        <f t="shared" si="4"/>
        <v>-848.59434897999745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62">
        <v>8</v>
      </c>
      <c r="F243" s="63" t="s">
        <v>82</v>
      </c>
      <c r="G243" s="63"/>
      <c r="H243" s="63"/>
      <c r="I243" s="63"/>
      <c r="J243" s="69"/>
      <c r="K243" s="78">
        <v>47576.943957000003</v>
      </c>
      <c r="L243" s="78">
        <v>48302.347125289991</v>
      </c>
      <c r="M243" s="78">
        <f t="shared" si="4"/>
        <v>725.40316828998766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 t="s">
        <v>16</v>
      </c>
      <c r="H244" s="13"/>
      <c r="I244" s="13"/>
      <c r="J244" s="14"/>
      <c r="K244" s="15">
        <v>47576.943957000003</v>
      </c>
      <c r="L244" s="15">
        <v>48302.347125289991</v>
      </c>
      <c r="M244" s="15">
        <f t="shared" si="4"/>
        <v>725.40316828998766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63" t="s">
        <v>2005</v>
      </c>
      <c r="I245" s="63"/>
      <c r="J245" s="69"/>
      <c r="K245" s="78">
        <v>32328.547058</v>
      </c>
      <c r="L245" s="78">
        <v>32335.104343670006</v>
      </c>
      <c r="M245" s="78">
        <f t="shared" si="4"/>
        <v>6.5572856700055127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13" t="s">
        <v>2122</v>
      </c>
      <c r="J246" s="14" t="s">
        <v>2123</v>
      </c>
      <c r="K246" s="15">
        <v>1240.7510119999999</v>
      </c>
      <c r="L246" s="15">
        <v>1365.7510119999999</v>
      </c>
      <c r="M246" s="15">
        <f t="shared" si="4"/>
        <v>125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2124</v>
      </c>
      <c r="J247" s="14" t="s">
        <v>2125</v>
      </c>
      <c r="K247" s="15">
        <v>2147.1350550000002</v>
      </c>
      <c r="L247" s="15">
        <v>2147.1350550000002</v>
      </c>
      <c r="M247" s="15">
        <f t="shared" si="4"/>
        <v>0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8"/>
      <c r="F248" s="13"/>
      <c r="G248" s="13"/>
      <c r="H248" s="13"/>
      <c r="I248" s="13" t="s">
        <v>2126</v>
      </c>
      <c r="J248" s="14" t="s">
        <v>2127</v>
      </c>
      <c r="K248" s="15">
        <v>4028.928954</v>
      </c>
      <c r="L248" s="15">
        <v>3896.3730755000006</v>
      </c>
      <c r="M248" s="15">
        <f t="shared" si="4"/>
        <v>-132.55587849999938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2128</v>
      </c>
      <c r="J249" s="14" t="s">
        <v>2129</v>
      </c>
      <c r="K249" s="15">
        <v>0</v>
      </c>
      <c r="L249" s="15">
        <v>7114.65686766</v>
      </c>
      <c r="M249" s="15">
        <f t="shared" si="4"/>
        <v>7114.65686766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28"/>
      <c r="F250" s="13"/>
      <c r="G250" s="13"/>
      <c r="H250" s="13"/>
      <c r="I250" s="13" t="s">
        <v>2130</v>
      </c>
      <c r="J250" s="14" t="s">
        <v>2131</v>
      </c>
      <c r="K250" s="15">
        <v>0</v>
      </c>
      <c r="L250" s="15">
        <v>1897.79748995</v>
      </c>
      <c r="M250" s="15">
        <f t="shared" si="4"/>
        <v>1897.79748995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/>
      <c r="H251" s="13"/>
      <c r="I251" s="13" t="s">
        <v>2132</v>
      </c>
      <c r="J251" s="14" t="s">
        <v>2133</v>
      </c>
      <c r="K251" s="15">
        <v>0</v>
      </c>
      <c r="L251" s="15">
        <v>10922.786021230002</v>
      </c>
      <c r="M251" s="15">
        <f t="shared" si="4"/>
        <v>10922.786021230002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8"/>
      <c r="F252" s="13"/>
      <c r="G252" s="13"/>
      <c r="H252" s="13"/>
      <c r="I252" s="13" t="s">
        <v>2134</v>
      </c>
      <c r="J252" s="14" t="s">
        <v>2135</v>
      </c>
      <c r="K252" s="15">
        <v>1493.9879249999999</v>
      </c>
      <c r="L252" s="15">
        <v>1483.1107103299998</v>
      </c>
      <c r="M252" s="15">
        <f t="shared" si="4"/>
        <v>-10.877214670000058</v>
      </c>
      <c r="N252" s="23"/>
      <c r="O252" s="23"/>
      <c r="P252" s="23"/>
      <c r="Q252" s="23"/>
    </row>
    <row r="253" spans="1:17" ht="30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2136</v>
      </c>
      <c r="J253" s="14" t="s">
        <v>2137</v>
      </c>
      <c r="K253" s="15">
        <v>4.0568070000000001</v>
      </c>
      <c r="L253" s="15">
        <v>4.0568070000000001</v>
      </c>
      <c r="M253" s="15">
        <f t="shared" si="4"/>
        <v>0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8"/>
      <c r="F254" s="13"/>
      <c r="G254" s="13"/>
      <c r="H254" s="13"/>
      <c r="I254" s="13" t="s">
        <v>2138</v>
      </c>
      <c r="J254" s="14" t="s">
        <v>2139</v>
      </c>
      <c r="K254" s="15">
        <v>3.6873049999999998</v>
      </c>
      <c r="L254" s="15">
        <v>3.4373049999999998</v>
      </c>
      <c r="M254" s="15">
        <f t="shared" si="4"/>
        <v>-0.25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13"/>
      <c r="I255" s="13" t="s">
        <v>2140</v>
      </c>
      <c r="J255" s="14" t="s">
        <v>2129</v>
      </c>
      <c r="K255" s="15">
        <v>10000</v>
      </c>
      <c r="L255" s="15">
        <v>3500</v>
      </c>
      <c r="M255" s="15">
        <f t="shared" si="4"/>
        <v>-6500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8"/>
      <c r="F256" s="13"/>
      <c r="G256" s="13"/>
      <c r="H256" s="13"/>
      <c r="I256" s="13" t="s">
        <v>2141</v>
      </c>
      <c r="J256" s="14" t="s">
        <v>2142</v>
      </c>
      <c r="K256" s="15">
        <v>1000</v>
      </c>
      <c r="L256" s="15">
        <v>0</v>
      </c>
      <c r="M256" s="15">
        <f t="shared" si="4"/>
        <v>-1000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13"/>
      <c r="I257" s="13" t="s">
        <v>2143</v>
      </c>
      <c r="J257" s="14" t="s">
        <v>2131</v>
      </c>
      <c r="K257" s="15">
        <v>1310</v>
      </c>
      <c r="L257" s="15">
        <v>0</v>
      </c>
      <c r="M257" s="15">
        <f t="shared" si="4"/>
        <v>-1310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13"/>
      <c r="I258" s="13" t="s">
        <v>2144</v>
      </c>
      <c r="J258" s="14" t="s">
        <v>2133</v>
      </c>
      <c r="K258" s="15">
        <v>11000</v>
      </c>
      <c r="L258" s="15">
        <v>0</v>
      </c>
      <c r="M258" s="15">
        <f t="shared" si="4"/>
        <v>-11000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8"/>
      <c r="F259" s="13"/>
      <c r="G259" s="13"/>
      <c r="H259" s="13"/>
      <c r="I259" s="13" t="s">
        <v>2145</v>
      </c>
      <c r="J259" s="14" t="s">
        <v>2146</v>
      </c>
      <c r="K259" s="15">
        <v>100</v>
      </c>
      <c r="L259" s="15">
        <v>0</v>
      </c>
      <c r="M259" s="15">
        <f t="shared" si="4"/>
        <v>-100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8"/>
      <c r="F260" s="13"/>
      <c r="G260" s="13"/>
      <c r="H260" s="63" t="s">
        <v>17</v>
      </c>
      <c r="I260" s="63"/>
      <c r="J260" s="69"/>
      <c r="K260" s="78">
        <v>12819.799082</v>
      </c>
      <c r="L260" s="78">
        <v>13935.551484229994</v>
      </c>
      <c r="M260" s="78">
        <f t="shared" si="4"/>
        <v>1115.7524022299949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/>
      <c r="H261" s="13"/>
      <c r="I261" s="13" t="s">
        <v>2147</v>
      </c>
      <c r="J261" s="14" t="s">
        <v>2148</v>
      </c>
      <c r="K261" s="15">
        <v>1768.8961710000001</v>
      </c>
      <c r="L261" s="15">
        <v>2843.8961709999999</v>
      </c>
      <c r="M261" s="15">
        <f t="shared" si="4"/>
        <v>1074.9999999999998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8"/>
      <c r="F262" s="13"/>
      <c r="G262" s="13"/>
      <c r="H262" s="13"/>
      <c r="I262" s="13" t="s">
        <v>1918</v>
      </c>
      <c r="J262" s="13" t="s">
        <v>2149</v>
      </c>
      <c r="K262" s="15">
        <v>3728.6172710000001</v>
      </c>
      <c r="L262" s="15">
        <v>3731.4930326100025</v>
      </c>
      <c r="M262" s="15">
        <f t="shared" si="4"/>
        <v>2.8757616100024279</v>
      </c>
      <c r="N262" s="23"/>
      <c r="O262" s="23"/>
      <c r="P262" s="23"/>
      <c r="Q262" s="23"/>
    </row>
    <row r="263" spans="1:17" ht="30" x14ac:dyDescent="0.3">
      <c r="A263" s="23"/>
      <c r="B263" s="22"/>
      <c r="C263" s="22"/>
      <c r="D263" s="13"/>
      <c r="E263" s="28"/>
      <c r="F263" s="13"/>
      <c r="G263" s="13"/>
      <c r="H263" s="13"/>
      <c r="I263" s="13" t="s">
        <v>1922</v>
      </c>
      <c r="J263" s="14" t="s">
        <v>2150</v>
      </c>
      <c r="K263" s="15">
        <v>446.48464799999999</v>
      </c>
      <c r="L263" s="15">
        <v>454.957313</v>
      </c>
      <c r="M263" s="15">
        <f t="shared" si="4"/>
        <v>8.4726650000000063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/>
      <c r="H264" s="13"/>
      <c r="I264" s="13" t="s">
        <v>1924</v>
      </c>
      <c r="J264" s="14" t="s">
        <v>2151</v>
      </c>
      <c r="K264" s="15">
        <v>1616.2114879999999</v>
      </c>
      <c r="L264" s="15">
        <v>1519.8210598299997</v>
      </c>
      <c r="M264" s="15">
        <f t="shared" ref="M264:M327" si="5">L264-K264</f>
        <v>-96.390428170000177</v>
      </c>
      <c r="N264" s="23"/>
      <c r="O264" s="23"/>
      <c r="P264" s="23"/>
      <c r="Q264" s="23"/>
    </row>
    <row r="265" spans="1:17" ht="30" x14ac:dyDescent="0.3">
      <c r="A265" s="23"/>
      <c r="B265" s="22"/>
      <c r="C265" s="22"/>
      <c r="D265" s="13"/>
      <c r="E265" s="28"/>
      <c r="F265" s="13"/>
      <c r="G265" s="13"/>
      <c r="H265" s="13"/>
      <c r="I265" s="13" t="s">
        <v>2063</v>
      </c>
      <c r="J265" s="14" t="s">
        <v>2152</v>
      </c>
      <c r="K265" s="15">
        <v>2131.2540349999999</v>
      </c>
      <c r="L265" s="15">
        <v>1914.0860028099992</v>
      </c>
      <c r="M265" s="15">
        <f t="shared" si="5"/>
        <v>-217.16803219000076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13"/>
      <c r="I266" s="13" t="s">
        <v>1990</v>
      </c>
      <c r="J266" s="14" t="s">
        <v>2153</v>
      </c>
      <c r="K266" s="15">
        <v>3128.3354690000001</v>
      </c>
      <c r="L266" s="15">
        <v>3471.2979049799915</v>
      </c>
      <c r="M266" s="15">
        <f t="shared" si="5"/>
        <v>342.96243597999137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8"/>
      <c r="F267" s="13"/>
      <c r="G267" s="13"/>
      <c r="H267" s="63" t="s">
        <v>1911</v>
      </c>
      <c r="I267" s="63"/>
      <c r="J267" s="69"/>
      <c r="K267" s="78">
        <v>2428.5978169999998</v>
      </c>
      <c r="L267" s="78">
        <v>2031.6912973899996</v>
      </c>
      <c r="M267" s="78">
        <f t="shared" si="5"/>
        <v>-396.90651961000026</v>
      </c>
      <c r="N267" s="23"/>
      <c r="O267" s="23"/>
      <c r="P267" s="23"/>
      <c r="Q267" s="23"/>
    </row>
    <row r="268" spans="1:17" ht="15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1912</v>
      </c>
      <c r="J268" s="14" t="s">
        <v>1962</v>
      </c>
      <c r="K268" s="15">
        <v>2374.7810810000001</v>
      </c>
      <c r="L268" s="15">
        <v>1998.2714479899996</v>
      </c>
      <c r="M268" s="15">
        <f t="shared" si="5"/>
        <v>-376.50963301000047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8"/>
      <c r="F269" s="13"/>
      <c r="G269" s="13"/>
      <c r="H269" s="13"/>
      <c r="I269" s="13" t="s">
        <v>1916</v>
      </c>
      <c r="J269" s="14" t="s">
        <v>1966</v>
      </c>
      <c r="K269" s="15">
        <v>53.816735999999999</v>
      </c>
      <c r="L269" s="15">
        <v>33.419849400000004</v>
      </c>
      <c r="M269" s="15">
        <f t="shared" si="5"/>
        <v>-20.396886599999995</v>
      </c>
      <c r="N269" s="23"/>
      <c r="O269" s="23"/>
      <c r="P269" s="23"/>
      <c r="Q269" s="23"/>
    </row>
    <row r="270" spans="1:17" ht="15" x14ac:dyDescent="0.3">
      <c r="A270" s="23"/>
      <c r="B270" s="22"/>
      <c r="C270" s="22"/>
      <c r="D270" s="13"/>
      <c r="E270" s="62">
        <v>9</v>
      </c>
      <c r="F270" s="63" t="s">
        <v>40</v>
      </c>
      <c r="G270" s="63"/>
      <c r="H270" s="63"/>
      <c r="I270" s="63"/>
      <c r="J270" s="69"/>
      <c r="K270" s="78">
        <v>53978.274017999996</v>
      </c>
      <c r="L270" s="78">
        <v>57608.507982749972</v>
      </c>
      <c r="M270" s="78">
        <f t="shared" si="5"/>
        <v>3630.2339647499757</v>
      </c>
      <c r="N270" s="23"/>
      <c r="O270" s="23"/>
      <c r="P270" s="23"/>
      <c r="Q270" s="23"/>
    </row>
    <row r="271" spans="1:17" ht="15" x14ac:dyDescent="0.3">
      <c r="A271" s="23"/>
      <c r="B271" s="22"/>
      <c r="C271" s="22"/>
      <c r="D271" s="13"/>
      <c r="E271" s="28"/>
      <c r="F271" s="13"/>
      <c r="G271" s="13" t="s">
        <v>16</v>
      </c>
      <c r="H271" s="13"/>
      <c r="I271" s="13"/>
      <c r="J271" s="14"/>
      <c r="K271" s="15">
        <v>53978.274017999996</v>
      </c>
      <c r="L271" s="15">
        <v>57608.507982749972</v>
      </c>
      <c r="M271" s="15">
        <f t="shared" si="5"/>
        <v>3630.2339647499757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63" t="s">
        <v>2005</v>
      </c>
      <c r="I272" s="63"/>
      <c r="J272" s="69"/>
      <c r="K272" s="78">
        <v>8.778219</v>
      </c>
      <c r="L272" s="78">
        <v>2290.16783171</v>
      </c>
      <c r="M272" s="78">
        <f t="shared" si="5"/>
        <v>2281.3896127100002</v>
      </c>
      <c r="N272" s="23"/>
      <c r="O272" s="23"/>
      <c r="P272" s="23"/>
      <c r="Q272" s="23"/>
    </row>
    <row r="273" spans="1:17" ht="15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2154</v>
      </c>
      <c r="J273" s="14" t="s">
        <v>2155</v>
      </c>
      <c r="K273" s="15">
        <v>8.778219</v>
      </c>
      <c r="L273" s="15">
        <v>8.778219</v>
      </c>
      <c r="M273" s="15">
        <f t="shared" si="5"/>
        <v>0</v>
      </c>
      <c r="N273" s="23"/>
      <c r="O273" s="23"/>
      <c r="P273" s="23"/>
      <c r="Q273" s="23"/>
    </row>
    <row r="274" spans="1:17" ht="30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2156</v>
      </c>
      <c r="J274" s="14" t="s">
        <v>2157</v>
      </c>
      <c r="K274" s="15">
        <v>0</v>
      </c>
      <c r="L274" s="15">
        <v>2281.3896127100002</v>
      </c>
      <c r="M274" s="15">
        <f t="shared" si="5"/>
        <v>2281.3896127100002</v>
      </c>
      <c r="N274" s="23"/>
      <c r="O274" s="23"/>
      <c r="P274" s="23"/>
      <c r="Q274" s="23"/>
    </row>
    <row r="275" spans="1:17" ht="15" x14ac:dyDescent="0.3">
      <c r="A275" s="23"/>
      <c r="B275" s="22"/>
      <c r="C275" s="22"/>
      <c r="D275" s="13"/>
      <c r="E275" s="28"/>
      <c r="F275" s="13"/>
      <c r="G275" s="13"/>
      <c r="H275" s="63" t="s">
        <v>17</v>
      </c>
      <c r="I275" s="63"/>
      <c r="J275" s="69"/>
      <c r="K275" s="78">
        <v>51891.044446</v>
      </c>
      <c r="L275" s="78">
        <v>53219.97132432997</v>
      </c>
      <c r="M275" s="78">
        <f t="shared" si="5"/>
        <v>1328.9268783299704</v>
      </c>
      <c r="N275" s="23"/>
      <c r="O275" s="23"/>
      <c r="P275" s="23"/>
      <c r="Q275" s="23"/>
    </row>
    <row r="276" spans="1:17" ht="30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1974</v>
      </c>
      <c r="J276" s="14" t="s">
        <v>2158</v>
      </c>
      <c r="K276" s="15">
        <v>61.321455</v>
      </c>
      <c r="L276" s="15">
        <v>53.831511060000004</v>
      </c>
      <c r="M276" s="15">
        <f t="shared" si="5"/>
        <v>-7.4899439399999963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1926</v>
      </c>
      <c r="J277" s="14" t="s">
        <v>2159</v>
      </c>
      <c r="K277" s="15">
        <v>66.956663000000006</v>
      </c>
      <c r="L277" s="15">
        <v>65.645634009999995</v>
      </c>
      <c r="M277" s="15">
        <f t="shared" si="5"/>
        <v>-1.3110289900000112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1928</v>
      </c>
      <c r="J278" s="14" t="s">
        <v>2160</v>
      </c>
      <c r="K278" s="15">
        <v>18.661200999999998</v>
      </c>
      <c r="L278" s="15">
        <v>18.038599630000007</v>
      </c>
      <c r="M278" s="15">
        <f t="shared" si="5"/>
        <v>-0.62260136999999105</v>
      </c>
      <c r="N278" s="23"/>
      <c r="O278" s="23"/>
      <c r="P278" s="23"/>
      <c r="Q278" s="23"/>
    </row>
    <row r="279" spans="1:17" ht="15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1981</v>
      </c>
      <c r="J279" s="14" t="s">
        <v>2161</v>
      </c>
      <c r="K279" s="15">
        <v>468.68003199999998</v>
      </c>
      <c r="L279" s="15">
        <v>1470.0565864999994</v>
      </c>
      <c r="M279" s="15">
        <f t="shared" si="5"/>
        <v>1001.3765544999994</v>
      </c>
      <c r="N279" s="23"/>
      <c r="O279" s="23"/>
      <c r="P279" s="23"/>
      <c r="Q279" s="23"/>
    </row>
    <row r="280" spans="1:17" ht="15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1983</v>
      </c>
      <c r="J280" s="14" t="s">
        <v>2162</v>
      </c>
      <c r="K280" s="15">
        <v>3443.2920680000002</v>
      </c>
      <c r="L280" s="15">
        <v>3348.5635062800011</v>
      </c>
      <c r="M280" s="15">
        <f t="shared" si="5"/>
        <v>-94.728561719999107</v>
      </c>
      <c r="N280" s="23"/>
      <c r="O280" s="23"/>
      <c r="P280" s="23"/>
      <c r="Q280" s="23"/>
    </row>
    <row r="281" spans="1:17" ht="15" x14ac:dyDescent="0.3">
      <c r="A281" s="23"/>
      <c r="B281" s="22"/>
      <c r="C281" s="22"/>
      <c r="D281" s="13"/>
      <c r="E281" s="28"/>
      <c r="F281" s="13"/>
      <c r="G281" s="13"/>
      <c r="H281" s="13"/>
      <c r="I281" s="13" t="s">
        <v>1932</v>
      </c>
      <c r="J281" s="14" t="s">
        <v>2163</v>
      </c>
      <c r="K281" s="15">
        <v>1256.6210289999999</v>
      </c>
      <c r="L281" s="15">
        <v>2914.0361002000004</v>
      </c>
      <c r="M281" s="15">
        <f t="shared" si="5"/>
        <v>1657.4150712000005</v>
      </c>
      <c r="N281" s="23"/>
      <c r="O281" s="23"/>
      <c r="P281" s="23"/>
      <c r="Q281" s="23"/>
    </row>
    <row r="282" spans="1:17" ht="30" x14ac:dyDescent="0.3">
      <c r="A282" s="23"/>
      <c r="B282" s="22"/>
      <c r="C282" s="22"/>
      <c r="D282" s="13"/>
      <c r="E282" s="28"/>
      <c r="F282" s="13"/>
      <c r="G282" s="13"/>
      <c r="H282" s="13"/>
      <c r="I282" s="13" t="s">
        <v>1934</v>
      </c>
      <c r="J282" s="14" t="s">
        <v>2164</v>
      </c>
      <c r="K282" s="15">
        <v>545.88054099999999</v>
      </c>
      <c r="L282" s="15">
        <v>1418.1258704499999</v>
      </c>
      <c r="M282" s="15">
        <f t="shared" si="5"/>
        <v>872.24532944999987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1938</v>
      </c>
      <c r="J283" s="13" t="s">
        <v>2165</v>
      </c>
      <c r="K283" s="15">
        <v>135.93392299999999</v>
      </c>
      <c r="L283" s="15">
        <v>133.49971632999996</v>
      </c>
      <c r="M283" s="15">
        <f t="shared" si="5"/>
        <v>-2.4342066700000373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8"/>
      <c r="F284" s="13"/>
      <c r="G284" s="13"/>
      <c r="H284" s="13"/>
      <c r="I284" s="13" t="s">
        <v>2166</v>
      </c>
      <c r="J284" s="14" t="s">
        <v>2167</v>
      </c>
      <c r="K284" s="15">
        <v>62.252681000000003</v>
      </c>
      <c r="L284" s="15">
        <v>49.672224710000002</v>
      </c>
      <c r="M284" s="15">
        <f t="shared" si="5"/>
        <v>-12.580456290000001</v>
      </c>
      <c r="N284" s="23"/>
      <c r="O284" s="23"/>
      <c r="P284" s="23"/>
      <c r="Q284" s="23"/>
    </row>
    <row r="285" spans="1:17" ht="15" x14ac:dyDescent="0.3">
      <c r="A285" s="23"/>
      <c r="B285" s="22"/>
      <c r="C285" s="22"/>
      <c r="D285" s="13"/>
      <c r="E285" s="28"/>
      <c r="F285" s="13"/>
      <c r="G285" s="13"/>
      <c r="H285" s="13"/>
      <c r="I285" s="13" t="s">
        <v>2168</v>
      </c>
      <c r="J285" s="14" t="s">
        <v>2169</v>
      </c>
      <c r="K285" s="15">
        <v>260.44460199999997</v>
      </c>
      <c r="L285" s="15">
        <v>185.00843862999994</v>
      </c>
      <c r="M285" s="15">
        <f t="shared" si="5"/>
        <v>-75.436163370000031</v>
      </c>
      <c r="N285" s="23"/>
      <c r="O285" s="23"/>
      <c r="P285" s="23"/>
      <c r="Q285" s="23"/>
    </row>
    <row r="286" spans="1:17" ht="30" x14ac:dyDescent="0.3">
      <c r="A286" s="23"/>
      <c r="B286" s="22"/>
      <c r="C286" s="22"/>
      <c r="D286" s="13"/>
      <c r="E286" s="28"/>
      <c r="F286" s="13"/>
      <c r="G286" s="13"/>
      <c r="H286" s="13"/>
      <c r="I286" s="13" t="s">
        <v>2063</v>
      </c>
      <c r="J286" s="14" t="s">
        <v>2170</v>
      </c>
      <c r="K286" s="15">
        <v>603.25895300000002</v>
      </c>
      <c r="L286" s="15">
        <v>388.56366126</v>
      </c>
      <c r="M286" s="15">
        <f t="shared" si="5"/>
        <v>-214.69529174000002</v>
      </c>
      <c r="N286" s="23"/>
      <c r="O286" s="23"/>
      <c r="P286" s="23"/>
      <c r="Q286" s="23"/>
    </row>
    <row r="287" spans="1:17" ht="30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2065</v>
      </c>
      <c r="J287" s="14" t="s">
        <v>2171</v>
      </c>
      <c r="K287" s="15">
        <v>1396.5062989999999</v>
      </c>
      <c r="L287" s="15">
        <v>1129.8521393799999</v>
      </c>
      <c r="M287" s="15">
        <f t="shared" si="5"/>
        <v>-266.65415961999997</v>
      </c>
      <c r="N287" s="23"/>
      <c r="O287" s="23"/>
      <c r="P287" s="23"/>
      <c r="Q287" s="23"/>
    </row>
    <row r="288" spans="1:17" ht="30" x14ac:dyDescent="0.3">
      <c r="A288" s="23"/>
      <c r="B288" s="22"/>
      <c r="C288" s="22"/>
      <c r="D288" s="13"/>
      <c r="E288" s="28"/>
      <c r="F288" s="13"/>
      <c r="G288" s="13"/>
      <c r="H288" s="13"/>
      <c r="I288" s="13" t="s">
        <v>2067</v>
      </c>
      <c r="J288" s="14" t="s">
        <v>2172</v>
      </c>
      <c r="K288" s="15">
        <v>10082.971536999999</v>
      </c>
      <c r="L288" s="15">
        <v>10319.29658887999</v>
      </c>
      <c r="M288" s="15">
        <f t="shared" si="5"/>
        <v>236.3250518799905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13"/>
      <c r="I289" s="13" t="s">
        <v>1967</v>
      </c>
      <c r="J289" s="14" t="s">
        <v>2173</v>
      </c>
      <c r="K289" s="15">
        <v>168.563265</v>
      </c>
      <c r="L289" s="15">
        <v>82.877286279999993</v>
      </c>
      <c r="M289" s="15">
        <f t="shared" si="5"/>
        <v>-85.685978720000008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2174</v>
      </c>
      <c r="J290" s="14" t="s">
        <v>2175</v>
      </c>
      <c r="K290" s="15">
        <v>466.56986000000001</v>
      </c>
      <c r="L290" s="15">
        <v>742.41675698999973</v>
      </c>
      <c r="M290" s="15">
        <f t="shared" si="5"/>
        <v>275.84689698999972</v>
      </c>
      <c r="N290" s="23"/>
      <c r="O290" s="23"/>
      <c r="P290" s="23"/>
      <c r="Q290" s="23"/>
    </row>
    <row r="291" spans="1:17" ht="15" x14ac:dyDescent="0.3">
      <c r="A291" s="23"/>
      <c r="B291" s="22"/>
      <c r="C291" s="22"/>
      <c r="D291" s="13"/>
      <c r="E291" s="28"/>
      <c r="F291" s="13"/>
      <c r="G291" s="13"/>
      <c r="H291" s="13"/>
      <c r="I291" s="13" t="s">
        <v>2176</v>
      </c>
      <c r="J291" s="14" t="s">
        <v>2177</v>
      </c>
      <c r="K291" s="15">
        <v>5165.6773629999998</v>
      </c>
      <c r="L291" s="15">
        <v>4892.1051349499976</v>
      </c>
      <c r="M291" s="15">
        <f t="shared" si="5"/>
        <v>-273.5722280500022</v>
      </c>
      <c r="N291" s="23"/>
      <c r="O291" s="23"/>
      <c r="P291" s="23"/>
      <c r="Q291" s="23"/>
    </row>
    <row r="292" spans="1:17" ht="15" x14ac:dyDescent="0.3">
      <c r="A292" s="23"/>
      <c r="B292" s="22"/>
      <c r="C292" s="22"/>
      <c r="D292" s="13"/>
      <c r="E292" s="28"/>
      <c r="F292" s="13"/>
      <c r="G292" s="13"/>
      <c r="H292" s="13"/>
      <c r="I292" s="13" t="s">
        <v>2178</v>
      </c>
      <c r="J292" s="14" t="s">
        <v>2179</v>
      </c>
      <c r="K292" s="15">
        <v>1141.341457</v>
      </c>
      <c r="L292" s="15">
        <v>1211.3645142100004</v>
      </c>
      <c r="M292" s="15">
        <f t="shared" si="5"/>
        <v>70.023057210000388</v>
      </c>
      <c r="N292" s="23"/>
      <c r="O292" s="23"/>
      <c r="P292" s="23"/>
      <c r="Q292" s="23"/>
    </row>
    <row r="293" spans="1:17" ht="15" x14ac:dyDescent="0.3">
      <c r="A293" s="23"/>
      <c r="B293" s="22"/>
      <c r="C293" s="22"/>
      <c r="D293" s="13"/>
      <c r="E293" s="28"/>
      <c r="F293" s="13"/>
      <c r="G293" s="13"/>
      <c r="H293" s="13"/>
      <c r="I293" s="13" t="s">
        <v>20</v>
      </c>
      <c r="J293" s="14" t="s">
        <v>23</v>
      </c>
      <c r="K293" s="15">
        <v>0</v>
      </c>
      <c r="L293" s="15">
        <v>425.19342399999999</v>
      </c>
      <c r="M293" s="15">
        <f t="shared" si="5"/>
        <v>425.19342399999999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2180</v>
      </c>
      <c r="J294" s="14" t="s">
        <v>2181</v>
      </c>
      <c r="K294" s="15">
        <v>200.85</v>
      </c>
      <c r="L294" s="15">
        <v>597.12911122000003</v>
      </c>
      <c r="M294" s="15">
        <f t="shared" si="5"/>
        <v>396.27911122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2182</v>
      </c>
      <c r="J295" s="14" t="s">
        <v>2183</v>
      </c>
      <c r="K295" s="15">
        <v>730</v>
      </c>
      <c r="L295" s="15">
        <v>986.95943071999977</v>
      </c>
      <c r="M295" s="15">
        <f t="shared" si="5"/>
        <v>256.95943071999977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8"/>
      <c r="F296" s="13"/>
      <c r="G296" s="13"/>
      <c r="H296" s="13"/>
      <c r="I296" s="13" t="s">
        <v>2184</v>
      </c>
      <c r="J296" s="14" t="s">
        <v>2185</v>
      </c>
      <c r="K296" s="15">
        <v>10289.172579</v>
      </c>
      <c r="L296" s="15">
        <v>10140.483273609992</v>
      </c>
      <c r="M296" s="15">
        <f t="shared" si="5"/>
        <v>-148.68930539000758</v>
      </c>
      <c r="N296" s="23"/>
      <c r="O296" s="23"/>
      <c r="P296" s="23"/>
      <c r="Q296" s="23"/>
    </row>
    <row r="297" spans="1:17" ht="45" x14ac:dyDescent="0.3">
      <c r="A297" s="23"/>
      <c r="B297" s="22"/>
      <c r="C297" s="22"/>
      <c r="D297" s="13"/>
      <c r="E297" s="28"/>
      <c r="F297" s="13"/>
      <c r="G297" s="13"/>
      <c r="H297" s="13"/>
      <c r="I297" s="13" t="s">
        <v>2186</v>
      </c>
      <c r="J297" s="14" t="s">
        <v>2187</v>
      </c>
      <c r="K297" s="15">
        <v>550.56521199999997</v>
      </c>
      <c r="L297" s="15">
        <v>306.97383952000001</v>
      </c>
      <c r="M297" s="15">
        <f t="shared" si="5"/>
        <v>-243.59137247999996</v>
      </c>
      <c r="N297" s="23"/>
      <c r="O297" s="23"/>
      <c r="P297" s="23"/>
      <c r="Q297" s="23"/>
    </row>
    <row r="298" spans="1:17" ht="15" x14ac:dyDescent="0.3">
      <c r="A298" s="23"/>
      <c r="B298" s="22"/>
      <c r="C298" s="22"/>
      <c r="D298" s="13"/>
      <c r="E298" s="28"/>
      <c r="F298" s="13"/>
      <c r="G298" s="13"/>
      <c r="H298" s="13"/>
      <c r="I298" s="13" t="s">
        <v>2188</v>
      </c>
      <c r="J298" s="14" t="s">
        <v>2189</v>
      </c>
      <c r="K298" s="15">
        <v>0</v>
      </c>
      <c r="L298" s="15">
        <v>2310.1851710000001</v>
      </c>
      <c r="M298" s="15">
        <f t="shared" si="5"/>
        <v>2310.1851710000001</v>
      </c>
      <c r="N298" s="23"/>
      <c r="O298" s="23"/>
      <c r="P298" s="23"/>
      <c r="Q298" s="23"/>
    </row>
    <row r="299" spans="1:17" ht="30" x14ac:dyDescent="0.3">
      <c r="A299" s="23"/>
      <c r="B299" s="22"/>
      <c r="C299" s="22"/>
      <c r="D299" s="13"/>
      <c r="E299" s="28"/>
      <c r="F299" s="13"/>
      <c r="G299" s="13"/>
      <c r="H299" s="13"/>
      <c r="I299" s="13" t="s">
        <v>2190</v>
      </c>
      <c r="J299" s="14" t="s">
        <v>2191</v>
      </c>
      <c r="K299" s="15">
        <v>7005.0000069999996</v>
      </c>
      <c r="L299" s="15">
        <v>4378.2293986800032</v>
      </c>
      <c r="M299" s="15">
        <f t="shared" si="5"/>
        <v>-2626.7706083199964</v>
      </c>
      <c r="N299" s="23"/>
      <c r="O299" s="23"/>
      <c r="P299" s="23"/>
      <c r="Q299" s="23"/>
    </row>
    <row r="300" spans="1:17" ht="30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2192</v>
      </c>
      <c r="J300" s="14" t="s">
        <v>2193</v>
      </c>
      <c r="K300" s="15">
        <v>500</v>
      </c>
      <c r="L300" s="15">
        <v>407.16471546999998</v>
      </c>
      <c r="M300" s="15">
        <f t="shared" si="5"/>
        <v>-92.835284530000024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13"/>
      <c r="I301" s="13" t="s">
        <v>2194</v>
      </c>
      <c r="J301" s="14" t="s">
        <v>2195</v>
      </c>
      <c r="K301" s="15">
        <v>3120</v>
      </c>
      <c r="L301" s="15">
        <v>3378.5570289499997</v>
      </c>
      <c r="M301" s="15">
        <f t="shared" si="5"/>
        <v>258.55702894999968</v>
      </c>
      <c r="N301" s="23"/>
      <c r="O301" s="23"/>
      <c r="P301" s="23"/>
      <c r="Q301" s="23"/>
    </row>
    <row r="302" spans="1:17" ht="15" x14ac:dyDescent="0.3">
      <c r="A302" s="23"/>
      <c r="B302" s="22"/>
      <c r="C302" s="22"/>
      <c r="D302" s="13"/>
      <c r="E302" s="28"/>
      <c r="F302" s="13"/>
      <c r="G302" s="13"/>
      <c r="H302" s="13"/>
      <c r="I302" s="13" t="s">
        <v>2196</v>
      </c>
      <c r="J302" s="14" t="s">
        <v>2197</v>
      </c>
      <c r="K302" s="15">
        <v>500</v>
      </c>
      <c r="L302" s="15">
        <v>499.0625</v>
      </c>
      <c r="M302" s="15">
        <f t="shared" si="5"/>
        <v>-0.9375</v>
      </c>
      <c r="N302" s="23"/>
      <c r="O302" s="23"/>
      <c r="P302" s="23"/>
      <c r="Q302" s="23"/>
    </row>
    <row r="303" spans="1:17" ht="15" x14ac:dyDescent="0.3">
      <c r="A303" s="23"/>
      <c r="B303" s="22"/>
      <c r="C303" s="22"/>
      <c r="D303" s="13"/>
      <c r="E303" s="28"/>
      <c r="F303" s="13"/>
      <c r="G303" s="13"/>
      <c r="H303" s="13"/>
      <c r="I303" s="13" t="s">
        <v>2198</v>
      </c>
      <c r="J303" s="14" t="s">
        <v>2199</v>
      </c>
      <c r="K303" s="15">
        <v>0</v>
      </c>
      <c r="L303" s="15">
        <v>264.70045730999999</v>
      </c>
      <c r="M303" s="15">
        <f t="shared" si="5"/>
        <v>264.70045730999999</v>
      </c>
      <c r="N303" s="23"/>
      <c r="O303" s="23"/>
      <c r="P303" s="23"/>
      <c r="Q303" s="23"/>
    </row>
    <row r="304" spans="1:17" ht="15" x14ac:dyDescent="0.3">
      <c r="A304" s="23"/>
      <c r="B304" s="22"/>
      <c r="C304" s="22"/>
      <c r="D304" s="13"/>
      <c r="E304" s="28"/>
      <c r="F304" s="13"/>
      <c r="G304" s="13"/>
      <c r="H304" s="13"/>
      <c r="I304" s="13" t="s">
        <v>2200</v>
      </c>
      <c r="J304" s="14" t="s">
        <v>2201</v>
      </c>
      <c r="K304" s="15">
        <v>1000</v>
      </c>
      <c r="L304" s="15">
        <v>533.89678475000005</v>
      </c>
      <c r="M304" s="15">
        <f t="shared" si="5"/>
        <v>-466.10321524999995</v>
      </c>
      <c r="N304" s="23"/>
      <c r="O304" s="23"/>
      <c r="P304" s="23"/>
      <c r="Q304" s="23"/>
    </row>
    <row r="305" spans="1:17" ht="30" x14ac:dyDescent="0.3">
      <c r="A305" s="23"/>
      <c r="B305" s="22"/>
      <c r="C305" s="22"/>
      <c r="D305" s="13"/>
      <c r="E305" s="28"/>
      <c r="F305" s="13"/>
      <c r="G305" s="13"/>
      <c r="H305" s="13"/>
      <c r="I305" s="13" t="s">
        <v>1990</v>
      </c>
      <c r="J305" s="14" t="s">
        <v>2202</v>
      </c>
      <c r="K305" s="15">
        <v>738.57465200000001</v>
      </c>
      <c r="L305" s="15">
        <v>568.4819193499992</v>
      </c>
      <c r="M305" s="15">
        <f t="shared" si="5"/>
        <v>-170.09273265000081</v>
      </c>
      <c r="N305" s="23"/>
      <c r="O305" s="23"/>
      <c r="P305" s="23"/>
      <c r="Q305" s="23"/>
    </row>
    <row r="306" spans="1:17" ht="30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2203</v>
      </c>
      <c r="J306" s="14" t="s">
        <v>2204</v>
      </c>
      <c r="K306" s="15">
        <v>1911.949067</v>
      </c>
      <c r="L306" s="15">
        <v>0</v>
      </c>
      <c r="M306" s="15">
        <f t="shared" si="5"/>
        <v>-1911.949067</v>
      </c>
      <c r="N306" s="23"/>
      <c r="O306" s="23"/>
      <c r="P306" s="23"/>
      <c r="Q306" s="23"/>
    </row>
    <row r="307" spans="1:17" ht="15" x14ac:dyDescent="0.3">
      <c r="A307" s="23"/>
      <c r="B307" s="22"/>
      <c r="C307" s="22"/>
      <c r="D307" s="13"/>
      <c r="E307" s="28"/>
      <c r="F307" s="13"/>
      <c r="G307" s="13"/>
      <c r="H307" s="63" t="s">
        <v>1911</v>
      </c>
      <c r="I307" s="63"/>
      <c r="J307" s="69"/>
      <c r="K307" s="78">
        <v>2078.4513529999999</v>
      </c>
      <c r="L307" s="78">
        <v>2098.3688267099997</v>
      </c>
      <c r="M307" s="78">
        <f t="shared" si="5"/>
        <v>19.91747370999974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8"/>
      <c r="F308" s="13"/>
      <c r="G308" s="13"/>
      <c r="H308" s="13"/>
      <c r="I308" s="13" t="s">
        <v>1912</v>
      </c>
      <c r="J308" s="14" t="s">
        <v>1962</v>
      </c>
      <c r="K308" s="15">
        <v>2061.6358519999999</v>
      </c>
      <c r="L308" s="15">
        <v>2080.2955819699996</v>
      </c>
      <c r="M308" s="15">
        <f t="shared" si="5"/>
        <v>18.659729969999717</v>
      </c>
      <c r="N308" s="23"/>
      <c r="O308" s="23"/>
      <c r="P308" s="23"/>
      <c r="Q308" s="23"/>
    </row>
    <row r="309" spans="1:17" ht="15" x14ac:dyDescent="0.3">
      <c r="A309" s="23"/>
      <c r="B309" s="22"/>
      <c r="C309" s="22"/>
      <c r="D309" s="13"/>
      <c r="E309" s="28"/>
      <c r="F309" s="13"/>
      <c r="G309" s="13"/>
      <c r="H309" s="13"/>
      <c r="I309" s="13" t="s">
        <v>1916</v>
      </c>
      <c r="J309" s="14" t="s">
        <v>1966</v>
      </c>
      <c r="K309" s="15">
        <v>16.815501000000001</v>
      </c>
      <c r="L309" s="15">
        <v>18.07324474</v>
      </c>
      <c r="M309" s="15">
        <f t="shared" si="5"/>
        <v>1.2577437399999987</v>
      </c>
      <c r="N309" s="23"/>
      <c r="O309" s="23"/>
      <c r="P309" s="23"/>
      <c r="Q309" s="23"/>
    </row>
    <row r="310" spans="1:17" ht="15" x14ac:dyDescent="0.3">
      <c r="A310" s="23"/>
      <c r="B310" s="22"/>
      <c r="C310" s="22"/>
      <c r="D310" s="13"/>
      <c r="E310" s="62">
        <v>10</v>
      </c>
      <c r="F310" s="63" t="s">
        <v>41</v>
      </c>
      <c r="G310" s="63"/>
      <c r="H310" s="63"/>
      <c r="I310" s="63"/>
      <c r="J310" s="69"/>
      <c r="K310" s="78">
        <v>6255.6031419999999</v>
      </c>
      <c r="L310" s="78">
        <v>41206.168786870003</v>
      </c>
      <c r="M310" s="78">
        <f t="shared" si="5"/>
        <v>34950.565644870003</v>
      </c>
      <c r="N310" s="23"/>
      <c r="O310" s="23"/>
      <c r="P310" s="23"/>
      <c r="Q310" s="23"/>
    </row>
    <row r="311" spans="1:17" ht="15" x14ac:dyDescent="0.3">
      <c r="A311" s="23"/>
      <c r="B311" s="22"/>
      <c r="C311" s="22"/>
      <c r="D311" s="13"/>
      <c r="E311" s="28"/>
      <c r="F311" s="13"/>
      <c r="G311" s="13" t="s">
        <v>16</v>
      </c>
      <c r="H311" s="13"/>
      <c r="I311" s="13"/>
      <c r="J311" s="14"/>
      <c r="K311" s="15">
        <v>6255.6031419999999</v>
      </c>
      <c r="L311" s="15">
        <v>41206.168786870003</v>
      </c>
      <c r="M311" s="15">
        <f t="shared" si="5"/>
        <v>34950.565644870003</v>
      </c>
      <c r="N311" s="23"/>
      <c r="O311" s="23"/>
      <c r="P311" s="23"/>
      <c r="Q311" s="23"/>
    </row>
    <row r="312" spans="1:17" ht="15" x14ac:dyDescent="0.3">
      <c r="A312" s="23"/>
      <c r="B312" s="22"/>
      <c r="C312" s="22"/>
      <c r="D312" s="13"/>
      <c r="E312" s="28"/>
      <c r="F312" s="13"/>
      <c r="G312" s="13"/>
      <c r="H312" s="63" t="s">
        <v>2005</v>
      </c>
      <c r="I312" s="63"/>
      <c r="J312" s="69"/>
      <c r="K312" s="78">
        <v>2801.409122</v>
      </c>
      <c r="L312" s="78">
        <v>37966.828428410001</v>
      </c>
      <c r="M312" s="78">
        <f t="shared" si="5"/>
        <v>35165.419306410004</v>
      </c>
      <c r="N312" s="23"/>
      <c r="O312" s="23"/>
      <c r="P312" s="23"/>
      <c r="Q312" s="23"/>
    </row>
    <row r="313" spans="1:17" ht="30" x14ac:dyDescent="0.3">
      <c r="A313" s="23"/>
      <c r="B313" s="22"/>
      <c r="C313" s="22"/>
      <c r="D313" s="13"/>
      <c r="E313" s="28"/>
      <c r="F313" s="13"/>
      <c r="G313" s="13"/>
      <c r="H313" s="13"/>
      <c r="I313" s="13" t="s">
        <v>2205</v>
      </c>
      <c r="J313" s="14" t="s">
        <v>2206</v>
      </c>
      <c r="K313" s="15">
        <v>175</v>
      </c>
      <c r="L313" s="15">
        <v>2.4059227500000002</v>
      </c>
      <c r="M313" s="15">
        <f t="shared" si="5"/>
        <v>-172.59407725</v>
      </c>
      <c r="N313" s="23"/>
      <c r="O313" s="23"/>
      <c r="P313" s="23"/>
      <c r="Q313" s="23"/>
    </row>
    <row r="314" spans="1:17" ht="15" x14ac:dyDescent="0.3">
      <c r="A314" s="23"/>
      <c r="B314" s="22"/>
      <c r="C314" s="22"/>
      <c r="D314" s="13"/>
      <c r="E314" s="28"/>
      <c r="F314" s="13"/>
      <c r="G314" s="13"/>
      <c r="H314" s="13"/>
      <c r="I314" s="13" t="s">
        <v>2207</v>
      </c>
      <c r="J314" s="14" t="s">
        <v>2208</v>
      </c>
      <c r="K314" s="15">
        <v>126.409122</v>
      </c>
      <c r="L314" s="15">
        <v>2.2521043499999998</v>
      </c>
      <c r="M314" s="15">
        <f t="shared" si="5"/>
        <v>-124.15701765</v>
      </c>
      <c r="N314" s="23"/>
      <c r="O314" s="23"/>
      <c r="P314" s="23"/>
      <c r="Q314" s="23"/>
    </row>
    <row r="315" spans="1:17" ht="15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2209</v>
      </c>
      <c r="J315" s="14" t="s">
        <v>2210</v>
      </c>
      <c r="K315" s="15">
        <v>0</v>
      </c>
      <c r="L315" s="15">
        <v>2414.39595345</v>
      </c>
      <c r="M315" s="15">
        <f t="shared" si="5"/>
        <v>2414.39595345</v>
      </c>
      <c r="N315" s="23"/>
      <c r="O315" s="23"/>
      <c r="P315" s="23"/>
      <c r="Q315" s="23"/>
    </row>
    <row r="316" spans="1:17" ht="15" x14ac:dyDescent="0.3">
      <c r="A316" s="23"/>
      <c r="B316" s="22"/>
      <c r="C316" s="22"/>
      <c r="D316" s="13"/>
      <c r="E316" s="28"/>
      <c r="F316" s="13"/>
      <c r="G316" s="13"/>
      <c r="H316" s="13"/>
      <c r="I316" s="13" t="s">
        <v>2211</v>
      </c>
      <c r="J316" s="14" t="s">
        <v>2212</v>
      </c>
      <c r="K316" s="15">
        <v>0</v>
      </c>
      <c r="L316" s="15">
        <v>13.068447859999999</v>
      </c>
      <c r="M316" s="15">
        <f t="shared" si="5"/>
        <v>13.068447859999999</v>
      </c>
      <c r="N316" s="23"/>
      <c r="O316" s="23"/>
      <c r="P316" s="23"/>
      <c r="Q316" s="23"/>
    </row>
    <row r="317" spans="1:17" ht="15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2213</v>
      </c>
      <c r="J317" s="14" t="s">
        <v>2210</v>
      </c>
      <c r="K317" s="15">
        <v>2500</v>
      </c>
      <c r="L317" s="15">
        <v>1E-3</v>
      </c>
      <c r="M317" s="15">
        <f t="shared" si="5"/>
        <v>-2499.9989999999998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8"/>
      <c r="F318" s="13"/>
      <c r="G318" s="13"/>
      <c r="H318" s="13"/>
      <c r="I318" s="13" t="s">
        <v>2214</v>
      </c>
      <c r="J318" s="14" t="s">
        <v>2215</v>
      </c>
      <c r="K318" s="15">
        <v>0</v>
      </c>
      <c r="L318" s="15">
        <v>35534.705000000002</v>
      </c>
      <c r="M318" s="15">
        <f t="shared" si="5"/>
        <v>35534.705000000002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8"/>
      <c r="F319" s="13"/>
      <c r="G319" s="13"/>
      <c r="H319" s="63" t="s">
        <v>17</v>
      </c>
      <c r="I319" s="63"/>
      <c r="J319" s="69"/>
      <c r="K319" s="78">
        <v>3078.9888599999999</v>
      </c>
      <c r="L319" s="78">
        <v>2854.8648622999999</v>
      </c>
      <c r="M319" s="78">
        <f t="shared" si="5"/>
        <v>-224.12399770000002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2216</v>
      </c>
      <c r="J320" s="14" t="s">
        <v>2217</v>
      </c>
      <c r="K320" s="15">
        <v>286.46007100000003</v>
      </c>
      <c r="L320" s="15">
        <v>275.93385132000031</v>
      </c>
      <c r="M320" s="15">
        <f t="shared" si="5"/>
        <v>-10.526219679999713</v>
      </c>
      <c r="N320" s="23"/>
      <c r="O320" s="23"/>
      <c r="P320" s="23"/>
      <c r="Q320" s="23"/>
    </row>
    <row r="321" spans="1:17" ht="15" x14ac:dyDescent="0.3">
      <c r="A321" s="23"/>
      <c r="B321" s="22"/>
      <c r="C321" s="22"/>
      <c r="D321" s="13"/>
      <c r="E321" s="28"/>
      <c r="F321" s="13"/>
      <c r="G321" s="13"/>
      <c r="H321" s="13"/>
      <c r="I321" s="13" t="s">
        <v>2218</v>
      </c>
      <c r="J321" s="14" t="s">
        <v>2219</v>
      </c>
      <c r="K321" s="15">
        <v>342.51576999999997</v>
      </c>
      <c r="L321" s="15">
        <v>332.16222251999966</v>
      </c>
      <c r="M321" s="15">
        <f t="shared" si="5"/>
        <v>-10.353547480000316</v>
      </c>
      <c r="N321" s="23"/>
      <c r="O321" s="23"/>
      <c r="P321" s="23"/>
      <c r="Q321" s="23"/>
    </row>
    <row r="322" spans="1:17" ht="30" x14ac:dyDescent="0.3">
      <c r="A322" s="23"/>
      <c r="B322" s="22"/>
      <c r="C322" s="22"/>
      <c r="D322" s="13"/>
      <c r="E322" s="28"/>
      <c r="F322" s="13"/>
      <c r="G322" s="13"/>
      <c r="H322" s="13"/>
      <c r="I322" s="13" t="s">
        <v>1924</v>
      </c>
      <c r="J322" s="14" t="s">
        <v>2220</v>
      </c>
      <c r="K322" s="15">
        <v>164.59650500000001</v>
      </c>
      <c r="L322" s="15">
        <v>162.11297980000001</v>
      </c>
      <c r="M322" s="15">
        <f t="shared" si="5"/>
        <v>-2.4835252000000025</v>
      </c>
      <c r="N322" s="23"/>
      <c r="O322" s="23"/>
      <c r="P322" s="23"/>
      <c r="Q322" s="23"/>
    </row>
    <row r="323" spans="1:17" ht="15" x14ac:dyDescent="0.3">
      <c r="A323" s="23"/>
      <c r="B323" s="22"/>
      <c r="C323" s="22"/>
      <c r="D323" s="13"/>
      <c r="E323" s="28"/>
      <c r="F323" s="13"/>
      <c r="G323" s="13"/>
      <c r="H323" s="13"/>
      <c r="I323" s="13" t="s">
        <v>1926</v>
      </c>
      <c r="J323" s="14" t="s">
        <v>2221</v>
      </c>
      <c r="K323" s="15">
        <v>204.90527499999999</v>
      </c>
      <c r="L323" s="15">
        <v>212.06636735999999</v>
      </c>
      <c r="M323" s="15">
        <f t="shared" si="5"/>
        <v>7.1610923599999978</v>
      </c>
      <c r="N323" s="23"/>
      <c r="O323" s="23"/>
      <c r="P323" s="23"/>
      <c r="Q323" s="23"/>
    </row>
    <row r="324" spans="1:17" ht="30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1981</v>
      </c>
      <c r="J324" s="14" t="s">
        <v>2222</v>
      </c>
      <c r="K324" s="15">
        <v>298.27391499999999</v>
      </c>
      <c r="L324" s="15">
        <v>198.63814207000001</v>
      </c>
      <c r="M324" s="15">
        <f t="shared" si="5"/>
        <v>-99.635772929999973</v>
      </c>
      <c r="N324" s="23"/>
      <c r="O324" s="23"/>
      <c r="P324" s="23"/>
      <c r="Q324" s="23"/>
    </row>
    <row r="325" spans="1:17" ht="30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2223</v>
      </c>
      <c r="J325" s="14" t="s">
        <v>2224</v>
      </c>
      <c r="K325" s="15">
        <v>0</v>
      </c>
      <c r="L325" s="15">
        <v>14.517643809999999</v>
      </c>
      <c r="M325" s="15">
        <f t="shared" si="5"/>
        <v>14.517643809999999</v>
      </c>
      <c r="N325" s="23"/>
      <c r="O325" s="23"/>
      <c r="P325" s="23"/>
      <c r="Q325" s="23"/>
    </row>
    <row r="326" spans="1:17" ht="30" x14ac:dyDescent="0.3">
      <c r="A326" s="23"/>
      <c r="B326" s="22"/>
      <c r="C326" s="22"/>
      <c r="D326" s="13"/>
      <c r="E326" s="28"/>
      <c r="F326" s="13"/>
      <c r="G326" s="13"/>
      <c r="H326" s="13"/>
      <c r="I326" s="13" t="s">
        <v>2063</v>
      </c>
      <c r="J326" s="14" t="s">
        <v>2225</v>
      </c>
      <c r="K326" s="15">
        <v>111.502008</v>
      </c>
      <c r="L326" s="15">
        <v>101.32846220999998</v>
      </c>
      <c r="M326" s="15">
        <f t="shared" si="5"/>
        <v>-10.17354579000002</v>
      </c>
      <c r="N326" s="23"/>
      <c r="O326" s="23"/>
      <c r="P326" s="23"/>
      <c r="Q326" s="23"/>
    </row>
    <row r="327" spans="1:17" ht="30" x14ac:dyDescent="0.3">
      <c r="A327" s="23"/>
      <c r="B327" s="22"/>
      <c r="C327" s="22"/>
      <c r="D327" s="13"/>
      <c r="E327" s="28"/>
      <c r="F327" s="13"/>
      <c r="G327" s="13"/>
      <c r="H327" s="13"/>
      <c r="I327" s="13" t="s">
        <v>2067</v>
      </c>
      <c r="J327" s="14" t="s">
        <v>2226</v>
      </c>
      <c r="K327" s="15">
        <v>313.30675000000002</v>
      </c>
      <c r="L327" s="15">
        <v>316.99958465999975</v>
      </c>
      <c r="M327" s="15">
        <f t="shared" si="5"/>
        <v>3.6928346599997326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13"/>
      <c r="I328" s="13" t="s">
        <v>1969</v>
      </c>
      <c r="J328" s="14" t="s">
        <v>2227</v>
      </c>
      <c r="K328" s="15">
        <v>90.434612000000001</v>
      </c>
      <c r="L328" s="15">
        <v>114.52176388000004</v>
      </c>
      <c r="M328" s="15">
        <f t="shared" ref="M328:M391" si="6">L328-K328</f>
        <v>24.087151880000036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20</v>
      </c>
      <c r="J329" s="14" t="s">
        <v>23</v>
      </c>
      <c r="K329" s="15">
        <v>0</v>
      </c>
      <c r="L329" s="15">
        <v>5.8434404800000008</v>
      </c>
      <c r="M329" s="15">
        <f t="shared" si="6"/>
        <v>5.8434404800000008</v>
      </c>
      <c r="N329" s="23"/>
      <c r="O329" s="23"/>
      <c r="P329" s="23"/>
      <c r="Q329" s="23"/>
    </row>
    <row r="330" spans="1:17" ht="30" x14ac:dyDescent="0.3">
      <c r="A330" s="23"/>
      <c r="B330" s="22"/>
      <c r="C330" s="22"/>
      <c r="D330" s="13"/>
      <c r="E330" s="28"/>
      <c r="F330" s="13"/>
      <c r="G330" s="13"/>
      <c r="H330" s="13"/>
      <c r="I330" s="13" t="s">
        <v>1992</v>
      </c>
      <c r="J330" s="14" t="s">
        <v>2228</v>
      </c>
      <c r="K330" s="15">
        <v>587.29463899999996</v>
      </c>
      <c r="L330" s="15">
        <v>545.90763586999981</v>
      </c>
      <c r="M330" s="15">
        <f t="shared" si="6"/>
        <v>-41.387003130000153</v>
      </c>
      <c r="N330" s="23"/>
      <c r="O330" s="23"/>
      <c r="P330" s="23"/>
      <c r="Q330" s="23"/>
    </row>
    <row r="331" spans="1:17" ht="30" x14ac:dyDescent="0.3">
      <c r="A331" s="23"/>
      <c r="B331" s="22"/>
      <c r="C331" s="22"/>
      <c r="D331" s="13"/>
      <c r="E331" s="28"/>
      <c r="F331" s="13"/>
      <c r="G331" s="13"/>
      <c r="H331" s="13"/>
      <c r="I331" s="13" t="s">
        <v>2018</v>
      </c>
      <c r="J331" s="14" t="s">
        <v>2229</v>
      </c>
      <c r="K331" s="15">
        <v>162.292439</v>
      </c>
      <c r="L331" s="15">
        <v>143.30838364999991</v>
      </c>
      <c r="M331" s="15">
        <f t="shared" si="6"/>
        <v>-18.984055350000091</v>
      </c>
      <c r="N331" s="23"/>
      <c r="O331" s="23"/>
      <c r="P331" s="23"/>
      <c r="Q331" s="23"/>
    </row>
    <row r="332" spans="1:17" ht="30" x14ac:dyDescent="0.3">
      <c r="A332" s="23"/>
      <c r="B332" s="22"/>
      <c r="C332" s="22"/>
      <c r="D332" s="13"/>
      <c r="E332" s="28"/>
      <c r="F332" s="13"/>
      <c r="G332" s="13"/>
      <c r="H332" s="13"/>
      <c r="I332" s="13" t="s">
        <v>2230</v>
      </c>
      <c r="J332" s="14" t="s">
        <v>2231</v>
      </c>
      <c r="K332" s="15">
        <v>131.16658899999999</v>
      </c>
      <c r="L332" s="15">
        <v>93.637069149999988</v>
      </c>
      <c r="M332" s="15">
        <f t="shared" si="6"/>
        <v>-37.52951985</v>
      </c>
      <c r="N332" s="23"/>
      <c r="O332" s="23"/>
      <c r="P332" s="23"/>
      <c r="Q332" s="23"/>
    </row>
    <row r="333" spans="1:17" ht="30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2020</v>
      </c>
      <c r="J333" s="14" t="s">
        <v>2232</v>
      </c>
      <c r="K333" s="15">
        <v>327.04065600000001</v>
      </c>
      <c r="L333" s="15">
        <v>285.26245851999988</v>
      </c>
      <c r="M333" s="15">
        <f t="shared" si="6"/>
        <v>-41.778197480000131</v>
      </c>
      <c r="N333" s="23"/>
      <c r="O333" s="23"/>
      <c r="P333" s="23"/>
      <c r="Q333" s="23"/>
    </row>
    <row r="334" spans="1:17" ht="30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2233</v>
      </c>
      <c r="J334" s="14" t="s">
        <v>2234</v>
      </c>
      <c r="K334" s="15">
        <v>59.199630999999997</v>
      </c>
      <c r="L334" s="15">
        <v>52.624857000000006</v>
      </c>
      <c r="M334" s="15">
        <f t="shared" si="6"/>
        <v>-6.5747739999999908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/>
      <c r="H335" s="63" t="s">
        <v>1911</v>
      </c>
      <c r="I335" s="63"/>
      <c r="J335" s="69"/>
      <c r="K335" s="78">
        <v>375.20515999999998</v>
      </c>
      <c r="L335" s="78">
        <v>384.47549615999986</v>
      </c>
      <c r="M335" s="78">
        <f t="shared" si="6"/>
        <v>9.2703361599998857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13"/>
      <c r="I336" s="13" t="s">
        <v>1912</v>
      </c>
      <c r="J336" s="14" t="s">
        <v>1962</v>
      </c>
      <c r="K336" s="15">
        <v>345.596924</v>
      </c>
      <c r="L336" s="15">
        <v>347.11582914999985</v>
      </c>
      <c r="M336" s="15">
        <f t="shared" si="6"/>
        <v>1.5189051499998527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1916</v>
      </c>
      <c r="J337" s="14" t="s">
        <v>1966</v>
      </c>
      <c r="K337" s="15">
        <v>29.608236000000002</v>
      </c>
      <c r="L337" s="15">
        <v>37.359667009999988</v>
      </c>
      <c r="M337" s="15">
        <f t="shared" si="6"/>
        <v>7.7514310099999868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62">
        <v>11</v>
      </c>
      <c r="F338" s="63" t="s">
        <v>42</v>
      </c>
      <c r="G338" s="63"/>
      <c r="H338" s="63"/>
      <c r="I338" s="63"/>
      <c r="J338" s="69"/>
      <c r="K338" s="78">
        <v>326282.71629800001</v>
      </c>
      <c r="L338" s="78">
        <v>345903.90179607994</v>
      </c>
      <c r="M338" s="78">
        <f t="shared" si="6"/>
        <v>19621.185498079925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 t="s">
        <v>16</v>
      </c>
      <c r="H339" s="13"/>
      <c r="I339" s="13"/>
      <c r="J339" s="14"/>
      <c r="K339" s="15">
        <v>326282.71629800001</v>
      </c>
      <c r="L339" s="15">
        <v>345903.90179607994</v>
      </c>
      <c r="M339" s="15">
        <f t="shared" si="6"/>
        <v>19621.185498079925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63" t="s">
        <v>2005</v>
      </c>
      <c r="I340" s="63"/>
      <c r="J340" s="69"/>
      <c r="K340" s="78">
        <v>185370.771385</v>
      </c>
      <c r="L340" s="78">
        <v>204585.78452111001</v>
      </c>
      <c r="M340" s="78">
        <f t="shared" si="6"/>
        <v>19215.013136110007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2235</v>
      </c>
      <c r="J341" s="13" t="s">
        <v>2236</v>
      </c>
      <c r="K341" s="15">
        <v>30475.080180000001</v>
      </c>
      <c r="L341" s="15">
        <v>29026.562417739999</v>
      </c>
      <c r="M341" s="15">
        <f t="shared" si="6"/>
        <v>-1448.5177622600022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2237</v>
      </c>
      <c r="J342" s="14" t="s">
        <v>2238</v>
      </c>
      <c r="K342" s="15">
        <v>5100</v>
      </c>
      <c r="L342" s="15">
        <v>4881.9674619400002</v>
      </c>
      <c r="M342" s="15">
        <f t="shared" si="6"/>
        <v>-218.03253805999975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2239</v>
      </c>
      <c r="J343" s="14" t="s">
        <v>2240</v>
      </c>
      <c r="K343" s="15">
        <v>4164.2989989999996</v>
      </c>
      <c r="L343" s="15">
        <v>4094.7210866700007</v>
      </c>
      <c r="M343" s="15">
        <f t="shared" si="6"/>
        <v>-69.577912329998981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2241</v>
      </c>
      <c r="J344" s="14" t="s">
        <v>2242</v>
      </c>
      <c r="K344" s="15">
        <v>454.227307</v>
      </c>
      <c r="L344" s="15">
        <v>411.97206019999999</v>
      </c>
      <c r="M344" s="15">
        <f t="shared" si="6"/>
        <v>-42.255246800000009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2243</v>
      </c>
      <c r="J345" s="14" t="s">
        <v>2244</v>
      </c>
      <c r="K345" s="15">
        <v>2099.9738080000002</v>
      </c>
      <c r="L345" s="15">
        <v>1063.2151881100001</v>
      </c>
      <c r="M345" s="15">
        <f t="shared" si="6"/>
        <v>-1036.7586198900001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8"/>
      <c r="F346" s="13"/>
      <c r="G346" s="13"/>
      <c r="H346" s="13"/>
      <c r="I346" s="13" t="s">
        <v>2245</v>
      </c>
      <c r="J346" s="14" t="s">
        <v>2246</v>
      </c>
      <c r="K346" s="15">
        <v>726.78824599999996</v>
      </c>
      <c r="L346" s="15">
        <v>697.43210524000006</v>
      </c>
      <c r="M346" s="15">
        <f t="shared" si="6"/>
        <v>-29.356140759999903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2247</v>
      </c>
      <c r="J347" s="14" t="s">
        <v>2248</v>
      </c>
      <c r="K347" s="15">
        <v>223.82077200000001</v>
      </c>
      <c r="L347" s="15">
        <v>207.53403492999999</v>
      </c>
      <c r="M347" s="15">
        <f t="shared" si="6"/>
        <v>-16.286737070000015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2249</v>
      </c>
      <c r="J348" s="14" t="s">
        <v>2250</v>
      </c>
      <c r="K348" s="15">
        <v>58.295893999999997</v>
      </c>
      <c r="L348" s="15">
        <v>52.57212461000001</v>
      </c>
      <c r="M348" s="15">
        <f t="shared" si="6"/>
        <v>-5.7237693899999869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13"/>
      <c r="I349" s="13" t="s">
        <v>2251</v>
      </c>
      <c r="J349" s="14" t="s">
        <v>2252</v>
      </c>
      <c r="K349" s="15">
        <v>92.484814</v>
      </c>
      <c r="L349" s="15">
        <v>92.110729249999991</v>
      </c>
      <c r="M349" s="15">
        <f t="shared" si="6"/>
        <v>-0.37408475000000863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2253</v>
      </c>
      <c r="J350" s="14" t="s">
        <v>2254</v>
      </c>
      <c r="K350" s="15">
        <v>92.484813000000003</v>
      </c>
      <c r="L350" s="15">
        <v>92.218999440000005</v>
      </c>
      <c r="M350" s="15">
        <f t="shared" si="6"/>
        <v>-0.26581355999999801</v>
      </c>
      <c r="N350" s="23"/>
      <c r="O350" s="23"/>
      <c r="P350" s="23"/>
      <c r="Q350" s="23"/>
    </row>
    <row r="351" spans="1:17" ht="30" x14ac:dyDescent="0.3">
      <c r="A351" s="23"/>
      <c r="B351" s="22"/>
      <c r="C351" s="22"/>
      <c r="D351" s="13"/>
      <c r="E351" s="28"/>
      <c r="F351" s="13"/>
      <c r="G351" s="13"/>
      <c r="H351" s="13"/>
      <c r="I351" s="13" t="s">
        <v>2255</v>
      </c>
      <c r="J351" s="14" t="s">
        <v>2256</v>
      </c>
      <c r="K351" s="15">
        <v>32.521020999999998</v>
      </c>
      <c r="L351" s="15">
        <v>0.87517199999999995</v>
      </c>
      <c r="M351" s="15">
        <f t="shared" si="6"/>
        <v>-31.645848999999998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8"/>
      <c r="F352" s="13"/>
      <c r="G352" s="13"/>
      <c r="H352" s="13"/>
      <c r="I352" s="13" t="s">
        <v>2257</v>
      </c>
      <c r="J352" s="14" t="s">
        <v>2258</v>
      </c>
      <c r="K352" s="15">
        <v>163.899776</v>
      </c>
      <c r="L352" s="15">
        <v>159.12260219000004</v>
      </c>
      <c r="M352" s="15">
        <f t="shared" si="6"/>
        <v>-4.7771738099999652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2259</v>
      </c>
      <c r="J353" s="14" t="s">
        <v>2260</v>
      </c>
      <c r="K353" s="15">
        <v>1039.0282950000001</v>
      </c>
      <c r="L353" s="15">
        <v>969.2618590699999</v>
      </c>
      <c r="M353" s="15">
        <f t="shared" si="6"/>
        <v>-69.766435930000171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8"/>
      <c r="F354" s="13"/>
      <c r="G354" s="13"/>
      <c r="H354" s="13"/>
      <c r="I354" s="13" t="s">
        <v>2213</v>
      </c>
      <c r="J354" s="14" t="s">
        <v>2261</v>
      </c>
      <c r="K354" s="15">
        <v>90868.146393999996</v>
      </c>
      <c r="L354" s="15">
        <v>95840.868936130006</v>
      </c>
      <c r="M354" s="15">
        <f t="shared" si="6"/>
        <v>4972.72254213001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/>
      <c r="H355" s="13"/>
      <c r="I355" s="13" t="s">
        <v>2262</v>
      </c>
      <c r="J355" s="14" t="s">
        <v>2263</v>
      </c>
      <c r="K355" s="15">
        <v>800</v>
      </c>
      <c r="L355" s="15">
        <v>751.58340368000029</v>
      </c>
      <c r="M355" s="15">
        <f t="shared" si="6"/>
        <v>-48.416596319999712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13"/>
      <c r="I356" s="13" t="s">
        <v>2264</v>
      </c>
      <c r="J356" s="14" t="s">
        <v>2265</v>
      </c>
      <c r="K356" s="15">
        <v>254.878244</v>
      </c>
      <c r="L356" s="15">
        <v>233.91708259000001</v>
      </c>
      <c r="M356" s="15">
        <f t="shared" si="6"/>
        <v>-20.961161409999988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13"/>
      <c r="I357" s="13" t="s">
        <v>2266</v>
      </c>
      <c r="J357" s="14" t="s">
        <v>2267</v>
      </c>
      <c r="K357" s="15">
        <v>576.67301499999996</v>
      </c>
      <c r="L357" s="15">
        <v>379.11077072</v>
      </c>
      <c r="M357" s="15">
        <f t="shared" si="6"/>
        <v>-197.56224427999996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13"/>
      <c r="I358" s="13" t="s">
        <v>2268</v>
      </c>
      <c r="J358" s="14" t="s">
        <v>2269</v>
      </c>
      <c r="K358" s="15">
        <v>3099.9522700000002</v>
      </c>
      <c r="L358" s="15">
        <v>17763.294241629996</v>
      </c>
      <c r="M358" s="15">
        <f t="shared" si="6"/>
        <v>14663.341971629996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13" t="s">
        <v>2270</v>
      </c>
      <c r="J359" s="14" t="s">
        <v>2271</v>
      </c>
      <c r="K359" s="15">
        <v>987.41319399999998</v>
      </c>
      <c r="L359" s="15">
        <v>987.41319399999998</v>
      </c>
      <c r="M359" s="15">
        <f t="shared" si="6"/>
        <v>0</v>
      </c>
      <c r="N359" s="23"/>
      <c r="O359" s="23"/>
      <c r="P359" s="23"/>
      <c r="Q359" s="23"/>
    </row>
    <row r="360" spans="1:17" ht="30" x14ac:dyDescent="0.3">
      <c r="A360" s="23"/>
      <c r="B360" s="22"/>
      <c r="C360" s="22"/>
      <c r="D360" s="13"/>
      <c r="E360" s="28"/>
      <c r="F360" s="13"/>
      <c r="G360" s="13"/>
      <c r="H360" s="13"/>
      <c r="I360" s="13" t="s">
        <v>2272</v>
      </c>
      <c r="J360" s="14" t="s">
        <v>2273</v>
      </c>
      <c r="K360" s="15">
        <v>28995.17513</v>
      </c>
      <c r="L360" s="15">
        <v>32077.952779739997</v>
      </c>
      <c r="M360" s="15">
        <f t="shared" si="6"/>
        <v>3082.7776497399973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8"/>
      <c r="F361" s="13"/>
      <c r="G361" s="13"/>
      <c r="H361" s="13"/>
      <c r="I361" s="13" t="s">
        <v>2274</v>
      </c>
      <c r="J361" s="14" t="s">
        <v>2275</v>
      </c>
      <c r="K361" s="15">
        <v>7776.3534</v>
      </c>
      <c r="L361" s="15">
        <v>7542.7428212900013</v>
      </c>
      <c r="M361" s="15">
        <f t="shared" si="6"/>
        <v>-233.61057870999866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13"/>
      <c r="I362" s="13" t="s">
        <v>2276</v>
      </c>
      <c r="J362" s="14" t="s">
        <v>2277</v>
      </c>
      <c r="K362" s="15">
        <v>9.0258129999999994</v>
      </c>
      <c r="L362" s="15">
        <v>9.0258129999999994</v>
      </c>
      <c r="M362" s="15">
        <f t="shared" si="6"/>
        <v>0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2278</v>
      </c>
      <c r="J363" s="14" t="s">
        <v>2279</v>
      </c>
      <c r="K363" s="15">
        <v>7280.25</v>
      </c>
      <c r="L363" s="15">
        <v>7250.30963694</v>
      </c>
      <c r="M363" s="15">
        <f t="shared" si="6"/>
        <v>-29.940363059999981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63" t="s">
        <v>17</v>
      </c>
      <c r="I364" s="63"/>
      <c r="J364" s="69"/>
      <c r="K364" s="78">
        <v>136037.98816000001</v>
      </c>
      <c r="L364" s="78">
        <v>134764.51160423993</v>
      </c>
      <c r="M364" s="78">
        <f t="shared" si="6"/>
        <v>-1273.4765557600767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13"/>
      <c r="I365" s="13" t="s">
        <v>2280</v>
      </c>
      <c r="J365" s="14" t="s">
        <v>2281</v>
      </c>
      <c r="K365" s="15">
        <v>3092.395673</v>
      </c>
      <c r="L365" s="15">
        <v>3170.2006052399988</v>
      </c>
      <c r="M365" s="15">
        <f t="shared" si="6"/>
        <v>77.804932239998834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1922</v>
      </c>
      <c r="J366" s="14" t="s">
        <v>2282</v>
      </c>
      <c r="K366" s="15">
        <v>132.04932299999999</v>
      </c>
      <c r="L366" s="15">
        <v>60.277201469999994</v>
      </c>
      <c r="M366" s="15">
        <f t="shared" si="6"/>
        <v>-71.772121529999993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2218</v>
      </c>
      <c r="J367" s="14" t="s">
        <v>2283</v>
      </c>
      <c r="K367" s="15">
        <v>3656.7883400000001</v>
      </c>
      <c r="L367" s="15">
        <v>2715.1220381599996</v>
      </c>
      <c r="M367" s="15">
        <f t="shared" si="6"/>
        <v>-941.66630184000041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13"/>
      <c r="I368" s="13" t="s">
        <v>1926</v>
      </c>
      <c r="J368" s="14" t="s">
        <v>2284</v>
      </c>
      <c r="K368" s="15">
        <v>44354.833636000003</v>
      </c>
      <c r="L368" s="15">
        <v>40908.723859100035</v>
      </c>
      <c r="M368" s="15">
        <f t="shared" si="6"/>
        <v>-3446.109776899968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13"/>
      <c r="I369" s="13" t="s">
        <v>1981</v>
      </c>
      <c r="J369" s="13" t="s">
        <v>2285</v>
      </c>
      <c r="K369" s="15">
        <v>6.6870659999999997</v>
      </c>
      <c r="L369" s="15">
        <v>12.996189679999997</v>
      </c>
      <c r="M369" s="15">
        <f t="shared" si="6"/>
        <v>6.3091236799999972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13" t="s">
        <v>1983</v>
      </c>
      <c r="J370" s="14" t="s">
        <v>2286</v>
      </c>
      <c r="K370" s="15">
        <v>54405.988353000001</v>
      </c>
      <c r="L370" s="15">
        <v>56480.452988019904</v>
      </c>
      <c r="M370" s="15">
        <f t="shared" si="6"/>
        <v>2074.4646350199037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1930</v>
      </c>
      <c r="J371" s="14" t="s">
        <v>2287</v>
      </c>
      <c r="K371" s="15">
        <v>3547.8381570000001</v>
      </c>
      <c r="L371" s="15">
        <v>3630.1544672099999</v>
      </c>
      <c r="M371" s="15">
        <f t="shared" si="6"/>
        <v>82.316310209999756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13" t="s">
        <v>1934</v>
      </c>
      <c r="J372" s="14" t="s">
        <v>2288</v>
      </c>
      <c r="K372" s="15">
        <v>821.28801299999998</v>
      </c>
      <c r="L372" s="15">
        <v>928.93887575000065</v>
      </c>
      <c r="M372" s="15">
        <f t="shared" si="6"/>
        <v>107.65086275000067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13"/>
      <c r="I373" s="13" t="s">
        <v>1940</v>
      </c>
      <c r="J373" s="14" t="s">
        <v>2289</v>
      </c>
      <c r="K373" s="15">
        <v>128.87950499999999</v>
      </c>
      <c r="L373" s="15">
        <v>159.26683222</v>
      </c>
      <c r="M373" s="15">
        <f t="shared" si="6"/>
        <v>30.387327220000003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1942</v>
      </c>
      <c r="J374" s="14" t="s">
        <v>2290</v>
      </c>
      <c r="K374" s="15">
        <v>674.59397100000001</v>
      </c>
      <c r="L374" s="15">
        <v>699.09132690999979</v>
      </c>
      <c r="M374" s="15">
        <f t="shared" si="6"/>
        <v>24.497355909999783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13"/>
      <c r="I375" s="13" t="s">
        <v>2291</v>
      </c>
      <c r="J375" s="14" t="s">
        <v>2292</v>
      </c>
      <c r="K375" s="15">
        <v>15362.429584</v>
      </c>
      <c r="L375" s="15">
        <v>15632.657060459997</v>
      </c>
      <c r="M375" s="15">
        <f t="shared" si="6"/>
        <v>270.22747645999698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2293</v>
      </c>
      <c r="J376" s="14" t="s">
        <v>2294</v>
      </c>
      <c r="K376" s="15">
        <v>56.034897999999998</v>
      </c>
      <c r="L376" s="15">
        <v>50.126672319999976</v>
      </c>
      <c r="M376" s="15">
        <f t="shared" si="6"/>
        <v>-5.9082256800000224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1954</v>
      </c>
      <c r="J377" s="14" t="s">
        <v>2295</v>
      </c>
      <c r="K377" s="15">
        <v>1.9781010000000001</v>
      </c>
      <c r="L377" s="15">
        <v>2.7023583900000001</v>
      </c>
      <c r="M377" s="15">
        <f t="shared" si="6"/>
        <v>0.72425739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2296</v>
      </c>
      <c r="J378" s="14" t="s">
        <v>2297</v>
      </c>
      <c r="K378" s="15">
        <v>4.5984189999999998</v>
      </c>
      <c r="L378" s="15">
        <v>7.0242414000000002</v>
      </c>
      <c r="M378" s="15">
        <f t="shared" si="6"/>
        <v>2.4258224000000004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/>
      <c r="H379" s="13"/>
      <c r="I379" s="13" t="s">
        <v>2298</v>
      </c>
      <c r="J379" s="14" t="s">
        <v>2299</v>
      </c>
      <c r="K379" s="15">
        <v>235.56935899999999</v>
      </c>
      <c r="L379" s="15">
        <v>502.3282366599999</v>
      </c>
      <c r="M379" s="15">
        <f t="shared" si="6"/>
        <v>266.75887765999994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13"/>
      <c r="I380" s="13" t="s">
        <v>2300</v>
      </c>
      <c r="J380" s="14" t="s">
        <v>2301</v>
      </c>
      <c r="K380" s="15">
        <v>2020.911601</v>
      </c>
      <c r="L380" s="15">
        <v>1818.6627221499998</v>
      </c>
      <c r="M380" s="15">
        <f t="shared" si="6"/>
        <v>-202.24887885000021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2302</v>
      </c>
      <c r="J381" s="14" t="s">
        <v>2303</v>
      </c>
      <c r="K381" s="15">
        <v>4503.1159260000004</v>
      </c>
      <c r="L381" s="15">
        <v>3957.9636344999999</v>
      </c>
      <c r="M381" s="15">
        <f t="shared" si="6"/>
        <v>-545.1522915000005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8"/>
      <c r="F382" s="13"/>
      <c r="G382" s="13"/>
      <c r="H382" s="13"/>
      <c r="I382" s="13" t="s">
        <v>2304</v>
      </c>
      <c r="J382" s="14" t="s">
        <v>2305</v>
      </c>
      <c r="K382" s="15">
        <v>75.792090000000002</v>
      </c>
      <c r="L382" s="15">
        <v>46.07791332</v>
      </c>
      <c r="M382" s="15">
        <f t="shared" si="6"/>
        <v>-29.714176680000001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/>
      <c r="H383" s="13"/>
      <c r="I383" s="13" t="s">
        <v>2306</v>
      </c>
      <c r="J383" s="14" t="s">
        <v>2307</v>
      </c>
      <c r="K383" s="15">
        <v>407.000562</v>
      </c>
      <c r="L383" s="15">
        <v>152.62453993</v>
      </c>
      <c r="M383" s="15">
        <f t="shared" si="6"/>
        <v>-254.37602207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13"/>
      <c r="I384" s="13" t="s">
        <v>2063</v>
      </c>
      <c r="J384" s="14" t="s">
        <v>2308</v>
      </c>
      <c r="K384" s="15">
        <v>492.172459</v>
      </c>
      <c r="L384" s="15">
        <v>346.18738341999955</v>
      </c>
      <c r="M384" s="15">
        <f t="shared" si="6"/>
        <v>-145.98507558000045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/>
      <c r="H385" s="13"/>
      <c r="I385" s="13" t="s">
        <v>2309</v>
      </c>
      <c r="J385" s="14" t="s">
        <v>2310</v>
      </c>
      <c r="K385" s="15">
        <v>373.86111299999999</v>
      </c>
      <c r="L385" s="15">
        <v>1404.7634539800001</v>
      </c>
      <c r="M385" s="15">
        <f t="shared" si="6"/>
        <v>1030.9023409800002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/>
      <c r="H386" s="13"/>
      <c r="I386" s="13" t="s">
        <v>20</v>
      </c>
      <c r="J386" s="14" t="s">
        <v>23</v>
      </c>
      <c r="K386" s="15">
        <v>104.453588</v>
      </c>
      <c r="L386" s="15">
        <v>148.93572282</v>
      </c>
      <c r="M386" s="15">
        <f t="shared" si="6"/>
        <v>44.482134819999999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13"/>
      <c r="I387" s="13" t="s">
        <v>1990</v>
      </c>
      <c r="J387" s="14" t="s">
        <v>2311</v>
      </c>
      <c r="K387" s="15">
        <v>1578.728423</v>
      </c>
      <c r="L387" s="15">
        <v>1929.2332811299996</v>
      </c>
      <c r="M387" s="15">
        <f t="shared" si="6"/>
        <v>350.50485812999955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63" t="s">
        <v>1911</v>
      </c>
      <c r="I388" s="63"/>
      <c r="J388" s="69"/>
      <c r="K388" s="78">
        <v>4873.9567530000004</v>
      </c>
      <c r="L388" s="78">
        <v>6553.6056707300004</v>
      </c>
      <c r="M388" s="78">
        <f t="shared" si="6"/>
        <v>1679.64891773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13"/>
      <c r="I389" s="13" t="s">
        <v>1912</v>
      </c>
      <c r="J389" s="14" t="s">
        <v>1962</v>
      </c>
      <c r="K389" s="15">
        <v>4606.3726960000004</v>
      </c>
      <c r="L389" s="15">
        <v>6362.5031250400007</v>
      </c>
      <c r="M389" s="15">
        <f t="shared" si="6"/>
        <v>1756.1304290400003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1916</v>
      </c>
      <c r="J390" s="14" t="s">
        <v>1966</v>
      </c>
      <c r="K390" s="15">
        <v>267.58405699999997</v>
      </c>
      <c r="L390" s="15">
        <v>191.10254569</v>
      </c>
      <c r="M390" s="15">
        <f t="shared" si="6"/>
        <v>-76.481511309999973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62">
        <v>12</v>
      </c>
      <c r="F391" s="63" t="s">
        <v>43</v>
      </c>
      <c r="G391" s="63"/>
      <c r="H391" s="63"/>
      <c r="I391" s="63"/>
      <c r="J391" s="69"/>
      <c r="K391" s="78">
        <v>128826.41437300001</v>
      </c>
      <c r="L391" s="78">
        <v>161796.22740433997</v>
      </c>
      <c r="M391" s="78">
        <f t="shared" si="6"/>
        <v>32969.81303133996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 t="s">
        <v>16</v>
      </c>
      <c r="H392" s="13"/>
      <c r="I392" s="13"/>
      <c r="J392" s="14"/>
      <c r="K392" s="15">
        <v>128826.41437300001</v>
      </c>
      <c r="L392" s="15">
        <v>161796.22740433997</v>
      </c>
      <c r="M392" s="15">
        <f t="shared" ref="M392:M455" si="7">L392-K392</f>
        <v>32969.81303133996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8"/>
      <c r="F393" s="13"/>
      <c r="G393" s="13"/>
      <c r="H393" s="63" t="s">
        <v>2005</v>
      </c>
      <c r="I393" s="63"/>
      <c r="J393" s="69"/>
      <c r="K393" s="78">
        <v>85247.309603999995</v>
      </c>
      <c r="L393" s="78">
        <v>112083.64412928002</v>
      </c>
      <c r="M393" s="78">
        <f t="shared" si="7"/>
        <v>26836.334525280021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13"/>
      <c r="I394" s="13" t="s">
        <v>2312</v>
      </c>
      <c r="J394" s="14" t="s">
        <v>2313</v>
      </c>
      <c r="K394" s="15">
        <v>24.999998000000001</v>
      </c>
      <c r="L394" s="15">
        <v>24.999997999999998</v>
      </c>
      <c r="M394" s="15">
        <f t="shared" si="7"/>
        <v>0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2314</v>
      </c>
      <c r="J395" s="14" t="s">
        <v>2315</v>
      </c>
      <c r="K395" s="15">
        <v>885.861491</v>
      </c>
      <c r="L395" s="15">
        <v>789.11178347000032</v>
      </c>
      <c r="M395" s="15">
        <f t="shared" si="7"/>
        <v>-96.749707529999682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13"/>
      <c r="I396" s="13" t="s">
        <v>2316</v>
      </c>
      <c r="J396" s="14" t="s">
        <v>2317</v>
      </c>
      <c r="K396" s="15">
        <v>1984.4035980000001</v>
      </c>
      <c r="L396" s="15">
        <v>1121.4942756000005</v>
      </c>
      <c r="M396" s="15">
        <f t="shared" si="7"/>
        <v>-862.90932239999961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2318</v>
      </c>
      <c r="J397" s="14" t="s">
        <v>2319</v>
      </c>
      <c r="K397" s="15">
        <v>84.512062999999998</v>
      </c>
      <c r="L397" s="15">
        <v>15.79657327</v>
      </c>
      <c r="M397" s="15">
        <f t="shared" si="7"/>
        <v>-68.715489730000002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13"/>
      <c r="I398" s="13" t="s">
        <v>2320</v>
      </c>
      <c r="J398" s="14" t="s">
        <v>2321</v>
      </c>
      <c r="K398" s="15">
        <v>77.023567</v>
      </c>
      <c r="L398" s="15">
        <v>74.632932869999991</v>
      </c>
      <c r="M398" s="15">
        <f t="shared" si="7"/>
        <v>-2.3906341300000093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8"/>
      <c r="F399" s="13"/>
      <c r="G399" s="13"/>
      <c r="H399" s="13"/>
      <c r="I399" s="13" t="s">
        <v>2211</v>
      </c>
      <c r="J399" s="14" t="s">
        <v>2322</v>
      </c>
      <c r="K399" s="15">
        <v>72538.391747000001</v>
      </c>
      <c r="L399" s="15">
        <v>0</v>
      </c>
      <c r="M399" s="15">
        <f t="shared" si="7"/>
        <v>-72538.391747000001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/>
      <c r="H400" s="13"/>
      <c r="I400" s="13" t="s">
        <v>2006</v>
      </c>
      <c r="J400" s="14" t="s">
        <v>2323</v>
      </c>
      <c r="K400" s="15">
        <v>552.04145300000005</v>
      </c>
      <c r="L400" s="15">
        <v>507.50282932999988</v>
      </c>
      <c r="M400" s="15">
        <f t="shared" si="7"/>
        <v>-44.538623670000163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13"/>
      <c r="I401" s="13" t="s">
        <v>2136</v>
      </c>
      <c r="J401" s="14" t="s">
        <v>2324</v>
      </c>
      <c r="K401" s="15">
        <v>532.71804999999995</v>
      </c>
      <c r="L401" s="15">
        <v>535.37042601999997</v>
      </c>
      <c r="M401" s="15">
        <f t="shared" si="7"/>
        <v>2.6523760200000197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/>
      <c r="H402" s="13"/>
      <c r="I402" s="13" t="s">
        <v>2325</v>
      </c>
      <c r="J402" s="14" t="s">
        <v>2326</v>
      </c>
      <c r="K402" s="15">
        <v>1600</v>
      </c>
      <c r="L402" s="15">
        <v>0</v>
      </c>
      <c r="M402" s="15">
        <f t="shared" si="7"/>
        <v>-1600</v>
      </c>
      <c r="N402" s="23"/>
      <c r="O402" s="23"/>
      <c r="P402" s="23"/>
      <c r="Q402" s="23"/>
    </row>
    <row r="403" spans="1:17" ht="30" x14ac:dyDescent="0.3">
      <c r="A403" s="23"/>
      <c r="B403" s="22"/>
      <c r="C403" s="22"/>
      <c r="D403" s="13"/>
      <c r="E403" s="28"/>
      <c r="F403" s="13"/>
      <c r="G403" s="13"/>
      <c r="H403" s="13"/>
      <c r="I403" s="13" t="s">
        <v>2138</v>
      </c>
      <c r="J403" s="14" t="s">
        <v>2327</v>
      </c>
      <c r="K403" s="15">
        <v>6634.0243039999996</v>
      </c>
      <c r="L403" s="15">
        <v>108780.56657433002</v>
      </c>
      <c r="M403" s="15">
        <f t="shared" si="7"/>
        <v>102146.54227033001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/>
      <c r="H404" s="13"/>
      <c r="I404" s="13" t="s">
        <v>2276</v>
      </c>
      <c r="J404" s="14" t="s">
        <v>2277</v>
      </c>
      <c r="K404" s="15">
        <v>333.33333299999998</v>
      </c>
      <c r="L404" s="15">
        <v>234.16873639000002</v>
      </c>
      <c r="M404" s="15">
        <f t="shared" si="7"/>
        <v>-99.164596609999961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63" t="s">
        <v>17</v>
      </c>
      <c r="I405" s="63"/>
      <c r="J405" s="69"/>
      <c r="K405" s="78">
        <v>40003.239020000001</v>
      </c>
      <c r="L405" s="78">
        <v>46329.156791719972</v>
      </c>
      <c r="M405" s="78">
        <f t="shared" si="7"/>
        <v>6325.9177717199709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8"/>
      <c r="F406" s="13"/>
      <c r="G406" s="13"/>
      <c r="H406" s="13"/>
      <c r="I406" s="13" t="s">
        <v>1983</v>
      </c>
      <c r="J406" s="14" t="s">
        <v>2328</v>
      </c>
      <c r="K406" s="15">
        <v>4459.0108259999997</v>
      </c>
      <c r="L406" s="15">
        <v>4350.6006614299977</v>
      </c>
      <c r="M406" s="15">
        <f t="shared" si="7"/>
        <v>-108.41016457000205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/>
      <c r="H407" s="13"/>
      <c r="I407" s="13" t="s">
        <v>1946</v>
      </c>
      <c r="J407" s="14" t="s">
        <v>2329</v>
      </c>
      <c r="K407" s="15">
        <v>2305.8356210000002</v>
      </c>
      <c r="L407" s="15">
        <v>2348.3729178199992</v>
      </c>
      <c r="M407" s="15">
        <f t="shared" si="7"/>
        <v>42.537296819999028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13"/>
      <c r="I408" s="13" t="s">
        <v>1948</v>
      </c>
      <c r="J408" s="14" t="s">
        <v>2330</v>
      </c>
      <c r="K408" s="15">
        <v>23294.778785999999</v>
      </c>
      <c r="L408" s="15">
        <v>26296.568673339982</v>
      </c>
      <c r="M408" s="15">
        <f t="shared" si="7"/>
        <v>3001.7898873399827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2051</v>
      </c>
      <c r="J409" s="14" t="s">
        <v>2331</v>
      </c>
      <c r="K409" s="15">
        <v>1387.0032140000001</v>
      </c>
      <c r="L409" s="15">
        <v>1337.9359792400005</v>
      </c>
      <c r="M409" s="15">
        <f t="shared" si="7"/>
        <v>-49.067234759999565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2332</v>
      </c>
      <c r="J410" s="14" t="s">
        <v>2333</v>
      </c>
      <c r="K410" s="15">
        <v>2089.3400470000001</v>
      </c>
      <c r="L410" s="15">
        <v>5170.1963526600002</v>
      </c>
      <c r="M410" s="15">
        <f t="shared" si="7"/>
        <v>3080.8563056600001</v>
      </c>
      <c r="N410" s="23"/>
      <c r="O410" s="23"/>
      <c r="P410" s="23"/>
      <c r="Q410" s="23"/>
    </row>
    <row r="411" spans="1:17" ht="15" x14ac:dyDescent="0.3">
      <c r="A411" s="23"/>
      <c r="B411" s="22"/>
      <c r="C411" s="22"/>
      <c r="D411" s="13"/>
      <c r="E411" s="28"/>
      <c r="F411" s="13"/>
      <c r="G411" s="13"/>
      <c r="H411" s="13"/>
      <c r="I411" s="13" t="s">
        <v>2334</v>
      </c>
      <c r="J411" s="14" t="s">
        <v>2335</v>
      </c>
      <c r="K411" s="15">
        <v>1013.080067</v>
      </c>
      <c r="L411" s="15">
        <v>1432.9177411499995</v>
      </c>
      <c r="M411" s="15">
        <f t="shared" si="7"/>
        <v>419.83767414999954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13"/>
      <c r="I412" s="13" t="s">
        <v>2336</v>
      </c>
      <c r="J412" s="13" t="s">
        <v>2337</v>
      </c>
      <c r="K412" s="15">
        <v>87.269626000000002</v>
      </c>
      <c r="L412" s="15">
        <v>87.793352839999997</v>
      </c>
      <c r="M412" s="15">
        <f t="shared" si="7"/>
        <v>0.52372683999999481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13"/>
      <c r="I413" s="13" t="s">
        <v>1967</v>
      </c>
      <c r="J413" s="14" t="s">
        <v>2338</v>
      </c>
      <c r="K413" s="15">
        <v>560.34651199999996</v>
      </c>
      <c r="L413" s="15">
        <v>1159.95244776</v>
      </c>
      <c r="M413" s="15">
        <f t="shared" si="7"/>
        <v>599.60593576000008</v>
      </c>
      <c r="N413" s="23"/>
      <c r="O413" s="23"/>
      <c r="P413" s="23"/>
      <c r="Q413" s="23"/>
    </row>
    <row r="414" spans="1:17" ht="30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2070</v>
      </c>
      <c r="J414" s="14" t="s">
        <v>2339</v>
      </c>
      <c r="K414" s="15">
        <v>15.662369</v>
      </c>
      <c r="L414" s="15">
        <v>9.8424695900000003</v>
      </c>
      <c r="M414" s="15">
        <f t="shared" si="7"/>
        <v>-5.8198994099999997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13"/>
      <c r="I415" s="13" t="s">
        <v>2340</v>
      </c>
      <c r="J415" s="14" t="s">
        <v>2341</v>
      </c>
      <c r="K415" s="15">
        <v>111.254424</v>
      </c>
      <c r="L415" s="15">
        <v>55.525417279999999</v>
      </c>
      <c r="M415" s="15">
        <f t="shared" si="7"/>
        <v>-55.729006720000001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13"/>
      <c r="I416" s="13" t="s">
        <v>74</v>
      </c>
      <c r="J416" s="14" t="s">
        <v>75</v>
      </c>
      <c r="K416" s="15">
        <v>41.501573999999998</v>
      </c>
      <c r="L416" s="15">
        <v>18.112821510000003</v>
      </c>
      <c r="M416" s="15">
        <f t="shared" si="7"/>
        <v>-23.388752489999995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13"/>
      <c r="I417" s="13" t="s">
        <v>20</v>
      </c>
      <c r="J417" s="14" t="s">
        <v>23</v>
      </c>
      <c r="K417" s="15">
        <v>44.588557000000002</v>
      </c>
      <c r="L417" s="15">
        <v>65.448425290000003</v>
      </c>
      <c r="M417" s="15">
        <f t="shared" si="7"/>
        <v>20.859868290000001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2342</v>
      </c>
      <c r="J418" s="14" t="s">
        <v>2343</v>
      </c>
      <c r="K418" s="15">
        <v>512.33500600000002</v>
      </c>
      <c r="L418" s="15">
        <v>485.67052406000005</v>
      </c>
      <c r="M418" s="15">
        <f t="shared" si="7"/>
        <v>-26.664481939999973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/>
      <c r="H419" s="13"/>
      <c r="I419" s="13" t="s">
        <v>2344</v>
      </c>
      <c r="J419" s="14" t="s">
        <v>2345</v>
      </c>
      <c r="K419" s="15">
        <v>647.83611900000005</v>
      </c>
      <c r="L419" s="15">
        <v>652.86597586000062</v>
      </c>
      <c r="M419" s="15">
        <f t="shared" si="7"/>
        <v>5.0298568600005638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/>
      <c r="H420" s="13"/>
      <c r="I420" s="13" t="s">
        <v>2022</v>
      </c>
      <c r="J420" s="14" t="s">
        <v>2346</v>
      </c>
      <c r="K420" s="15">
        <v>451.30802499999999</v>
      </c>
      <c r="L420" s="15">
        <v>436.22352833000002</v>
      </c>
      <c r="M420" s="15">
        <f t="shared" si="7"/>
        <v>-15.084496669999965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13"/>
      <c r="I421" s="13" t="s">
        <v>2024</v>
      </c>
      <c r="J421" s="14" t="s">
        <v>2347</v>
      </c>
      <c r="K421" s="15">
        <v>533.97869600000001</v>
      </c>
      <c r="L421" s="15">
        <v>564.04330518000052</v>
      </c>
      <c r="M421" s="15">
        <f t="shared" si="7"/>
        <v>30.064609180000502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8"/>
      <c r="F422" s="13"/>
      <c r="G422" s="13"/>
      <c r="H422" s="13"/>
      <c r="I422" s="13" t="s">
        <v>2348</v>
      </c>
      <c r="J422" s="14" t="s">
        <v>2349</v>
      </c>
      <c r="K422" s="15">
        <v>2448.109551</v>
      </c>
      <c r="L422" s="15">
        <v>1857.0861983799996</v>
      </c>
      <c r="M422" s="15">
        <f t="shared" si="7"/>
        <v>-591.02335262000042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63" t="s">
        <v>1911</v>
      </c>
      <c r="I423" s="63"/>
      <c r="J423" s="69"/>
      <c r="K423" s="78">
        <v>3575.8657490000001</v>
      </c>
      <c r="L423" s="78">
        <v>3383.426483339998</v>
      </c>
      <c r="M423" s="78">
        <f t="shared" si="7"/>
        <v>-192.43926566000209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13"/>
      <c r="I424" s="13" t="s">
        <v>1912</v>
      </c>
      <c r="J424" s="14" t="s">
        <v>1962</v>
      </c>
      <c r="K424" s="15">
        <v>3360.9241120000002</v>
      </c>
      <c r="L424" s="15">
        <v>3170.4276527699981</v>
      </c>
      <c r="M424" s="15">
        <f t="shared" si="7"/>
        <v>-190.49645923000207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/>
      <c r="H425" s="13"/>
      <c r="I425" s="13" t="s">
        <v>1916</v>
      </c>
      <c r="J425" s="14" t="s">
        <v>1966</v>
      </c>
      <c r="K425" s="15">
        <v>214.94163699999999</v>
      </c>
      <c r="L425" s="15">
        <v>212.99883056999988</v>
      </c>
      <c r="M425" s="15">
        <f t="shared" si="7"/>
        <v>-1.942806430000104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62">
        <v>13</v>
      </c>
      <c r="F426" s="63" t="s">
        <v>44</v>
      </c>
      <c r="G426" s="63"/>
      <c r="H426" s="63"/>
      <c r="I426" s="63"/>
      <c r="J426" s="69"/>
      <c r="K426" s="78">
        <v>33557.785594000001</v>
      </c>
      <c r="L426" s="78">
        <v>36136.631668370006</v>
      </c>
      <c r="M426" s="78">
        <f t="shared" si="7"/>
        <v>2578.8460743700052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 t="s">
        <v>16</v>
      </c>
      <c r="H427" s="13"/>
      <c r="I427" s="13"/>
      <c r="J427" s="14"/>
      <c r="K427" s="15">
        <v>33557.785594000001</v>
      </c>
      <c r="L427" s="15">
        <v>36136.631668370006</v>
      </c>
      <c r="M427" s="15">
        <f t="shared" si="7"/>
        <v>2578.8460743700052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63" t="s">
        <v>17</v>
      </c>
      <c r="I428" s="63"/>
      <c r="J428" s="69"/>
      <c r="K428" s="78">
        <v>33376.582496000003</v>
      </c>
      <c r="L428" s="78">
        <v>35757.224204190003</v>
      </c>
      <c r="M428" s="78">
        <f t="shared" si="7"/>
        <v>2380.6417081899999</v>
      </c>
      <c r="N428" s="23"/>
      <c r="O428" s="23"/>
      <c r="P428" s="23"/>
      <c r="Q428" s="23"/>
    </row>
    <row r="429" spans="1:17" ht="30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2082</v>
      </c>
      <c r="J429" s="14" t="s">
        <v>2350</v>
      </c>
      <c r="K429" s="15">
        <v>18050.328121999999</v>
      </c>
      <c r="L429" s="15">
        <v>20090.222904599999</v>
      </c>
      <c r="M429" s="15">
        <f t="shared" si="7"/>
        <v>2039.8947826000003</v>
      </c>
      <c r="N429" s="23"/>
      <c r="O429" s="23"/>
      <c r="P429" s="23"/>
      <c r="Q429" s="23"/>
    </row>
    <row r="430" spans="1:17" ht="30" x14ac:dyDescent="0.3">
      <c r="A430" s="23"/>
      <c r="B430" s="22"/>
      <c r="C430" s="22"/>
      <c r="D430" s="13"/>
      <c r="E430" s="28"/>
      <c r="F430" s="13"/>
      <c r="G430" s="13"/>
      <c r="H430" s="13"/>
      <c r="I430" s="13" t="s">
        <v>2088</v>
      </c>
      <c r="J430" s="14" t="s">
        <v>2351</v>
      </c>
      <c r="K430" s="15">
        <v>4718.8581780000004</v>
      </c>
      <c r="L430" s="15">
        <v>5839.5675931799997</v>
      </c>
      <c r="M430" s="15">
        <f t="shared" si="7"/>
        <v>1120.7094151799993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13" t="s">
        <v>2352</v>
      </c>
      <c r="J431" s="14" t="s">
        <v>2353</v>
      </c>
      <c r="K431" s="15">
        <v>1867.401687</v>
      </c>
      <c r="L431" s="15">
        <v>1938.9664761500007</v>
      </c>
      <c r="M431" s="15">
        <f t="shared" si="7"/>
        <v>71.564789150000706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8"/>
      <c r="F432" s="13"/>
      <c r="G432" s="13"/>
      <c r="H432" s="13"/>
      <c r="I432" s="13" t="s">
        <v>2354</v>
      </c>
      <c r="J432" s="14" t="s">
        <v>2355</v>
      </c>
      <c r="K432" s="15">
        <v>2684.285253</v>
      </c>
      <c r="L432" s="15">
        <v>3299.5475590700003</v>
      </c>
      <c r="M432" s="15">
        <f t="shared" si="7"/>
        <v>615.26230607000025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8"/>
      <c r="F433" s="13"/>
      <c r="G433" s="13"/>
      <c r="H433" s="13"/>
      <c r="I433" s="13" t="s">
        <v>2356</v>
      </c>
      <c r="J433" s="13" t="s">
        <v>2357</v>
      </c>
      <c r="K433" s="15">
        <v>559.37793999999997</v>
      </c>
      <c r="L433" s="15">
        <v>360.59746922000033</v>
      </c>
      <c r="M433" s="15">
        <f t="shared" si="7"/>
        <v>-198.78047077999963</v>
      </c>
      <c r="N433" s="23"/>
      <c r="O433" s="23"/>
      <c r="P433" s="23"/>
      <c r="Q433" s="23"/>
    </row>
    <row r="434" spans="1:17" ht="30" x14ac:dyDescent="0.3">
      <c r="A434" s="23"/>
      <c r="B434" s="22"/>
      <c r="C434" s="22"/>
      <c r="D434" s="13"/>
      <c r="E434" s="28"/>
      <c r="F434" s="13"/>
      <c r="G434" s="13"/>
      <c r="H434" s="13"/>
      <c r="I434" s="13" t="s">
        <v>2110</v>
      </c>
      <c r="J434" s="14" t="s">
        <v>2111</v>
      </c>
      <c r="K434" s="15">
        <v>5151.6504020000002</v>
      </c>
      <c r="L434" s="15">
        <v>3654.1165450399994</v>
      </c>
      <c r="M434" s="15">
        <f t="shared" si="7"/>
        <v>-1497.5338569600008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/>
      <c r="H435" s="13"/>
      <c r="I435" s="13" t="s">
        <v>2358</v>
      </c>
      <c r="J435" s="14" t="s">
        <v>2359</v>
      </c>
      <c r="K435" s="15">
        <v>344.68091399999997</v>
      </c>
      <c r="L435" s="15">
        <v>574.20565692999992</v>
      </c>
      <c r="M435" s="15">
        <f t="shared" si="7"/>
        <v>229.52474292999995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63" t="s">
        <v>1911</v>
      </c>
      <c r="I436" s="63"/>
      <c r="J436" s="69"/>
      <c r="K436" s="78">
        <v>181.20309800000001</v>
      </c>
      <c r="L436" s="78">
        <v>379.40746418000026</v>
      </c>
      <c r="M436" s="78">
        <f t="shared" si="7"/>
        <v>198.20436618000025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13"/>
      <c r="I437" s="13" t="s">
        <v>1912</v>
      </c>
      <c r="J437" s="14" t="s">
        <v>1962</v>
      </c>
      <c r="K437" s="15">
        <v>181.20309800000001</v>
      </c>
      <c r="L437" s="15">
        <v>379.40746418000026</v>
      </c>
      <c r="M437" s="15">
        <f t="shared" si="7"/>
        <v>198.20436618000025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62">
        <v>14</v>
      </c>
      <c r="F438" s="63" t="s">
        <v>45</v>
      </c>
      <c r="G438" s="63"/>
      <c r="H438" s="63"/>
      <c r="I438" s="63"/>
      <c r="J438" s="69"/>
      <c r="K438" s="78">
        <v>28860.748151</v>
      </c>
      <c r="L438" s="78">
        <v>28102.588360229998</v>
      </c>
      <c r="M438" s="78">
        <f t="shared" si="7"/>
        <v>-758.15979077000156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8"/>
      <c r="F439" s="13"/>
      <c r="G439" s="13" t="s">
        <v>16</v>
      </c>
      <c r="H439" s="13"/>
      <c r="I439" s="13"/>
      <c r="J439" s="14"/>
      <c r="K439" s="15">
        <v>28860.748151</v>
      </c>
      <c r="L439" s="15">
        <v>28102.588360229998</v>
      </c>
      <c r="M439" s="15">
        <f t="shared" si="7"/>
        <v>-758.15979077000156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/>
      <c r="H440" s="63" t="s">
        <v>2005</v>
      </c>
      <c r="I440" s="63"/>
      <c r="J440" s="69"/>
      <c r="K440" s="78">
        <v>25661.625884000001</v>
      </c>
      <c r="L440" s="78">
        <v>25493.990012370003</v>
      </c>
      <c r="M440" s="78">
        <f t="shared" si="7"/>
        <v>-167.63587162999829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8"/>
      <c r="F441" s="13"/>
      <c r="G441" s="13"/>
      <c r="H441" s="13"/>
      <c r="I441" s="13" t="s">
        <v>2360</v>
      </c>
      <c r="J441" s="14" t="s">
        <v>2361</v>
      </c>
      <c r="K441" s="15">
        <v>704.87786600000004</v>
      </c>
      <c r="L441" s="15">
        <v>310.81513103000003</v>
      </c>
      <c r="M441" s="15">
        <f t="shared" si="7"/>
        <v>-394.06273497000001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13"/>
      <c r="I442" s="13" t="s">
        <v>2362</v>
      </c>
      <c r="J442" s="14" t="s">
        <v>2363</v>
      </c>
      <c r="K442" s="15">
        <v>0</v>
      </c>
      <c r="L442" s="15">
        <v>23751.199624300003</v>
      </c>
      <c r="M442" s="15">
        <f t="shared" si="7"/>
        <v>23751.199624300003</v>
      </c>
      <c r="N442" s="23"/>
      <c r="O442" s="23"/>
      <c r="P442" s="23"/>
      <c r="Q442" s="23"/>
    </row>
    <row r="443" spans="1:17" ht="30" x14ac:dyDescent="0.3">
      <c r="A443" s="23"/>
      <c r="B443" s="22"/>
      <c r="C443" s="22"/>
      <c r="D443" s="13"/>
      <c r="E443" s="28"/>
      <c r="F443" s="13"/>
      <c r="G443" s="13"/>
      <c r="H443" s="13"/>
      <c r="I443" s="13" t="s">
        <v>2364</v>
      </c>
      <c r="J443" s="14" t="s">
        <v>2365</v>
      </c>
      <c r="K443" s="15">
        <v>0</v>
      </c>
      <c r="L443" s="15">
        <v>321.15916563999997</v>
      </c>
      <c r="M443" s="15">
        <f t="shared" si="7"/>
        <v>321.15916563999997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2274</v>
      </c>
      <c r="J444" s="14" t="s">
        <v>2363</v>
      </c>
      <c r="K444" s="15">
        <v>24956.748017999998</v>
      </c>
      <c r="L444" s="15">
        <v>1110.8160913999998</v>
      </c>
      <c r="M444" s="15">
        <f t="shared" si="7"/>
        <v>-23845.931926599998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63" t="s">
        <v>17</v>
      </c>
      <c r="I445" s="63"/>
      <c r="J445" s="69"/>
      <c r="K445" s="78">
        <v>1907.0667120000001</v>
      </c>
      <c r="L445" s="78">
        <v>2173.5624366499992</v>
      </c>
      <c r="M445" s="78">
        <f t="shared" si="7"/>
        <v>266.49572464999915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13"/>
      <c r="I446" s="13" t="s">
        <v>1918</v>
      </c>
      <c r="J446" s="14" t="s">
        <v>2366</v>
      </c>
      <c r="K446" s="15">
        <v>746.37585999999999</v>
      </c>
      <c r="L446" s="15">
        <v>829.70976391999989</v>
      </c>
      <c r="M446" s="15">
        <f t="shared" si="7"/>
        <v>83.333903919999898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1920</v>
      </c>
      <c r="J447" s="14" t="s">
        <v>2367</v>
      </c>
      <c r="K447" s="15">
        <v>195.41515200000001</v>
      </c>
      <c r="L447" s="15">
        <v>193.27358580999999</v>
      </c>
      <c r="M447" s="15">
        <f t="shared" si="7"/>
        <v>-2.1415661900000202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8"/>
      <c r="F448" s="13"/>
      <c r="G448" s="13"/>
      <c r="H448" s="13"/>
      <c r="I448" s="13" t="s">
        <v>1922</v>
      </c>
      <c r="J448" s="14" t="s">
        <v>2368</v>
      </c>
      <c r="K448" s="15">
        <v>518.65727500000003</v>
      </c>
      <c r="L448" s="15">
        <v>359.38398522999989</v>
      </c>
      <c r="M448" s="15">
        <f t="shared" si="7"/>
        <v>-159.27328977000013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/>
      <c r="H449" s="13"/>
      <c r="I449" s="13" t="s">
        <v>1974</v>
      </c>
      <c r="J449" s="14" t="s">
        <v>2369</v>
      </c>
      <c r="K449" s="15">
        <v>48.184035000000002</v>
      </c>
      <c r="L449" s="15">
        <v>28.18284792</v>
      </c>
      <c r="M449" s="15">
        <f t="shared" si="7"/>
        <v>-20.001187080000001</v>
      </c>
      <c r="N449" s="23"/>
      <c r="O449" s="23"/>
      <c r="P449" s="23"/>
      <c r="Q449" s="23"/>
    </row>
    <row r="450" spans="1:17" ht="30" x14ac:dyDescent="0.3">
      <c r="A450" s="23"/>
      <c r="B450" s="22"/>
      <c r="C450" s="22"/>
      <c r="D450" s="13"/>
      <c r="E450" s="28"/>
      <c r="F450" s="13"/>
      <c r="G450" s="13"/>
      <c r="H450" s="13"/>
      <c r="I450" s="13" t="s">
        <v>2218</v>
      </c>
      <c r="J450" s="14" t="s">
        <v>2370</v>
      </c>
      <c r="K450" s="15">
        <v>0</v>
      </c>
      <c r="L450" s="15">
        <v>55.757221830000034</v>
      </c>
      <c r="M450" s="15">
        <f t="shared" si="7"/>
        <v>55.757221830000034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13"/>
      <c r="I451" s="13" t="s">
        <v>1928</v>
      </c>
      <c r="J451" s="14" t="s">
        <v>2371</v>
      </c>
      <c r="K451" s="15">
        <v>47.703873000000002</v>
      </c>
      <c r="L451" s="15">
        <v>26.472321699999998</v>
      </c>
      <c r="M451" s="15">
        <f t="shared" si="7"/>
        <v>-21.231551300000003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13"/>
      <c r="I452" s="13" t="s">
        <v>1930</v>
      </c>
      <c r="J452" s="14" t="s">
        <v>2372</v>
      </c>
      <c r="K452" s="15">
        <v>28.603649999999998</v>
      </c>
      <c r="L452" s="15">
        <v>29.394092319999999</v>
      </c>
      <c r="M452" s="15">
        <f t="shared" si="7"/>
        <v>0.79044232000000036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13"/>
      <c r="I453" s="13" t="s">
        <v>1932</v>
      </c>
      <c r="J453" s="14" t="s">
        <v>2373</v>
      </c>
      <c r="K453" s="15">
        <v>0</v>
      </c>
      <c r="L453" s="15">
        <v>34.19112587</v>
      </c>
      <c r="M453" s="15">
        <f t="shared" si="7"/>
        <v>34.19112587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/>
      <c r="H454" s="13"/>
      <c r="I454" s="13" t="s">
        <v>1990</v>
      </c>
      <c r="J454" s="14" t="s">
        <v>2374</v>
      </c>
      <c r="K454" s="15">
        <v>294.12881099999998</v>
      </c>
      <c r="L454" s="15">
        <v>592.23008723999976</v>
      </c>
      <c r="M454" s="15">
        <f t="shared" si="7"/>
        <v>298.10127623999978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/>
      <c r="H455" s="13"/>
      <c r="I455" s="13" t="s">
        <v>1992</v>
      </c>
      <c r="J455" s="14" t="s">
        <v>2375</v>
      </c>
      <c r="K455" s="15">
        <v>27.998055999999998</v>
      </c>
      <c r="L455" s="15">
        <v>24.967404809999991</v>
      </c>
      <c r="M455" s="15">
        <f t="shared" si="7"/>
        <v>-3.0306511900000075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/>
      <c r="H456" s="63" t="s">
        <v>1911</v>
      </c>
      <c r="I456" s="63"/>
      <c r="J456" s="69"/>
      <c r="K456" s="78">
        <v>1292.0555549999999</v>
      </c>
      <c r="L456" s="78">
        <v>435.03591120999999</v>
      </c>
      <c r="M456" s="78">
        <f t="shared" ref="M456:M519" si="8">L456-K456</f>
        <v>-857.01964378999992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13"/>
      <c r="I457" s="13" t="s">
        <v>1912</v>
      </c>
      <c r="J457" s="14" t="s">
        <v>1962</v>
      </c>
      <c r="K457" s="15">
        <v>1290.485979</v>
      </c>
      <c r="L457" s="15">
        <v>433.25765375999998</v>
      </c>
      <c r="M457" s="15">
        <f t="shared" si="8"/>
        <v>-857.22832524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13"/>
      <c r="I458" s="13" t="s">
        <v>1916</v>
      </c>
      <c r="J458" s="14" t="s">
        <v>1966</v>
      </c>
      <c r="K458" s="15">
        <v>1.5695760000000001</v>
      </c>
      <c r="L458" s="15">
        <v>1.7782574499999997</v>
      </c>
      <c r="M458" s="15">
        <f t="shared" si="8"/>
        <v>0.2086814499999996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62">
        <v>15</v>
      </c>
      <c r="F459" s="63" t="s">
        <v>46</v>
      </c>
      <c r="G459" s="63"/>
      <c r="H459" s="63"/>
      <c r="I459" s="63"/>
      <c r="J459" s="69"/>
      <c r="K459" s="78">
        <v>10939.258621999999</v>
      </c>
      <c r="L459" s="78">
        <v>13945.94779713</v>
      </c>
      <c r="M459" s="78">
        <f t="shared" si="8"/>
        <v>3006.6891751300009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 t="s">
        <v>16</v>
      </c>
      <c r="H460" s="13"/>
      <c r="I460" s="13"/>
      <c r="J460" s="14"/>
      <c r="K460" s="15">
        <v>10939.258621999999</v>
      </c>
      <c r="L460" s="15">
        <v>13945.94779713</v>
      </c>
      <c r="M460" s="15">
        <f t="shared" si="8"/>
        <v>3006.6891751300009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63" t="s">
        <v>2005</v>
      </c>
      <c r="I461" s="63"/>
      <c r="J461" s="69"/>
      <c r="K461" s="78">
        <v>8098.3580190000002</v>
      </c>
      <c r="L461" s="78">
        <v>11259.242389150002</v>
      </c>
      <c r="M461" s="78">
        <f t="shared" si="8"/>
        <v>3160.8843701500018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8"/>
      <c r="F462" s="13"/>
      <c r="G462" s="13"/>
      <c r="H462" s="13"/>
      <c r="I462" s="13" t="s">
        <v>2376</v>
      </c>
      <c r="J462" s="14" t="s">
        <v>2377</v>
      </c>
      <c r="K462" s="15">
        <v>1483.0428730000001</v>
      </c>
      <c r="L462" s="15">
        <v>4024.7046020900002</v>
      </c>
      <c r="M462" s="15">
        <f t="shared" si="8"/>
        <v>2541.6617290900003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13"/>
      <c r="I463" s="13" t="s">
        <v>2378</v>
      </c>
      <c r="J463" s="14" t="s">
        <v>2379</v>
      </c>
      <c r="K463" s="15">
        <v>88.271431000000007</v>
      </c>
      <c r="L463" s="15">
        <v>86.978705500000004</v>
      </c>
      <c r="M463" s="15">
        <f t="shared" si="8"/>
        <v>-1.2927255000000031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13"/>
      <c r="I464" s="13" t="s">
        <v>2380</v>
      </c>
      <c r="J464" s="14" t="s">
        <v>2381</v>
      </c>
      <c r="K464" s="15">
        <v>4056.4397859999999</v>
      </c>
      <c r="L464" s="15">
        <v>4700.70078913</v>
      </c>
      <c r="M464" s="15">
        <f t="shared" si="8"/>
        <v>644.26100313000006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13" t="s">
        <v>2154</v>
      </c>
      <c r="J465" s="14" t="s">
        <v>2382</v>
      </c>
      <c r="K465" s="15">
        <v>206.23736400000001</v>
      </c>
      <c r="L465" s="15">
        <v>190.12070924</v>
      </c>
      <c r="M465" s="15">
        <f t="shared" si="8"/>
        <v>-16.116654760000017</v>
      </c>
      <c r="N465" s="23"/>
      <c r="O465" s="23"/>
      <c r="P465" s="23"/>
      <c r="Q465" s="23"/>
    </row>
    <row r="466" spans="1:17" ht="30" x14ac:dyDescent="0.3">
      <c r="A466" s="23"/>
      <c r="B466" s="22"/>
      <c r="C466" s="22"/>
      <c r="D466" s="13"/>
      <c r="E466" s="28"/>
      <c r="F466" s="13"/>
      <c r="G466" s="13"/>
      <c r="H466" s="13"/>
      <c r="I466" s="13" t="s">
        <v>2383</v>
      </c>
      <c r="J466" s="14" t="s">
        <v>2384</v>
      </c>
      <c r="K466" s="15">
        <v>96.178725999999997</v>
      </c>
      <c r="L466" s="15">
        <v>83.897926099999992</v>
      </c>
      <c r="M466" s="15">
        <f t="shared" si="8"/>
        <v>-12.280799900000005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2276</v>
      </c>
      <c r="J467" s="14" t="s">
        <v>2277</v>
      </c>
      <c r="K467" s="15">
        <v>2168.1878390000002</v>
      </c>
      <c r="L467" s="15">
        <v>2172.8396570899999</v>
      </c>
      <c r="M467" s="15">
        <f t="shared" si="8"/>
        <v>4.6518180899997787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63" t="s">
        <v>17</v>
      </c>
      <c r="I468" s="63"/>
      <c r="J468" s="69"/>
      <c r="K468" s="78">
        <v>2184.7413240000001</v>
      </c>
      <c r="L468" s="78">
        <v>1945.2386177399999</v>
      </c>
      <c r="M468" s="78">
        <f t="shared" si="8"/>
        <v>-239.5027062600002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13"/>
      <c r="I469" s="13" t="s">
        <v>1918</v>
      </c>
      <c r="J469" s="14" t="s">
        <v>2385</v>
      </c>
      <c r="K469" s="15">
        <v>747.37278500000002</v>
      </c>
      <c r="L469" s="15">
        <v>706.52212831999987</v>
      </c>
      <c r="M469" s="15">
        <f t="shared" si="8"/>
        <v>-40.850656680000156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1920</v>
      </c>
      <c r="J470" s="14" t="s">
        <v>2386</v>
      </c>
      <c r="K470" s="15">
        <v>264.80945000000003</v>
      </c>
      <c r="L470" s="15">
        <v>90.270822770000009</v>
      </c>
      <c r="M470" s="15">
        <f t="shared" si="8"/>
        <v>-174.53862723000003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8"/>
      <c r="F471" s="13"/>
      <c r="G471" s="13"/>
      <c r="H471" s="13"/>
      <c r="I471" s="13" t="s">
        <v>1922</v>
      </c>
      <c r="J471" s="14" t="s">
        <v>2387</v>
      </c>
      <c r="K471" s="15">
        <v>175.58949699999999</v>
      </c>
      <c r="L471" s="15">
        <v>164.11282405</v>
      </c>
      <c r="M471" s="15">
        <f t="shared" si="8"/>
        <v>-11.476672949999994</v>
      </c>
      <c r="N471" s="23"/>
      <c r="O471" s="23"/>
      <c r="P471" s="23"/>
      <c r="Q471" s="23"/>
    </row>
    <row r="472" spans="1:17" ht="30" x14ac:dyDescent="0.3">
      <c r="A472" s="23"/>
      <c r="B472" s="22"/>
      <c r="C472" s="22"/>
      <c r="D472" s="13"/>
      <c r="E472" s="28"/>
      <c r="F472" s="13"/>
      <c r="G472" s="13"/>
      <c r="H472" s="13"/>
      <c r="I472" s="13" t="s">
        <v>2063</v>
      </c>
      <c r="J472" s="14" t="s">
        <v>2388</v>
      </c>
      <c r="K472" s="15">
        <v>8.5350079999999995</v>
      </c>
      <c r="L472" s="15">
        <v>8.2742486199999998</v>
      </c>
      <c r="M472" s="15">
        <f t="shared" si="8"/>
        <v>-0.26075937999999965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/>
      <c r="H473" s="13"/>
      <c r="I473" s="13" t="s">
        <v>1994</v>
      </c>
      <c r="J473" s="14" t="s">
        <v>2389</v>
      </c>
      <c r="K473" s="15">
        <v>125.33654199999999</v>
      </c>
      <c r="L473" s="15">
        <v>79.578439860000003</v>
      </c>
      <c r="M473" s="15">
        <f t="shared" si="8"/>
        <v>-45.758102139999991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13"/>
      <c r="I474" s="13" t="s">
        <v>1996</v>
      </c>
      <c r="J474" s="14" t="s">
        <v>2390</v>
      </c>
      <c r="K474" s="15">
        <v>60.756844999999998</v>
      </c>
      <c r="L474" s="15">
        <v>103.53748857000001</v>
      </c>
      <c r="M474" s="15">
        <f t="shared" si="8"/>
        <v>42.780643570000009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2003</v>
      </c>
      <c r="J475" s="14" t="s">
        <v>2391</v>
      </c>
      <c r="K475" s="15">
        <v>802.34119699999997</v>
      </c>
      <c r="L475" s="15">
        <v>792.94266555000002</v>
      </c>
      <c r="M475" s="15">
        <f t="shared" si="8"/>
        <v>-9.3985314499999504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8"/>
      <c r="F476" s="13"/>
      <c r="G476" s="13"/>
      <c r="H476" s="63" t="s">
        <v>1911</v>
      </c>
      <c r="I476" s="63"/>
      <c r="J476" s="69"/>
      <c r="K476" s="78">
        <v>504.859262</v>
      </c>
      <c r="L476" s="78">
        <v>718.10279725999987</v>
      </c>
      <c r="M476" s="78">
        <f t="shared" si="8"/>
        <v>213.24353525999987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13"/>
      <c r="I477" s="13" t="s">
        <v>1912</v>
      </c>
      <c r="J477" s="14" t="s">
        <v>1962</v>
      </c>
      <c r="K477" s="15">
        <v>480.19163700000001</v>
      </c>
      <c r="L477" s="15">
        <v>704.69490416999986</v>
      </c>
      <c r="M477" s="15">
        <f t="shared" si="8"/>
        <v>224.50326716999984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13"/>
      <c r="I478" s="13" t="s">
        <v>1916</v>
      </c>
      <c r="J478" s="14" t="s">
        <v>1966</v>
      </c>
      <c r="K478" s="15">
        <v>24.667625000000001</v>
      </c>
      <c r="L478" s="15">
        <v>13.407893090000002</v>
      </c>
      <c r="M478" s="15">
        <f t="shared" si="8"/>
        <v>-11.259731909999999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8"/>
      <c r="F479" s="13"/>
      <c r="G479" s="13"/>
      <c r="H479" s="63" t="s">
        <v>2392</v>
      </c>
      <c r="I479" s="63"/>
      <c r="J479" s="69"/>
      <c r="K479" s="78">
        <v>151.300017</v>
      </c>
      <c r="L479" s="78">
        <v>23.363992979999999</v>
      </c>
      <c r="M479" s="78">
        <f t="shared" si="8"/>
        <v>-127.93602401999999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/>
      <c r="H480" s="13"/>
      <c r="I480" s="13" t="s">
        <v>2393</v>
      </c>
      <c r="J480" s="14" t="s">
        <v>2394</v>
      </c>
      <c r="K480" s="15">
        <v>151.300017</v>
      </c>
      <c r="L480" s="15">
        <v>23.363992979999999</v>
      </c>
      <c r="M480" s="15">
        <f t="shared" si="8"/>
        <v>-127.93602401999999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62">
        <v>16</v>
      </c>
      <c r="F481" s="63" t="s">
        <v>47</v>
      </c>
      <c r="G481" s="63"/>
      <c r="H481" s="63"/>
      <c r="I481" s="63"/>
      <c r="J481" s="69"/>
      <c r="K481" s="78">
        <v>29869.450776999998</v>
      </c>
      <c r="L481" s="78">
        <v>35538.130930700012</v>
      </c>
      <c r="M481" s="78">
        <f t="shared" si="8"/>
        <v>5668.6801537000138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 t="s">
        <v>16</v>
      </c>
      <c r="H482" s="13"/>
      <c r="I482" s="13"/>
      <c r="J482" s="14"/>
      <c r="K482" s="15">
        <v>29869.450776999998</v>
      </c>
      <c r="L482" s="15">
        <v>35538.130930700012</v>
      </c>
      <c r="M482" s="15">
        <f t="shared" si="8"/>
        <v>5668.6801537000138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8"/>
      <c r="F483" s="13"/>
      <c r="G483" s="13"/>
      <c r="H483" s="63" t="s">
        <v>2005</v>
      </c>
      <c r="I483" s="63"/>
      <c r="J483" s="69"/>
      <c r="K483" s="78">
        <v>6031.6403659999996</v>
      </c>
      <c r="L483" s="78">
        <v>13723.758558270001</v>
      </c>
      <c r="M483" s="78">
        <f t="shared" si="8"/>
        <v>7692.1181922700016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13"/>
      <c r="I484" s="13" t="s">
        <v>2395</v>
      </c>
      <c r="J484" s="14" t="s">
        <v>2396</v>
      </c>
      <c r="K484" s="15">
        <v>178.25771599999999</v>
      </c>
      <c r="L484" s="15">
        <v>148.37005769999999</v>
      </c>
      <c r="M484" s="15">
        <f t="shared" si="8"/>
        <v>-29.887658299999998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8"/>
      <c r="F485" s="13"/>
      <c r="G485" s="13"/>
      <c r="H485" s="13"/>
      <c r="I485" s="13" t="s">
        <v>2397</v>
      </c>
      <c r="J485" s="14" t="s">
        <v>2398</v>
      </c>
      <c r="K485" s="15">
        <v>2584.5641799999999</v>
      </c>
      <c r="L485" s="15">
        <v>2973.4546135100013</v>
      </c>
      <c r="M485" s="15">
        <f t="shared" si="8"/>
        <v>388.89043351000146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13"/>
      <c r="I486" s="13" t="s">
        <v>2399</v>
      </c>
      <c r="J486" s="14" t="s">
        <v>2400</v>
      </c>
      <c r="K486" s="15">
        <v>1961.652785</v>
      </c>
      <c r="L486" s="15">
        <v>1925.6769978799994</v>
      </c>
      <c r="M486" s="15">
        <f t="shared" si="8"/>
        <v>-35.975787120000632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13"/>
      <c r="I487" s="13" t="s">
        <v>2401</v>
      </c>
      <c r="J487" s="14" t="s">
        <v>2402</v>
      </c>
      <c r="K487" s="15">
        <v>1031.998012</v>
      </c>
      <c r="L487" s="15">
        <v>1234.2375493400002</v>
      </c>
      <c r="M487" s="15">
        <f t="shared" si="8"/>
        <v>202.2395373400002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2154</v>
      </c>
      <c r="J488" s="14" t="s">
        <v>2403</v>
      </c>
      <c r="K488" s="15">
        <v>0.45179900000000001</v>
      </c>
      <c r="L488" s="15">
        <v>2325.5433533299997</v>
      </c>
      <c r="M488" s="15">
        <f t="shared" si="8"/>
        <v>2325.0915543299998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8"/>
      <c r="F489" s="13"/>
      <c r="G489" s="13"/>
      <c r="H489" s="13"/>
      <c r="I489" s="13" t="s">
        <v>2214</v>
      </c>
      <c r="J489" s="14" t="s">
        <v>2404</v>
      </c>
      <c r="K489" s="15">
        <v>0</v>
      </c>
      <c r="L489" s="15">
        <v>4562.4111679999996</v>
      </c>
      <c r="M489" s="15">
        <f t="shared" si="8"/>
        <v>4562.4111679999996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/>
      <c r="H490" s="13"/>
      <c r="I490" s="13" t="s">
        <v>2006</v>
      </c>
      <c r="J490" s="14" t="s">
        <v>2405</v>
      </c>
      <c r="K490" s="15">
        <v>0</v>
      </c>
      <c r="L490" s="15">
        <v>381.141096</v>
      </c>
      <c r="M490" s="15">
        <f t="shared" si="8"/>
        <v>381.141096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13"/>
      <c r="I491" s="13" t="s">
        <v>2140</v>
      </c>
      <c r="J491" s="14" t="s">
        <v>2406</v>
      </c>
      <c r="K491" s="15">
        <v>100</v>
      </c>
      <c r="L491" s="15">
        <v>30</v>
      </c>
      <c r="M491" s="15">
        <f t="shared" si="8"/>
        <v>-70</v>
      </c>
      <c r="N491" s="23"/>
      <c r="O491" s="23"/>
      <c r="P491" s="23"/>
      <c r="Q491" s="23"/>
    </row>
    <row r="492" spans="1:17" ht="30" x14ac:dyDescent="0.3">
      <c r="A492" s="23"/>
      <c r="B492" s="22"/>
      <c r="C492" s="22"/>
      <c r="D492" s="13"/>
      <c r="E492" s="28"/>
      <c r="F492" s="13"/>
      <c r="G492" s="13"/>
      <c r="H492" s="13"/>
      <c r="I492" s="13" t="s">
        <v>2264</v>
      </c>
      <c r="J492" s="14" t="s">
        <v>2407</v>
      </c>
      <c r="K492" s="15">
        <v>174.71587400000001</v>
      </c>
      <c r="L492" s="15">
        <v>142.92372251</v>
      </c>
      <c r="M492" s="15">
        <f t="shared" si="8"/>
        <v>-31.792151490000009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8"/>
      <c r="F493" s="13"/>
      <c r="G493" s="13"/>
      <c r="H493" s="63" t="s">
        <v>17</v>
      </c>
      <c r="I493" s="63"/>
      <c r="J493" s="69"/>
      <c r="K493" s="78">
        <v>21535.547753999999</v>
      </c>
      <c r="L493" s="78">
        <v>19565.731159380011</v>
      </c>
      <c r="M493" s="78">
        <f t="shared" si="8"/>
        <v>-1969.8165946199879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/>
      <c r="H494" s="13"/>
      <c r="I494" s="13" t="s">
        <v>1918</v>
      </c>
      <c r="J494" s="14" t="s">
        <v>2408</v>
      </c>
      <c r="K494" s="15">
        <v>4009.5209110000001</v>
      </c>
      <c r="L494" s="15">
        <v>3998.9447342700023</v>
      </c>
      <c r="M494" s="15">
        <f t="shared" si="8"/>
        <v>-10.576176729997769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13"/>
      <c r="I495" s="13" t="s">
        <v>2218</v>
      </c>
      <c r="J495" s="14" t="s">
        <v>2409</v>
      </c>
      <c r="K495" s="15">
        <v>29.088325000000001</v>
      </c>
      <c r="L495" s="15">
        <v>25.516035200000005</v>
      </c>
      <c r="M495" s="15">
        <f t="shared" si="8"/>
        <v>-3.5722897999999965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28"/>
      <c r="F496" s="13"/>
      <c r="G496" s="13"/>
      <c r="H496" s="13"/>
      <c r="I496" s="13" t="s">
        <v>1924</v>
      </c>
      <c r="J496" s="14" t="s">
        <v>2410</v>
      </c>
      <c r="K496" s="15">
        <v>145.064897</v>
      </c>
      <c r="L496" s="15">
        <v>250.71629071999999</v>
      </c>
      <c r="M496" s="15">
        <f t="shared" si="8"/>
        <v>105.65139371999999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13"/>
      <c r="I497" s="13" t="s">
        <v>1981</v>
      </c>
      <c r="J497" s="14" t="s">
        <v>2411</v>
      </c>
      <c r="K497" s="15">
        <v>190.031475</v>
      </c>
      <c r="L497" s="15">
        <v>183.73013666000006</v>
      </c>
      <c r="M497" s="15">
        <f t="shared" si="8"/>
        <v>-6.3013383399999441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1936</v>
      </c>
      <c r="J498" s="14" t="s">
        <v>2412</v>
      </c>
      <c r="K498" s="15">
        <v>1331.815419</v>
      </c>
      <c r="L498" s="15">
        <v>1057.7305739600008</v>
      </c>
      <c r="M498" s="15">
        <f t="shared" si="8"/>
        <v>-274.08484503999921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13"/>
      <c r="I499" s="13" t="s">
        <v>1938</v>
      </c>
      <c r="J499" s="13" t="s">
        <v>2413</v>
      </c>
      <c r="K499" s="15">
        <v>164.58321799999999</v>
      </c>
      <c r="L499" s="15">
        <v>116.23487235999998</v>
      </c>
      <c r="M499" s="15">
        <f t="shared" si="8"/>
        <v>-48.348345640000005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13"/>
      <c r="I500" s="13" t="s">
        <v>2067</v>
      </c>
      <c r="J500" s="14" t="s">
        <v>2414</v>
      </c>
      <c r="K500" s="15">
        <v>680.279359</v>
      </c>
      <c r="L500" s="15">
        <v>764.97891955999978</v>
      </c>
      <c r="M500" s="15">
        <f t="shared" si="8"/>
        <v>84.699560559999782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13"/>
      <c r="I501" s="13" t="s">
        <v>2070</v>
      </c>
      <c r="J501" s="14" t="s">
        <v>2415</v>
      </c>
      <c r="K501" s="15">
        <v>219.51427899999999</v>
      </c>
      <c r="L501" s="15">
        <v>226.36210367999999</v>
      </c>
      <c r="M501" s="15">
        <f t="shared" si="8"/>
        <v>6.8478246800000022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8"/>
      <c r="F502" s="13"/>
      <c r="G502" s="13"/>
      <c r="H502" s="13"/>
      <c r="I502" s="13" t="s">
        <v>2416</v>
      </c>
      <c r="J502" s="14" t="s">
        <v>2417</v>
      </c>
      <c r="K502" s="15">
        <v>6737.9879110000002</v>
      </c>
      <c r="L502" s="15">
        <v>8235.6265921800095</v>
      </c>
      <c r="M502" s="15">
        <f t="shared" si="8"/>
        <v>1497.6386811800094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8"/>
      <c r="F503" s="13"/>
      <c r="G503" s="13"/>
      <c r="H503" s="13"/>
      <c r="I503" s="13" t="s">
        <v>2418</v>
      </c>
      <c r="J503" s="14" t="s">
        <v>2419</v>
      </c>
      <c r="K503" s="15">
        <v>112.078237</v>
      </c>
      <c r="L503" s="15">
        <v>96.844614860000021</v>
      </c>
      <c r="M503" s="15">
        <f t="shared" si="8"/>
        <v>-15.23362213999998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13"/>
      <c r="I504" s="13" t="s">
        <v>2420</v>
      </c>
      <c r="J504" s="14" t="s">
        <v>2421</v>
      </c>
      <c r="K504" s="15">
        <v>0.33657500000000001</v>
      </c>
      <c r="L504" s="15">
        <v>0.30770238</v>
      </c>
      <c r="M504" s="15">
        <f t="shared" si="8"/>
        <v>-2.8872620000000015E-2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13" t="s">
        <v>2422</v>
      </c>
      <c r="J505" s="14" t="s">
        <v>2423</v>
      </c>
      <c r="K505" s="15">
        <v>48.932237999999998</v>
      </c>
      <c r="L505" s="15">
        <v>52.69766826</v>
      </c>
      <c r="M505" s="15">
        <f t="shared" si="8"/>
        <v>3.7654302600000022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8"/>
      <c r="F506" s="13"/>
      <c r="G506" s="13"/>
      <c r="H506" s="13"/>
      <c r="I506" s="13" t="s">
        <v>2424</v>
      </c>
      <c r="J506" s="14" t="s">
        <v>2425</v>
      </c>
      <c r="K506" s="15">
        <v>148.54220699999999</v>
      </c>
      <c r="L506" s="15">
        <v>335.34743777999995</v>
      </c>
      <c r="M506" s="15">
        <f t="shared" si="8"/>
        <v>186.80523077999996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/>
      <c r="H507" s="13"/>
      <c r="I507" s="13" t="s">
        <v>2426</v>
      </c>
      <c r="J507" s="14" t="s">
        <v>2427</v>
      </c>
      <c r="K507" s="15">
        <v>1967.8539559999999</v>
      </c>
      <c r="L507" s="15">
        <v>916.92041811999991</v>
      </c>
      <c r="M507" s="15">
        <f t="shared" si="8"/>
        <v>-1050.9335378800001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8"/>
      <c r="F508" s="13"/>
      <c r="G508" s="13"/>
      <c r="H508" s="13"/>
      <c r="I508" s="13" t="s">
        <v>74</v>
      </c>
      <c r="J508" s="14" t="s">
        <v>75</v>
      </c>
      <c r="K508" s="15">
        <v>233.50864000000001</v>
      </c>
      <c r="L508" s="15">
        <v>209.86875469</v>
      </c>
      <c r="M508" s="15">
        <f t="shared" si="8"/>
        <v>-23.639885310000011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2180</v>
      </c>
      <c r="J509" s="14" t="s">
        <v>2181</v>
      </c>
      <c r="K509" s="15">
        <v>0</v>
      </c>
      <c r="L509" s="15">
        <v>2.16584457</v>
      </c>
      <c r="M509" s="15">
        <f t="shared" si="8"/>
        <v>2.16584457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13"/>
      <c r="I510" s="13" t="s">
        <v>2428</v>
      </c>
      <c r="J510" s="14" t="s">
        <v>2429</v>
      </c>
      <c r="K510" s="15">
        <v>465.92955899999998</v>
      </c>
      <c r="L510" s="15">
        <v>253.92565312000002</v>
      </c>
      <c r="M510" s="15">
        <f t="shared" si="8"/>
        <v>-212.00390587999996</v>
      </c>
      <c r="N510" s="23"/>
      <c r="O510" s="23"/>
      <c r="P510" s="23"/>
      <c r="Q510" s="23"/>
    </row>
    <row r="511" spans="1:17" ht="30" x14ac:dyDescent="0.3">
      <c r="A511" s="23"/>
      <c r="B511" s="22"/>
      <c r="C511" s="22"/>
      <c r="D511" s="13"/>
      <c r="E511" s="28"/>
      <c r="F511" s="13"/>
      <c r="G511" s="13"/>
      <c r="H511" s="13"/>
      <c r="I511" s="13" t="s">
        <v>2430</v>
      </c>
      <c r="J511" s="14" t="s">
        <v>2431</v>
      </c>
      <c r="K511" s="15">
        <v>972.13043100000004</v>
      </c>
      <c r="L511" s="15">
        <v>988.03238140000019</v>
      </c>
      <c r="M511" s="15">
        <f t="shared" si="8"/>
        <v>15.901950400000146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13"/>
      <c r="I512" s="13" t="s">
        <v>2432</v>
      </c>
      <c r="J512" s="14" t="s">
        <v>2433</v>
      </c>
      <c r="K512" s="15">
        <v>0</v>
      </c>
      <c r="L512" s="15">
        <v>35.24267682</v>
      </c>
      <c r="M512" s="15">
        <f t="shared" si="8"/>
        <v>35.24267682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13" t="s">
        <v>2434</v>
      </c>
      <c r="J513" s="14" t="s">
        <v>2435</v>
      </c>
      <c r="K513" s="15">
        <v>53.161363999999999</v>
      </c>
      <c r="L513" s="15">
        <v>64.787339689999996</v>
      </c>
      <c r="M513" s="15">
        <f t="shared" si="8"/>
        <v>11.625975689999997</v>
      </c>
      <c r="N513" s="23"/>
      <c r="O513" s="23"/>
      <c r="P513" s="23"/>
      <c r="Q513" s="23"/>
    </row>
    <row r="514" spans="1:17" ht="30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2436</v>
      </c>
      <c r="J514" s="14" t="s">
        <v>2437</v>
      </c>
      <c r="K514" s="15">
        <v>2889.825225</v>
      </c>
      <c r="L514" s="15">
        <v>1020.6374973699996</v>
      </c>
      <c r="M514" s="15">
        <f t="shared" si="8"/>
        <v>-1869.1877276300006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1990</v>
      </c>
      <c r="J515" s="14" t="s">
        <v>2438</v>
      </c>
      <c r="K515" s="15">
        <v>97.672742999999997</v>
      </c>
      <c r="L515" s="15">
        <v>19.865737449999987</v>
      </c>
      <c r="M515" s="15">
        <f t="shared" si="8"/>
        <v>-77.807005550000014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8"/>
      <c r="F516" s="13"/>
      <c r="G516" s="13"/>
      <c r="H516" s="13"/>
      <c r="I516" s="13" t="s">
        <v>1992</v>
      </c>
      <c r="J516" s="14" t="s">
        <v>2439</v>
      </c>
      <c r="K516" s="15">
        <v>448.31127199999997</v>
      </c>
      <c r="L516" s="15">
        <v>659.24717427999974</v>
      </c>
      <c r="M516" s="15">
        <f t="shared" si="8"/>
        <v>210.93590227999977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/>
      <c r="H517" s="13"/>
      <c r="I517" s="13" t="s">
        <v>2440</v>
      </c>
      <c r="J517" s="14" t="s">
        <v>2441</v>
      </c>
      <c r="K517" s="15">
        <v>2.4539040000000001</v>
      </c>
      <c r="L517" s="15">
        <v>50</v>
      </c>
      <c r="M517" s="15">
        <f t="shared" si="8"/>
        <v>47.546095999999999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13"/>
      <c r="I518" s="13" t="s">
        <v>2118</v>
      </c>
      <c r="J518" s="14" t="s">
        <v>2442</v>
      </c>
      <c r="K518" s="15">
        <v>586.92560900000001</v>
      </c>
      <c r="L518" s="15">
        <v>0</v>
      </c>
      <c r="M518" s="15">
        <f t="shared" si="8"/>
        <v>-586.92560900000001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8"/>
      <c r="F519" s="13"/>
      <c r="G519" s="13"/>
      <c r="H519" s="63" t="s">
        <v>1911</v>
      </c>
      <c r="I519" s="63"/>
      <c r="J519" s="69"/>
      <c r="K519" s="78">
        <v>2259.6122500000001</v>
      </c>
      <c r="L519" s="78">
        <v>2168.1229954800015</v>
      </c>
      <c r="M519" s="78">
        <f t="shared" si="8"/>
        <v>-91.489254519998667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8"/>
      <c r="F520" s="13"/>
      <c r="G520" s="13"/>
      <c r="H520" s="13"/>
      <c r="I520" s="13" t="s">
        <v>1912</v>
      </c>
      <c r="J520" s="14" t="s">
        <v>1962</v>
      </c>
      <c r="K520" s="15">
        <v>2183.7067750000001</v>
      </c>
      <c r="L520" s="15">
        <v>2098.0632537700012</v>
      </c>
      <c r="M520" s="15">
        <f t="shared" ref="M520:M583" si="9">L520-K520</f>
        <v>-85.643521229998896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13"/>
      <c r="I521" s="13" t="s">
        <v>1916</v>
      </c>
      <c r="J521" s="14" t="s">
        <v>1966</v>
      </c>
      <c r="K521" s="15">
        <v>75.905474999999996</v>
      </c>
      <c r="L521" s="15">
        <v>70.059741710000026</v>
      </c>
      <c r="M521" s="15">
        <f t="shared" si="9"/>
        <v>-5.8457332899999699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63" t="s">
        <v>2392</v>
      </c>
      <c r="I522" s="63"/>
      <c r="J522" s="69"/>
      <c r="K522" s="78">
        <v>42.650407000000001</v>
      </c>
      <c r="L522" s="78">
        <v>80.518217569999976</v>
      </c>
      <c r="M522" s="78">
        <f t="shared" si="9"/>
        <v>37.867810569999975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2443</v>
      </c>
      <c r="J523" s="14" t="s">
        <v>2444</v>
      </c>
      <c r="K523" s="15">
        <v>42.650407000000001</v>
      </c>
      <c r="L523" s="15">
        <v>80.518217569999976</v>
      </c>
      <c r="M523" s="15">
        <f t="shared" si="9"/>
        <v>37.867810569999975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62">
        <v>18</v>
      </c>
      <c r="F524" s="63" t="s">
        <v>48</v>
      </c>
      <c r="G524" s="63"/>
      <c r="H524" s="63"/>
      <c r="I524" s="63"/>
      <c r="J524" s="69"/>
      <c r="K524" s="78">
        <v>48507.330641</v>
      </c>
      <c r="L524" s="78">
        <v>51558.250941179969</v>
      </c>
      <c r="M524" s="78">
        <f t="shared" si="9"/>
        <v>3050.9203001799688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 t="s">
        <v>16</v>
      </c>
      <c r="H525" s="13"/>
      <c r="I525" s="13"/>
      <c r="J525" s="14"/>
      <c r="K525" s="15">
        <v>48507.330641</v>
      </c>
      <c r="L525" s="15">
        <v>51558.250941179969</v>
      </c>
      <c r="M525" s="15">
        <f t="shared" si="9"/>
        <v>3050.9203001799688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8"/>
      <c r="F526" s="13"/>
      <c r="G526" s="13"/>
      <c r="H526" s="63" t="s">
        <v>17</v>
      </c>
      <c r="I526" s="63"/>
      <c r="J526" s="69"/>
      <c r="K526" s="78">
        <v>48186.395074</v>
      </c>
      <c r="L526" s="78">
        <v>51212.43535587997</v>
      </c>
      <c r="M526" s="78">
        <f t="shared" si="9"/>
        <v>3026.0402818799703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8"/>
      <c r="F527" s="13"/>
      <c r="G527" s="13"/>
      <c r="H527" s="13"/>
      <c r="I527" s="13" t="s">
        <v>1974</v>
      </c>
      <c r="J527" s="14" t="s">
        <v>2445</v>
      </c>
      <c r="K527" s="15">
        <v>0</v>
      </c>
      <c r="L527" s="15">
        <v>402.4777575</v>
      </c>
      <c r="M527" s="15">
        <f t="shared" si="9"/>
        <v>402.4777575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/>
      <c r="H528" s="13"/>
      <c r="I528" s="13" t="s">
        <v>1926</v>
      </c>
      <c r="J528" s="14" t="s">
        <v>2446</v>
      </c>
      <c r="K528" s="15">
        <v>0</v>
      </c>
      <c r="L528" s="15">
        <v>150</v>
      </c>
      <c r="M528" s="15">
        <f t="shared" si="9"/>
        <v>150</v>
      </c>
      <c r="N528" s="23"/>
      <c r="O528" s="23"/>
      <c r="P528" s="23"/>
      <c r="Q528" s="23"/>
    </row>
    <row r="529" spans="1:17" ht="30" x14ac:dyDescent="0.3">
      <c r="A529" s="23"/>
      <c r="B529" s="22"/>
      <c r="C529" s="22"/>
      <c r="D529" s="13"/>
      <c r="E529" s="28"/>
      <c r="F529" s="13"/>
      <c r="G529" s="13"/>
      <c r="H529" s="13"/>
      <c r="I529" s="13" t="s">
        <v>1940</v>
      </c>
      <c r="J529" s="14" t="s">
        <v>2447</v>
      </c>
      <c r="K529" s="15">
        <v>690.95430199999998</v>
      </c>
      <c r="L529" s="15">
        <v>948.8712412000001</v>
      </c>
      <c r="M529" s="15">
        <f t="shared" si="9"/>
        <v>257.91693920000012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/>
      <c r="H530" s="13"/>
      <c r="I530" s="13" t="s">
        <v>2067</v>
      </c>
      <c r="J530" s="14" t="s">
        <v>2448</v>
      </c>
      <c r="K530" s="15">
        <v>92.242686000000006</v>
      </c>
      <c r="L530" s="15">
        <v>89.582530290000008</v>
      </c>
      <c r="M530" s="15">
        <f t="shared" si="9"/>
        <v>-2.660155709999998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8"/>
      <c r="F531" s="13"/>
      <c r="G531" s="13"/>
      <c r="H531" s="13"/>
      <c r="I531" s="13" t="s">
        <v>1990</v>
      </c>
      <c r="J531" s="14" t="s">
        <v>2449</v>
      </c>
      <c r="K531" s="15">
        <v>326.88353000000001</v>
      </c>
      <c r="L531" s="15">
        <v>227.48986760000005</v>
      </c>
      <c r="M531" s="15">
        <f t="shared" si="9"/>
        <v>-99.393662399999954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/>
      <c r="H532" s="13"/>
      <c r="I532" s="13" t="s">
        <v>1992</v>
      </c>
      <c r="J532" s="14" t="s">
        <v>2450</v>
      </c>
      <c r="K532" s="15">
        <v>78.575934000000004</v>
      </c>
      <c r="L532" s="15">
        <v>69.775294050000014</v>
      </c>
      <c r="M532" s="15">
        <f t="shared" si="9"/>
        <v>-8.8006399499999901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13"/>
      <c r="I533" s="13" t="s">
        <v>1994</v>
      </c>
      <c r="J533" s="14" t="s">
        <v>2451</v>
      </c>
      <c r="K533" s="15">
        <v>46411.845578</v>
      </c>
      <c r="L533" s="15">
        <v>46404.116242479962</v>
      </c>
      <c r="M533" s="15">
        <f t="shared" si="9"/>
        <v>-7.7293355200381484</v>
      </c>
      <c r="N533" s="23"/>
      <c r="O533" s="23"/>
      <c r="P533" s="23"/>
      <c r="Q533" s="23"/>
    </row>
    <row r="534" spans="1:17" ht="30" x14ac:dyDescent="0.3">
      <c r="A534" s="23"/>
      <c r="B534" s="22"/>
      <c r="C534" s="22"/>
      <c r="D534" s="13"/>
      <c r="E534" s="28"/>
      <c r="F534" s="13"/>
      <c r="G534" s="13"/>
      <c r="H534" s="13"/>
      <c r="I534" s="13" t="s">
        <v>2230</v>
      </c>
      <c r="J534" s="14" t="s">
        <v>2452</v>
      </c>
      <c r="K534" s="15">
        <v>87.502902000000006</v>
      </c>
      <c r="L534" s="15">
        <v>66.623590260000014</v>
      </c>
      <c r="M534" s="15">
        <f t="shared" si="9"/>
        <v>-20.879311739999991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1895</v>
      </c>
      <c r="J535" s="14" t="s">
        <v>2453</v>
      </c>
      <c r="K535" s="15">
        <v>498.39014200000003</v>
      </c>
      <c r="L535" s="15">
        <v>2853.4988324999999</v>
      </c>
      <c r="M535" s="15">
        <f t="shared" si="9"/>
        <v>2355.1086904999997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8"/>
      <c r="F536" s="13"/>
      <c r="G536" s="13"/>
      <c r="H536" s="63" t="s">
        <v>1911</v>
      </c>
      <c r="I536" s="63"/>
      <c r="J536" s="69"/>
      <c r="K536" s="78">
        <v>320.93556699999999</v>
      </c>
      <c r="L536" s="78">
        <v>345.81558529999995</v>
      </c>
      <c r="M536" s="78">
        <f t="shared" si="9"/>
        <v>24.880018299999961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8"/>
      <c r="F537" s="13"/>
      <c r="G537" s="13"/>
      <c r="H537" s="13"/>
      <c r="I537" s="13" t="s">
        <v>1912</v>
      </c>
      <c r="J537" s="14" t="s">
        <v>1962</v>
      </c>
      <c r="K537" s="15">
        <v>304.861831</v>
      </c>
      <c r="L537" s="15">
        <v>332.60756929999997</v>
      </c>
      <c r="M537" s="15">
        <f t="shared" si="9"/>
        <v>27.745738299999971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13"/>
      <c r="I538" s="13" t="s">
        <v>1916</v>
      </c>
      <c r="J538" s="14" t="s">
        <v>1966</v>
      </c>
      <c r="K538" s="15">
        <v>16.073736</v>
      </c>
      <c r="L538" s="15">
        <v>13.208016000000001</v>
      </c>
      <c r="M538" s="15">
        <f t="shared" si="9"/>
        <v>-2.8657199999999996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62">
        <v>20</v>
      </c>
      <c r="F539" s="63" t="s">
        <v>83</v>
      </c>
      <c r="G539" s="63"/>
      <c r="H539" s="63"/>
      <c r="I539" s="63"/>
      <c r="J539" s="69"/>
      <c r="K539" s="78">
        <v>181457.07276400001</v>
      </c>
      <c r="L539" s="78">
        <v>181341.04275064994</v>
      </c>
      <c r="M539" s="78">
        <f t="shared" si="9"/>
        <v>-116.03001335007139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8"/>
      <c r="F540" s="13"/>
      <c r="G540" s="13" t="s">
        <v>16</v>
      </c>
      <c r="H540" s="13"/>
      <c r="I540" s="13"/>
      <c r="J540" s="14"/>
      <c r="K540" s="15">
        <v>181457.07276400001</v>
      </c>
      <c r="L540" s="15">
        <v>181341.04275064994</v>
      </c>
      <c r="M540" s="15">
        <f t="shared" si="9"/>
        <v>-116.03001335007139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63" t="s">
        <v>2005</v>
      </c>
      <c r="I541" s="63"/>
      <c r="J541" s="69"/>
      <c r="K541" s="78">
        <v>175458.121273</v>
      </c>
      <c r="L541" s="78">
        <v>174825.45486291999</v>
      </c>
      <c r="M541" s="78">
        <f t="shared" si="9"/>
        <v>-632.6664100800117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8"/>
      <c r="F542" s="13"/>
      <c r="G542" s="13"/>
      <c r="H542" s="13"/>
      <c r="I542" s="13" t="s">
        <v>2454</v>
      </c>
      <c r="J542" s="14" t="s">
        <v>2455</v>
      </c>
      <c r="K542" s="15">
        <v>143.114938</v>
      </c>
      <c r="L542" s="15">
        <v>34.837315229999994</v>
      </c>
      <c r="M542" s="15">
        <f t="shared" si="9"/>
        <v>-108.27762276999999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/>
      <c r="H543" s="13"/>
      <c r="I543" s="13" t="s">
        <v>2456</v>
      </c>
      <c r="J543" s="14" t="s">
        <v>2457</v>
      </c>
      <c r="K543" s="15">
        <v>67.622643999999994</v>
      </c>
      <c r="L543" s="15">
        <v>46.902240980000002</v>
      </c>
      <c r="M543" s="15">
        <f t="shared" si="9"/>
        <v>-20.720403019999992</v>
      </c>
      <c r="N543" s="23"/>
      <c r="O543" s="23"/>
      <c r="P543" s="23"/>
      <c r="Q543" s="23"/>
    </row>
    <row r="544" spans="1:17" ht="30" x14ac:dyDescent="0.3">
      <c r="A544" s="23"/>
      <c r="B544" s="22"/>
      <c r="C544" s="22"/>
      <c r="D544" s="13"/>
      <c r="E544" s="28"/>
      <c r="F544" s="13"/>
      <c r="G544" s="13"/>
      <c r="H544" s="13"/>
      <c r="I544" s="13" t="s">
        <v>2458</v>
      </c>
      <c r="J544" s="14" t="s">
        <v>2459</v>
      </c>
      <c r="K544" s="15">
        <v>278.53504299999997</v>
      </c>
      <c r="L544" s="15">
        <v>276.70733708</v>
      </c>
      <c r="M544" s="15">
        <f t="shared" si="9"/>
        <v>-1.8277059199999712</v>
      </c>
      <c r="N544" s="23"/>
      <c r="O544" s="23"/>
      <c r="P544" s="23"/>
      <c r="Q544" s="23"/>
    </row>
    <row r="545" spans="1:17" ht="30" x14ac:dyDescent="0.3">
      <c r="A545" s="23"/>
      <c r="B545" s="22"/>
      <c r="C545" s="22"/>
      <c r="D545" s="13"/>
      <c r="E545" s="28"/>
      <c r="F545" s="13"/>
      <c r="G545" s="13"/>
      <c r="H545" s="13"/>
      <c r="I545" s="13" t="s">
        <v>2460</v>
      </c>
      <c r="J545" s="14" t="s">
        <v>2461</v>
      </c>
      <c r="K545" s="15">
        <v>2192.4298429999999</v>
      </c>
      <c r="L545" s="15">
        <v>1864.7135680399999</v>
      </c>
      <c r="M545" s="15">
        <f t="shared" si="9"/>
        <v>-327.71627495999996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8"/>
      <c r="F546" s="13"/>
      <c r="G546" s="13"/>
      <c r="H546" s="13"/>
      <c r="I546" s="13" t="s">
        <v>2462</v>
      </c>
      <c r="J546" s="14" t="s">
        <v>2463</v>
      </c>
      <c r="K546" s="15">
        <v>129350.335993</v>
      </c>
      <c r="L546" s="15">
        <v>129112.10828204</v>
      </c>
      <c r="M546" s="15">
        <f t="shared" si="9"/>
        <v>-238.22771095999633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8"/>
      <c r="F547" s="13"/>
      <c r="G547" s="13"/>
      <c r="H547" s="13"/>
      <c r="I547" s="13" t="s">
        <v>2464</v>
      </c>
      <c r="J547" s="14" t="s">
        <v>2465</v>
      </c>
      <c r="K547" s="15">
        <v>11.242869000000001</v>
      </c>
      <c r="L547" s="15">
        <v>319.85964011999999</v>
      </c>
      <c r="M547" s="15">
        <f t="shared" si="9"/>
        <v>308.61677112000001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/>
      <c r="H548" s="13"/>
      <c r="I548" s="13" t="s">
        <v>2466</v>
      </c>
      <c r="J548" s="13" t="s">
        <v>2467</v>
      </c>
      <c r="K548" s="15">
        <v>0</v>
      </c>
      <c r="L548" s="15">
        <v>10501.378235880002</v>
      </c>
      <c r="M548" s="15">
        <f t="shared" si="9"/>
        <v>10501.378235880002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/>
      <c r="H549" s="13"/>
      <c r="I549" s="13" t="s">
        <v>2468</v>
      </c>
      <c r="J549" s="14" t="s">
        <v>2469</v>
      </c>
      <c r="K549" s="15">
        <v>0</v>
      </c>
      <c r="L549" s="15">
        <v>23103.042995810003</v>
      </c>
      <c r="M549" s="15">
        <f t="shared" si="9"/>
        <v>23103.042995810003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8"/>
      <c r="F550" s="13"/>
      <c r="G550" s="13"/>
      <c r="H550" s="13"/>
      <c r="I550" s="13" t="s">
        <v>2006</v>
      </c>
      <c r="J550" s="14" t="s">
        <v>2470</v>
      </c>
      <c r="K550" s="15">
        <v>9.6536519999999992</v>
      </c>
      <c r="L550" s="15">
        <v>6.15</v>
      </c>
      <c r="M550" s="15">
        <f t="shared" si="9"/>
        <v>-3.5036519999999989</v>
      </c>
      <c r="N550" s="23"/>
      <c r="O550" s="23"/>
      <c r="P550" s="23"/>
      <c r="Q550" s="23"/>
    </row>
    <row r="551" spans="1:17" ht="15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2136</v>
      </c>
      <c r="J551" s="13" t="s">
        <v>2467</v>
      </c>
      <c r="K551" s="15">
        <v>14197.246988999999</v>
      </c>
      <c r="L551" s="15">
        <v>1712.2291433599999</v>
      </c>
      <c r="M551" s="15">
        <f t="shared" si="9"/>
        <v>-12485.017845639999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8"/>
      <c r="F552" s="13"/>
      <c r="G552" s="13"/>
      <c r="H552" s="13"/>
      <c r="I552" s="13" t="s">
        <v>2471</v>
      </c>
      <c r="J552" s="14" t="s">
        <v>2469</v>
      </c>
      <c r="K552" s="15">
        <v>28504.908845999998</v>
      </c>
      <c r="L552" s="15">
        <v>4269.4935140099997</v>
      </c>
      <c r="M552" s="15">
        <f t="shared" si="9"/>
        <v>-24235.41533199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/>
      <c r="H553" s="13"/>
      <c r="I553" s="13" t="s">
        <v>2472</v>
      </c>
      <c r="J553" s="14" t="s">
        <v>2473</v>
      </c>
      <c r="K553" s="15">
        <v>703.03045599999996</v>
      </c>
      <c r="L553" s="15">
        <v>3177.0350837600004</v>
      </c>
      <c r="M553" s="15">
        <f t="shared" si="9"/>
        <v>2474.0046277600004</v>
      </c>
      <c r="N553" s="23"/>
      <c r="O553" s="23"/>
      <c r="P553" s="23"/>
      <c r="Q553" s="23"/>
    </row>
    <row r="554" spans="1:17" ht="30" x14ac:dyDescent="0.3">
      <c r="A554" s="23"/>
      <c r="B554" s="22"/>
      <c r="C554" s="22"/>
      <c r="D554" s="13"/>
      <c r="E554" s="28"/>
      <c r="F554" s="13"/>
      <c r="G554" s="13"/>
      <c r="H554" s="13"/>
      <c r="I554" s="13" t="s">
        <v>2325</v>
      </c>
      <c r="J554" s="14" t="s">
        <v>2474</v>
      </c>
      <c r="K554" s="15">
        <v>0</v>
      </c>
      <c r="L554" s="15">
        <v>400.99750661000002</v>
      </c>
      <c r="M554" s="15">
        <f t="shared" si="9"/>
        <v>400.99750661000002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8"/>
      <c r="F555" s="13"/>
      <c r="G555" s="13"/>
      <c r="H555" s="63" t="s">
        <v>17</v>
      </c>
      <c r="I555" s="63"/>
      <c r="J555" s="69"/>
      <c r="K555" s="78">
        <v>5178.5241299999998</v>
      </c>
      <c r="L555" s="78">
        <v>5676.4235569099937</v>
      </c>
      <c r="M555" s="78">
        <f t="shared" si="9"/>
        <v>497.89942690999396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8"/>
      <c r="F556" s="13"/>
      <c r="G556" s="13"/>
      <c r="H556" s="13"/>
      <c r="I556" s="13" t="s">
        <v>1922</v>
      </c>
      <c r="J556" s="14" t="s">
        <v>2475</v>
      </c>
      <c r="K556" s="15">
        <v>287.114802</v>
      </c>
      <c r="L556" s="15">
        <v>266.8332249</v>
      </c>
      <c r="M556" s="15">
        <f t="shared" si="9"/>
        <v>-20.281577099999993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8"/>
      <c r="F557" s="13"/>
      <c r="G557" s="13"/>
      <c r="H557" s="13"/>
      <c r="I557" s="13" t="s">
        <v>1940</v>
      </c>
      <c r="J557" s="14" t="s">
        <v>2476</v>
      </c>
      <c r="K557" s="15">
        <v>23.629788000000001</v>
      </c>
      <c r="L557" s="15">
        <v>12.58289886</v>
      </c>
      <c r="M557" s="15">
        <f t="shared" si="9"/>
        <v>-11.046889140000001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8"/>
      <c r="F558" s="13"/>
      <c r="G558" s="13"/>
      <c r="H558" s="13"/>
      <c r="I558" s="13" t="s">
        <v>2055</v>
      </c>
      <c r="J558" s="14" t="s">
        <v>2477</v>
      </c>
      <c r="K558" s="15">
        <v>2.8921350000000001</v>
      </c>
      <c r="L558" s="15">
        <v>0</v>
      </c>
      <c r="M558" s="15">
        <f t="shared" si="9"/>
        <v>-2.8921350000000001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/>
      <c r="H559" s="13"/>
      <c r="I559" s="13" t="s">
        <v>2114</v>
      </c>
      <c r="J559" s="14" t="s">
        <v>2115</v>
      </c>
      <c r="K559" s="15">
        <v>0</v>
      </c>
      <c r="L559" s="15">
        <v>201.26221418</v>
      </c>
      <c r="M559" s="15">
        <f t="shared" si="9"/>
        <v>201.26221418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/>
      <c r="H560" s="13"/>
      <c r="I560" s="13" t="s">
        <v>1990</v>
      </c>
      <c r="J560" s="14" t="s">
        <v>2478</v>
      </c>
      <c r="K560" s="15">
        <v>245.359532</v>
      </c>
      <c r="L560" s="15">
        <v>211.97496374999997</v>
      </c>
      <c r="M560" s="15">
        <f t="shared" si="9"/>
        <v>-33.384568250000029</v>
      </c>
      <c r="N560" s="23"/>
      <c r="O560" s="23"/>
      <c r="P560" s="23"/>
      <c r="Q560" s="23"/>
    </row>
    <row r="561" spans="1:17" ht="30" x14ac:dyDescent="0.3">
      <c r="A561" s="23"/>
      <c r="B561" s="22"/>
      <c r="C561" s="22"/>
      <c r="D561" s="13"/>
      <c r="E561" s="28"/>
      <c r="F561" s="13"/>
      <c r="G561" s="13"/>
      <c r="H561" s="13"/>
      <c r="I561" s="13" t="s">
        <v>1992</v>
      </c>
      <c r="J561" s="14" t="s">
        <v>2479</v>
      </c>
      <c r="K561" s="15">
        <v>4239.4025579999998</v>
      </c>
      <c r="L561" s="15">
        <v>4749.3867929499947</v>
      </c>
      <c r="M561" s="15">
        <f t="shared" si="9"/>
        <v>509.98423494999497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8"/>
      <c r="F562" s="13"/>
      <c r="G562" s="13"/>
      <c r="H562" s="13"/>
      <c r="I562" s="13" t="s">
        <v>1994</v>
      </c>
      <c r="J562" s="14" t="s">
        <v>2480</v>
      </c>
      <c r="K562" s="15">
        <v>348.41840500000001</v>
      </c>
      <c r="L562" s="15">
        <v>220.12664293999995</v>
      </c>
      <c r="M562" s="15">
        <f t="shared" si="9"/>
        <v>-128.29176206000005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8"/>
      <c r="F563" s="13"/>
      <c r="G563" s="13"/>
      <c r="H563" s="13"/>
      <c r="I563" s="13" t="s">
        <v>1996</v>
      </c>
      <c r="J563" s="14" t="s">
        <v>2481</v>
      </c>
      <c r="K563" s="15">
        <v>31.706910000000001</v>
      </c>
      <c r="L563" s="15">
        <v>14.256819330000001</v>
      </c>
      <c r="M563" s="15">
        <f t="shared" si="9"/>
        <v>-17.450090670000002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/>
      <c r="H564" s="63" t="s">
        <v>1911</v>
      </c>
      <c r="I564" s="63"/>
      <c r="J564" s="69"/>
      <c r="K564" s="78">
        <v>820.42736100000002</v>
      </c>
      <c r="L564" s="78">
        <v>839.16433082000003</v>
      </c>
      <c r="M564" s="78">
        <f t="shared" si="9"/>
        <v>18.736969820000013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13"/>
      <c r="I565" s="13" t="s">
        <v>1912</v>
      </c>
      <c r="J565" s="14" t="s">
        <v>1962</v>
      </c>
      <c r="K565" s="15">
        <v>789.54425600000002</v>
      </c>
      <c r="L565" s="15">
        <v>826.52565444000004</v>
      </c>
      <c r="M565" s="15">
        <f t="shared" si="9"/>
        <v>36.981398440000021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8"/>
      <c r="F566" s="13"/>
      <c r="G566" s="13"/>
      <c r="H566" s="13"/>
      <c r="I566" s="13" t="s">
        <v>1916</v>
      </c>
      <c r="J566" s="14" t="s">
        <v>1966</v>
      </c>
      <c r="K566" s="15">
        <v>30.883105</v>
      </c>
      <c r="L566" s="15">
        <v>12.638676380000003</v>
      </c>
      <c r="M566" s="15">
        <f t="shared" si="9"/>
        <v>-18.244428619999997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62">
        <v>21</v>
      </c>
      <c r="F567" s="63" t="s">
        <v>49</v>
      </c>
      <c r="G567" s="63"/>
      <c r="H567" s="63"/>
      <c r="I567" s="63"/>
      <c r="J567" s="69"/>
      <c r="K567" s="78">
        <v>5034.4915609999998</v>
      </c>
      <c r="L567" s="78">
        <v>13755.714511010001</v>
      </c>
      <c r="M567" s="78">
        <f t="shared" si="9"/>
        <v>8721.2229500100002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8"/>
      <c r="F568" s="13"/>
      <c r="G568" s="13" t="s">
        <v>16</v>
      </c>
      <c r="H568" s="13"/>
      <c r="I568" s="13"/>
      <c r="J568" s="14"/>
      <c r="K568" s="15">
        <v>5034.4915609999998</v>
      </c>
      <c r="L568" s="15">
        <v>13755.714511010001</v>
      </c>
      <c r="M568" s="15">
        <f t="shared" si="9"/>
        <v>8721.2229500100002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8"/>
      <c r="F569" s="13"/>
      <c r="G569" s="13"/>
      <c r="H569" s="63" t="s">
        <v>17</v>
      </c>
      <c r="I569" s="63"/>
      <c r="J569" s="69"/>
      <c r="K569" s="78">
        <v>4788.6627170000002</v>
      </c>
      <c r="L569" s="78">
        <v>13532.75099918</v>
      </c>
      <c r="M569" s="78">
        <f t="shared" si="9"/>
        <v>8744.0882821800005</v>
      </c>
      <c r="N569" s="23"/>
      <c r="O569" s="23"/>
      <c r="P569" s="23"/>
      <c r="Q569" s="23"/>
    </row>
    <row r="570" spans="1:17" ht="15" x14ac:dyDescent="0.3">
      <c r="A570" s="23"/>
      <c r="B570" s="22"/>
      <c r="C570" s="22"/>
      <c r="D570" s="13"/>
      <c r="E570" s="28"/>
      <c r="F570" s="13"/>
      <c r="G570" s="13"/>
      <c r="H570" s="13"/>
      <c r="I570" s="13" t="s">
        <v>2218</v>
      </c>
      <c r="J570" s="14" t="s">
        <v>2482</v>
      </c>
      <c r="K570" s="15">
        <v>242.82387299999999</v>
      </c>
      <c r="L570" s="15">
        <v>212.12677513</v>
      </c>
      <c r="M570" s="15">
        <f t="shared" si="9"/>
        <v>-30.697097869999993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8"/>
      <c r="F571" s="13"/>
      <c r="G571" s="13"/>
      <c r="H571" s="13"/>
      <c r="I571" s="13" t="s">
        <v>1926</v>
      </c>
      <c r="J571" s="14" t="s">
        <v>2483</v>
      </c>
      <c r="K571" s="15">
        <v>164.077459</v>
      </c>
      <c r="L571" s="15">
        <v>78.987568010000004</v>
      </c>
      <c r="M571" s="15">
        <f t="shared" si="9"/>
        <v>-85.089890990000001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/>
      <c r="H572" s="13"/>
      <c r="I572" s="13" t="s">
        <v>2484</v>
      </c>
      <c r="J572" s="14" t="s">
        <v>2485</v>
      </c>
      <c r="K572" s="15">
        <v>753.59117800000001</v>
      </c>
      <c r="L572" s="15">
        <v>4224.7978369999992</v>
      </c>
      <c r="M572" s="15">
        <f t="shared" si="9"/>
        <v>3471.206658999999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13"/>
      <c r="I573" s="13" t="s">
        <v>2486</v>
      </c>
      <c r="J573" s="14" t="s">
        <v>2487</v>
      </c>
      <c r="K573" s="15">
        <v>76.373604</v>
      </c>
      <c r="L573" s="15">
        <v>45.237199220000015</v>
      </c>
      <c r="M573" s="15">
        <f t="shared" si="9"/>
        <v>-31.136404779999985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8"/>
      <c r="F574" s="13"/>
      <c r="G574" s="13"/>
      <c r="H574" s="13"/>
      <c r="I574" s="13" t="s">
        <v>2063</v>
      </c>
      <c r="J574" s="14" t="s">
        <v>2488</v>
      </c>
      <c r="K574" s="15">
        <v>50.349175000000002</v>
      </c>
      <c r="L574" s="15">
        <v>36.197292080000004</v>
      </c>
      <c r="M574" s="15">
        <f t="shared" si="9"/>
        <v>-14.151882919999998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/>
      <c r="H575" s="13"/>
      <c r="I575" s="13" t="s">
        <v>20</v>
      </c>
      <c r="J575" s="14" t="s">
        <v>23</v>
      </c>
      <c r="K575" s="15">
        <v>787.889589</v>
      </c>
      <c r="L575" s="15">
        <v>686.46743662000006</v>
      </c>
      <c r="M575" s="15">
        <f t="shared" si="9"/>
        <v>-101.42215237999994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8"/>
      <c r="F576" s="13"/>
      <c r="G576" s="13"/>
      <c r="H576" s="13"/>
      <c r="I576" s="13" t="s">
        <v>2180</v>
      </c>
      <c r="J576" s="14" t="s">
        <v>2181</v>
      </c>
      <c r="K576" s="15">
        <v>0</v>
      </c>
      <c r="L576" s="15">
        <v>105.19223796000001</v>
      </c>
      <c r="M576" s="15">
        <f t="shared" si="9"/>
        <v>105.19223796000001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/>
      <c r="H577" s="13"/>
      <c r="I577" s="13" t="s">
        <v>2489</v>
      </c>
      <c r="J577" s="14" t="s">
        <v>2490</v>
      </c>
      <c r="K577" s="15">
        <v>0</v>
      </c>
      <c r="L577" s="15">
        <v>482.24708762999995</v>
      </c>
      <c r="M577" s="15">
        <f t="shared" si="9"/>
        <v>482.24708762999995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8"/>
      <c r="F578" s="13"/>
      <c r="G578" s="13"/>
      <c r="H578" s="13"/>
      <c r="I578" s="13" t="s">
        <v>2196</v>
      </c>
      <c r="J578" s="14" t="s">
        <v>2197</v>
      </c>
      <c r="K578" s="15">
        <v>0</v>
      </c>
      <c r="L578" s="15">
        <v>7516.9655749400008</v>
      </c>
      <c r="M578" s="15">
        <f t="shared" si="9"/>
        <v>7516.9655749400008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/>
      <c r="H579" s="13"/>
      <c r="I579" s="13" t="s">
        <v>1990</v>
      </c>
      <c r="J579" s="14" t="s">
        <v>2491</v>
      </c>
      <c r="K579" s="15">
        <v>194.70386300000001</v>
      </c>
      <c r="L579" s="15">
        <v>129.88131468999995</v>
      </c>
      <c r="M579" s="15">
        <f t="shared" si="9"/>
        <v>-64.822548310000059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8"/>
      <c r="F580" s="13"/>
      <c r="G580" s="13"/>
      <c r="H580" s="13"/>
      <c r="I580" s="13" t="s">
        <v>1992</v>
      </c>
      <c r="J580" s="14" t="s">
        <v>2492</v>
      </c>
      <c r="K580" s="15">
        <v>18.853975999999999</v>
      </c>
      <c r="L580" s="15">
        <v>14.650675899999998</v>
      </c>
      <c r="M580" s="15">
        <f t="shared" si="9"/>
        <v>-4.2033001000000016</v>
      </c>
      <c r="N580" s="23"/>
      <c r="O580" s="23"/>
      <c r="P580" s="23"/>
      <c r="Q580" s="23"/>
    </row>
    <row r="581" spans="1:17" ht="15" x14ac:dyDescent="0.3">
      <c r="A581" s="23"/>
      <c r="B581" s="22"/>
      <c r="C581" s="22"/>
      <c r="D581" s="13"/>
      <c r="E581" s="28"/>
      <c r="F581" s="13"/>
      <c r="G581" s="13"/>
      <c r="H581" s="13"/>
      <c r="I581" s="13" t="s">
        <v>2493</v>
      </c>
      <c r="J581" s="14" t="s">
        <v>2494</v>
      </c>
      <c r="K581" s="15">
        <v>2500</v>
      </c>
      <c r="L581" s="15">
        <v>0</v>
      </c>
      <c r="M581" s="15">
        <f t="shared" si="9"/>
        <v>-2500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8"/>
      <c r="F582" s="13"/>
      <c r="G582" s="13"/>
      <c r="H582" s="63" t="s">
        <v>1911</v>
      </c>
      <c r="I582" s="63"/>
      <c r="J582" s="69"/>
      <c r="K582" s="78">
        <v>245.828844</v>
      </c>
      <c r="L582" s="78">
        <v>222.96351182999996</v>
      </c>
      <c r="M582" s="78">
        <f t="shared" si="9"/>
        <v>-22.865332170000045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/>
      <c r="H583" s="13"/>
      <c r="I583" s="13" t="s">
        <v>1912</v>
      </c>
      <c r="J583" s="14" t="s">
        <v>1962</v>
      </c>
      <c r="K583" s="15">
        <v>219.628164</v>
      </c>
      <c r="L583" s="15">
        <v>197.92869207999996</v>
      </c>
      <c r="M583" s="15">
        <f t="shared" si="9"/>
        <v>-21.699471920000036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13"/>
      <c r="I584" s="13" t="s">
        <v>1916</v>
      </c>
      <c r="J584" s="14" t="s">
        <v>1966</v>
      </c>
      <c r="K584" s="15">
        <v>26.200679999999998</v>
      </c>
      <c r="L584" s="15">
        <v>25.03481975</v>
      </c>
      <c r="M584" s="15">
        <f t="shared" ref="M584:M647" si="10">L584-K584</f>
        <v>-1.1658602499999979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62">
        <v>27</v>
      </c>
      <c r="F585" s="63" t="s">
        <v>50</v>
      </c>
      <c r="G585" s="63"/>
      <c r="H585" s="63"/>
      <c r="I585" s="63"/>
      <c r="J585" s="69"/>
      <c r="K585" s="78">
        <v>1461.3996360000001</v>
      </c>
      <c r="L585" s="78">
        <v>1494.9402571699998</v>
      </c>
      <c r="M585" s="78">
        <f t="shared" si="10"/>
        <v>33.540621169999667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8"/>
      <c r="F586" s="13"/>
      <c r="G586" s="13" t="s">
        <v>16</v>
      </c>
      <c r="H586" s="13"/>
      <c r="I586" s="13"/>
      <c r="J586" s="14"/>
      <c r="K586" s="15">
        <v>1461.3996360000001</v>
      </c>
      <c r="L586" s="15">
        <v>1494.9402571699998</v>
      </c>
      <c r="M586" s="15">
        <f t="shared" si="10"/>
        <v>33.540621169999667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8"/>
      <c r="F587" s="13"/>
      <c r="G587" s="13"/>
      <c r="H587" s="63" t="s">
        <v>1911</v>
      </c>
      <c r="I587" s="63"/>
      <c r="J587" s="69"/>
      <c r="K587" s="78">
        <v>1461.3996360000001</v>
      </c>
      <c r="L587" s="78">
        <v>1494.9402571699998</v>
      </c>
      <c r="M587" s="78">
        <f t="shared" si="10"/>
        <v>33.540621169999667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13"/>
      <c r="I588" s="13" t="s">
        <v>1912</v>
      </c>
      <c r="J588" s="14" t="s">
        <v>1962</v>
      </c>
      <c r="K588" s="15">
        <v>146.38694000000001</v>
      </c>
      <c r="L588" s="15">
        <v>99.35675751999996</v>
      </c>
      <c r="M588" s="15">
        <f t="shared" si="10"/>
        <v>-47.03018248000005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13"/>
      <c r="I589" s="13" t="s">
        <v>1916</v>
      </c>
      <c r="J589" s="14" t="s">
        <v>1966</v>
      </c>
      <c r="K589" s="15">
        <v>42.898994999999999</v>
      </c>
      <c r="L589" s="15">
        <v>30.581357339999993</v>
      </c>
      <c r="M589" s="15">
        <f t="shared" si="10"/>
        <v>-12.317637660000006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8"/>
      <c r="F590" s="13"/>
      <c r="G590" s="13"/>
      <c r="H590" s="13"/>
      <c r="I590" s="13" t="s">
        <v>2495</v>
      </c>
      <c r="J590" s="14" t="s">
        <v>2496</v>
      </c>
      <c r="K590" s="15">
        <v>575.51093200000003</v>
      </c>
      <c r="L590" s="15">
        <v>971.62659866999979</v>
      </c>
      <c r="M590" s="15">
        <f t="shared" si="10"/>
        <v>396.11566666999977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8"/>
      <c r="F591" s="13"/>
      <c r="G591" s="13"/>
      <c r="H591" s="13"/>
      <c r="I591" s="13" t="s">
        <v>2497</v>
      </c>
      <c r="J591" s="14" t="s">
        <v>2498</v>
      </c>
      <c r="K591" s="15">
        <v>66.774687999999998</v>
      </c>
      <c r="L591" s="15">
        <v>50.005447360000005</v>
      </c>
      <c r="M591" s="15">
        <f t="shared" si="10"/>
        <v>-16.769240639999992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8"/>
      <c r="F592" s="13"/>
      <c r="G592" s="13"/>
      <c r="H592" s="13"/>
      <c r="I592" s="13" t="s">
        <v>2499</v>
      </c>
      <c r="J592" s="14" t="s">
        <v>2500</v>
      </c>
      <c r="K592" s="15">
        <v>212.132668</v>
      </c>
      <c r="L592" s="15">
        <v>107.98558894</v>
      </c>
      <c r="M592" s="15">
        <f t="shared" si="10"/>
        <v>-104.14707906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13"/>
      <c r="I593" s="13" t="s">
        <v>2501</v>
      </c>
      <c r="J593" s="14" t="s">
        <v>2502</v>
      </c>
      <c r="K593" s="15">
        <v>219.721676</v>
      </c>
      <c r="L593" s="15">
        <v>137.82926990000001</v>
      </c>
      <c r="M593" s="15">
        <f t="shared" si="10"/>
        <v>-81.892406099999988</v>
      </c>
      <c r="N593" s="23"/>
      <c r="O593" s="23"/>
      <c r="P593" s="23"/>
      <c r="Q593" s="23"/>
    </row>
    <row r="594" spans="1:17" ht="30" x14ac:dyDescent="0.3">
      <c r="A594" s="23"/>
      <c r="B594" s="22"/>
      <c r="C594" s="22"/>
      <c r="D594" s="13"/>
      <c r="E594" s="28"/>
      <c r="F594" s="13"/>
      <c r="G594" s="13"/>
      <c r="H594" s="13"/>
      <c r="I594" s="13" t="s">
        <v>2503</v>
      </c>
      <c r="J594" s="14" t="s">
        <v>2504</v>
      </c>
      <c r="K594" s="15">
        <v>197.973737</v>
      </c>
      <c r="L594" s="15">
        <v>97.555237440000042</v>
      </c>
      <c r="M594" s="15">
        <f t="shared" si="10"/>
        <v>-100.41849955999996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62">
        <v>31</v>
      </c>
      <c r="F595" s="63" t="s">
        <v>51</v>
      </c>
      <c r="G595" s="63"/>
      <c r="H595" s="63"/>
      <c r="I595" s="63"/>
      <c r="J595" s="69"/>
      <c r="K595" s="78">
        <v>850.64571799999999</v>
      </c>
      <c r="L595" s="78">
        <v>830.38149286000021</v>
      </c>
      <c r="M595" s="78">
        <f t="shared" si="10"/>
        <v>-20.26422513999978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28"/>
      <c r="F596" s="13"/>
      <c r="G596" s="13" t="s">
        <v>16</v>
      </c>
      <c r="H596" s="13"/>
      <c r="I596" s="13"/>
      <c r="J596" s="14"/>
      <c r="K596" s="15">
        <v>850.64571799999999</v>
      </c>
      <c r="L596" s="15">
        <v>830.38149286000021</v>
      </c>
      <c r="M596" s="15">
        <f t="shared" si="10"/>
        <v>-20.26422513999978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/>
      <c r="H597" s="63" t="s">
        <v>17</v>
      </c>
      <c r="I597" s="63"/>
      <c r="J597" s="69"/>
      <c r="K597" s="78">
        <v>772.69621099999995</v>
      </c>
      <c r="L597" s="78">
        <v>758.12931325000022</v>
      </c>
      <c r="M597" s="78">
        <f t="shared" si="10"/>
        <v>-14.566897749999725</v>
      </c>
      <c r="N597" s="23"/>
      <c r="O597" s="23"/>
      <c r="P597" s="23"/>
      <c r="Q597" s="23"/>
    </row>
    <row r="598" spans="1:17" ht="30" x14ac:dyDescent="0.3">
      <c r="A598" s="23"/>
      <c r="B598" s="22"/>
      <c r="C598" s="22"/>
      <c r="D598" s="13"/>
      <c r="E598" s="28"/>
      <c r="F598" s="13"/>
      <c r="G598" s="13"/>
      <c r="H598" s="13"/>
      <c r="I598" s="13" t="s">
        <v>1918</v>
      </c>
      <c r="J598" s="14" t="s">
        <v>2505</v>
      </c>
      <c r="K598" s="15">
        <v>546.66066799999999</v>
      </c>
      <c r="L598" s="15">
        <v>528.2625338700002</v>
      </c>
      <c r="M598" s="15">
        <f t="shared" si="10"/>
        <v>-18.398134129999789</v>
      </c>
      <c r="N598" s="23"/>
      <c r="O598" s="23"/>
      <c r="P598" s="23"/>
      <c r="Q598" s="23"/>
    </row>
    <row r="599" spans="1:17" ht="30" x14ac:dyDescent="0.3">
      <c r="A599" s="23"/>
      <c r="B599" s="22"/>
      <c r="C599" s="22"/>
      <c r="D599" s="13"/>
      <c r="E599" s="28"/>
      <c r="F599" s="13"/>
      <c r="G599" s="13"/>
      <c r="H599" s="13"/>
      <c r="I599" s="13" t="s">
        <v>1920</v>
      </c>
      <c r="J599" s="14" t="s">
        <v>2506</v>
      </c>
      <c r="K599" s="15">
        <v>226.03554299999999</v>
      </c>
      <c r="L599" s="15">
        <v>229.86677938</v>
      </c>
      <c r="M599" s="15">
        <f t="shared" si="10"/>
        <v>3.8312363800000071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63" t="s">
        <v>1911</v>
      </c>
      <c r="I600" s="63"/>
      <c r="J600" s="69"/>
      <c r="K600" s="78">
        <v>77.949506999999997</v>
      </c>
      <c r="L600" s="78">
        <v>72.252179609999999</v>
      </c>
      <c r="M600" s="78">
        <f t="shared" si="10"/>
        <v>-5.6973273899999981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13"/>
      <c r="I601" s="13" t="s">
        <v>1912</v>
      </c>
      <c r="J601" s="14" t="s">
        <v>1962</v>
      </c>
      <c r="K601" s="15">
        <v>76.511195999999998</v>
      </c>
      <c r="L601" s="15">
        <v>68.516681140000003</v>
      </c>
      <c r="M601" s="15">
        <f t="shared" si="10"/>
        <v>-7.9945148599999953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13"/>
      <c r="I602" s="13" t="s">
        <v>1916</v>
      </c>
      <c r="J602" s="14" t="s">
        <v>1966</v>
      </c>
      <c r="K602" s="15">
        <v>1.4383109999999999</v>
      </c>
      <c r="L602" s="15">
        <v>3.7354984699999996</v>
      </c>
      <c r="M602" s="15">
        <f t="shared" si="10"/>
        <v>2.2971874699999999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62">
        <v>36</v>
      </c>
      <c r="F603" s="63" t="s">
        <v>84</v>
      </c>
      <c r="G603" s="63"/>
      <c r="H603" s="63"/>
      <c r="I603" s="63"/>
      <c r="J603" s="69"/>
      <c r="K603" s="78">
        <v>60150.695892999996</v>
      </c>
      <c r="L603" s="78">
        <v>64312.073367019984</v>
      </c>
      <c r="M603" s="78">
        <f t="shared" si="10"/>
        <v>4161.3774740199879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8"/>
      <c r="F604" s="13"/>
      <c r="G604" s="13" t="s">
        <v>16</v>
      </c>
      <c r="H604" s="13"/>
      <c r="I604" s="13"/>
      <c r="J604" s="14"/>
      <c r="K604" s="15">
        <v>60150.695892999996</v>
      </c>
      <c r="L604" s="15">
        <v>64312.073367019984</v>
      </c>
      <c r="M604" s="15">
        <f t="shared" si="10"/>
        <v>4161.3774740199879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8"/>
      <c r="F605" s="13"/>
      <c r="G605" s="13"/>
      <c r="H605" s="63" t="s">
        <v>2005</v>
      </c>
      <c r="I605" s="63"/>
      <c r="J605" s="69"/>
      <c r="K605" s="78">
        <v>4000</v>
      </c>
      <c r="L605" s="78">
        <v>3995.8744655</v>
      </c>
      <c r="M605" s="78">
        <f t="shared" si="10"/>
        <v>-4.1255344999999579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/>
      <c r="H606" s="13"/>
      <c r="I606" s="13" t="s">
        <v>2154</v>
      </c>
      <c r="J606" s="14" t="s">
        <v>2507</v>
      </c>
      <c r="K606" s="15">
        <v>4000</v>
      </c>
      <c r="L606" s="15">
        <v>3995.8744655</v>
      </c>
      <c r="M606" s="15">
        <f t="shared" si="10"/>
        <v>-4.1255344999999579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8"/>
      <c r="F607" s="13"/>
      <c r="G607" s="13"/>
      <c r="H607" s="63" t="s">
        <v>17</v>
      </c>
      <c r="I607" s="63"/>
      <c r="J607" s="69"/>
      <c r="K607" s="78">
        <v>52977.158422</v>
      </c>
      <c r="L607" s="78">
        <v>57654.949503919983</v>
      </c>
      <c r="M607" s="78">
        <f t="shared" si="10"/>
        <v>4677.7910819199824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13"/>
      <c r="I608" s="13" t="s">
        <v>1918</v>
      </c>
      <c r="J608" s="14" t="s">
        <v>2508</v>
      </c>
      <c r="K608" s="15">
        <v>2626.857454</v>
      </c>
      <c r="L608" s="15">
        <v>2562.8496383400002</v>
      </c>
      <c r="M608" s="15">
        <f t="shared" si="10"/>
        <v>-64.007815659999778</v>
      </c>
      <c r="N608" s="23"/>
      <c r="O608" s="23"/>
      <c r="P608" s="23"/>
      <c r="Q608" s="23"/>
    </row>
    <row r="609" spans="1:17" ht="30" x14ac:dyDescent="0.3">
      <c r="A609" s="23"/>
      <c r="B609" s="22"/>
      <c r="C609" s="22"/>
      <c r="D609" s="13"/>
      <c r="E609" s="28"/>
      <c r="F609" s="13"/>
      <c r="G609" s="13"/>
      <c r="H609" s="13"/>
      <c r="I609" s="13" t="s">
        <v>1920</v>
      </c>
      <c r="J609" s="14" t="s">
        <v>2509</v>
      </c>
      <c r="K609" s="15">
        <v>1580.587487</v>
      </c>
      <c r="L609" s="15">
        <v>2790.0865940299982</v>
      </c>
      <c r="M609" s="15">
        <f t="shared" si="10"/>
        <v>1209.4991070299982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8"/>
      <c r="F610" s="13"/>
      <c r="G610" s="13"/>
      <c r="H610" s="13"/>
      <c r="I610" s="13" t="s">
        <v>1922</v>
      </c>
      <c r="J610" s="14" t="s">
        <v>2510</v>
      </c>
      <c r="K610" s="15">
        <v>24995.193477000001</v>
      </c>
      <c r="L610" s="15">
        <v>7527.3478074500008</v>
      </c>
      <c r="M610" s="15">
        <f t="shared" si="10"/>
        <v>-17467.845669549999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13"/>
      <c r="I611" s="13" t="s">
        <v>1974</v>
      </c>
      <c r="J611" s="14" t="s">
        <v>2511</v>
      </c>
      <c r="K611" s="15">
        <v>20219.181455000002</v>
      </c>
      <c r="L611" s="15">
        <v>24234.598554159991</v>
      </c>
      <c r="M611" s="15">
        <f t="shared" si="10"/>
        <v>4015.4170991599894</v>
      </c>
      <c r="N611" s="23"/>
      <c r="O611" s="23"/>
      <c r="P611" s="23"/>
      <c r="Q611" s="23"/>
    </row>
    <row r="612" spans="1:17" ht="30" x14ac:dyDescent="0.3">
      <c r="A612" s="23"/>
      <c r="B612" s="22"/>
      <c r="C612" s="22"/>
      <c r="D612" s="13"/>
      <c r="E612" s="28"/>
      <c r="F612" s="13"/>
      <c r="G612" s="13"/>
      <c r="H612" s="13"/>
      <c r="I612" s="13" t="s">
        <v>2218</v>
      </c>
      <c r="J612" s="14" t="s">
        <v>2512</v>
      </c>
      <c r="K612" s="15">
        <v>50.549382000000001</v>
      </c>
      <c r="L612" s="15">
        <v>42.318384399999999</v>
      </c>
      <c r="M612" s="15">
        <f t="shared" si="10"/>
        <v>-8.230997600000002</v>
      </c>
      <c r="N612" s="23"/>
      <c r="O612" s="23"/>
      <c r="P612" s="23"/>
      <c r="Q612" s="23"/>
    </row>
    <row r="613" spans="1:17" ht="30" x14ac:dyDescent="0.3">
      <c r="A613" s="23"/>
      <c r="B613" s="22"/>
      <c r="C613" s="22"/>
      <c r="D613" s="13"/>
      <c r="E613" s="28"/>
      <c r="F613" s="13"/>
      <c r="G613" s="13"/>
      <c r="H613" s="13"/>
      <c r="I613" s="13" t="s">
        <v>1924</v>
      </c>
      <c r="J613" s="14" t="s">
        <v>2513</v>
      </c>
      <c r="K613" s="15">
        <v>2242.1999999999998</v>
      </c>
      <c r="L613" s="15">
        <v>18884.604881969986</v>
      </c>
      <c r="M613" s="15">
        <f t="shared" si="10"/>
        <v>16642.404881969986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/>
      <c r="H614" s="13"/>
      <c r="I614" s="13" t="s">
        <v>2514</v>
      </c>
      <c r="J614" s="14" t="s">
        <v>2515</v>
      </c>
      <c r="K614" s="15">
        <v>62.2</v>
      </c>
      <c r="L614" s="15">
        <v>62.2</v>
      </c>
      <c r="M614" s="15">
        <f t="shared" si="10"/>
        <v>0</v>
      </c>
      <c r="N614" s="23"/>
      <c r="O614" s="23"/>
      <c r="P614" s="23"/>
      <c r="Q614" s="23"/>
    </row>
    <row r="615" spans="1:17" ht="30" x14ac:dyDescent="0.3">
      <c r="A615" s="23"/>
      <c r="B615" s="22"/>
      <c r="C615" s="22"/>
      <c r="D615" s="13"/>
      <c r="E615" s="28"/>
      <c r="F615" s="13"/>
      <c r="G615" s="13"/>
      <c r="H615" s="13"/>
      <c r="I615" s="13" t="s">
        <v>1990</v>
      </c>
      <c r="J615" s="14" t="s">
        <v>2516</v>
      </c>
      <c r="K615" s="15">
        <v>508.11423500000001</v>
      </c>
      <c r="L615" s="15">
        <v>424.19756079999968</v>
      </c>
      <c r="M615" s="15">
        <f t="shared" si="10"/>
        <v>-83.91667420000033</v>
      </c>
      <c r="N615" s="23"/>
      <c r="O615" s="23"/>
      <c r="P615" s="23"/>
      <c r="Q615" s="23"/>
    </row>
    <row r="616" spans="1:17" ht="30" x14ac:dyDescent="0.3">
      <c r="A616" s="23"/>
      <c r="B616" s="22"/>
      <c r="C616" s="22"/>
      <c r="D616" s="13"/>
      <c r="E616" s="28"/>
      <c r="F616" s="13"/>
      <c r="G616" s="13"/>
      <c r="H616" s="13"/>
      <c r="I616" s="13" t="s">
        <v>1992</v>
      </c>
      <c r="J616" s="14" t="s">
        <v>2517</v>
      </c>
      <c r="K616" s="15">
        <v>297.615837</v>
      </c>
      <c r="L616" s="15">
        <v>239.53981002000003</v>
      </c>
      <c r="M616" s="15">
        <f t="shared" si="10"/>
        <v>-58.076026979999966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13"/>
      <c r="I617" s="13" t="s">
        <v>1895</v>
      </c>
      <c r="J617" s="14" t="s">
        <v>2518</v>
      </c>
      <c r="K617" s="15">
        <v>394.65909499999998</v>
      </c>
      <c r="L617" s="15">
        <v>887.20627275000004</v>
      </c>
      <c r="M617" s="15">
        <f t="shared" si="10"/>
        <v>492.54717775000006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63" t="s">
        <v>1911</v>
      </c>
      <c r="I618" s="63"/>
      <c r="J618" s="69"/>
      <c r="K618" s="78">
        <v>3029.5943160000002</v>
      </c>
      <c r="L618" s="78">
        <v>2516.7081407799992</v>
      </c>
      <c r="M618" s="78">
        <f t="shared" si="10"/>
        <v>-512.88617522000095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8"/>
      <c r="F619" s="13"/>
      <c r="G619" s="13"/>
      <c r="H619" s="13"/>
      <c r="I619" s="13" t="s">
        <v>1912</v>
      </c>
      <c r="J619" s="14" t="s">
        <v>1962</v>
      </c>
      <c r="K619" s="15">
        <v>3029.5943160000002</v>
      </c>
      <c r="L619" s="15">
        <v>2516.7081407799992</v>
      </c>
      <c r="M619" s="15">
        <f t="shared" si="10"/>
        <v>-512.88617522000095</v>
      </c>
      <c r="N619" s="23"/>
      <c r="O619" s="23"/>
      <c r="P619" s="23"/>
      <c r="Q619" s="23"/>
    </row>
    <row r="620" spans="1:17" ht="15" x14ac:dyDescent="0.3">
      <c r="A620" s="23"/>
      <c r="B620" s="22"/>
      <c r="C620" s="22"/>
      <c r="D620" s="13"/>
      <c r="E620" s="28"/>
      <c r="F620" s="13"/>
      <c r="G620" s="13"/>
      <c r="H620" s="63" t="s">
        <v>2392</v>
      </c>
      <c r="I620" s="63"/>
      <c r="J620" s="69"/>
      <c r="K620" s="78">
        <v>143.94315499999999</v>
      </c>
      <c r="L620" s="78">
        <v>144.54125682</v>
      </c>
      <c r="M620" s="78">
        <f t="shared" si="10"/>
        <v>0.59810182000001078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13"/>
      <c r="I621" s="13" t="s">
        <v>2443</v>
      </c>
      <c r="J621" s="14" t="s">
        <v>2519</v>
      </c>
      <c r="K621" s="15">
        <v>143.94315499999999</v>
      </c>
      <c r="L621" s="15">
        <v>144.54125682</v>
      </c>
      <c r="M621" s="15">
        <f t="shared" si="10"/>
        <v>0.59810182000001078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62">
        <v>37</v>
      </c>
      <c r="F622" s="63" t="s">
        <v>52</v>
      </c>
      <c r="G622" s="63"/>
      <c r="H622" s="63"/>
      <c r="I622" s="63"/>
      <c r="J622" s="69"/>
      <c r="K622" s="78">
        <v>144.77593999999999</v>
      </c>
      <c r="L622" s="78">
        <v>143.69957366000006</v>
      </c>
      <c r="M622" s="78">
        <f t="shared" si="10"/>
        <v>-1.0763663399999359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8"/>
      <c r="F623" s="13"/>
      <c r="G623" s="13" t="s">
        <v>16</v>
      </c>
      <c r="H623" s="13"/>
      <c r="I623" s="13"/>
      <c r="J623" s="14"/>
      <c r="K623" s="15">
        <v>144.77593999999999</v>
      </c>
      <c r="L623" s="15">
        <v>143.69957366000006</v>
      </c>
      <c r="M623" s="15">
        <f t="shared" si="10"/>
        <v>-1.0763663399999359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8"/>
      <c r="F624" s="13"/>
      <c r="G624" s="13"/>
      <c r="H624" s="63" t="s">
        <v>17</v>
      </c>
      <c r="I624" s="63"/>
      <c r="J624" s="69"/>
      <c r="K624" s="78">
        <v>112.70564</v>
      </c>
      <c r="L624" s="78">
        <v>119.53199915000005</v>
      </c>
      <c r="M624" s="78">
        <f t="shared" si="10"/>
        <v>6.8263591500000445</v>
      </c>
      <c r="N624" s="23"/>
      <c r="O624" s="23"/>
      <c r="P624" s="23"/>
      <c r="Q624" s="23"/>
    </row>
    <row r="625" spans="1:17" ht="30" x14ac:dyDescent="0.3">
      <c r="A625" s="23"/>
      <c r="B625" s="22"/>
      <c r="C625" s="22"/>
      <c r="D625" s="13"/>
      <c r="E625" s="28"/>
      <c r="F625" s="13"/>
      <c r="G625" s="13"/>
      <c r="H625" s="13"/>
      <c r="I625" s="13" t="s">
        <v>1990</v>
      </c>
      <c r="J625" s="14" t="s">
        <v>2868</v>
      </c>
      <c r="K625" s="15">
        <v>112.70564</v>
      </c>
      <c r="L625" s="15">
        <v>119.53199915000005</v>
      </c>
      <c r="M625" s="15">
        <f t="shared" si="10"/>
        <v>6.8263591500000445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/>
      <c r="H626" s="63" t="s">
        <v>1911</v>
      </c>
      <c r="I626" s="63"/>
      <c r="J626" s="69"/>
      <c r="K626" s="78">
        <v>32.070300000000003</v>
      </c>
      <c r="L626" s="78">
        <v>24.167574510000005</v>
      </c>
      <c r="M626" s="78">
        <f t="shared" si="10"/>
        <v>-7.9027254899999981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13"/>
      <c r="I627" s="13" t="s">
        <v>1912</v>
      </c>
      <c r="J627" s="14" t="s">
        <v>1962</v>
      </c>
      <c r="K627" s="15">
        <v>32.070300000000003</v>
      </c>
      <c r="L627" s="15">
        <v>24.167574510000005</v>
      </c>
      <c r="M627" s="15">
        <f t="shared" si="10"/>
        <v>-7.9027254899999981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62">
        <v>38</v>
      </c>
      <c r="F628" s="63" t="s">
        <v>53</v>
      </c>
      <c r="G628" s="63"/>
      <c r="H628" s="63"/>
      <c r="I628" s="63"/>
      <c r="J628" s="69"/>
      <c r="K628" s="78">
        <v>25658.798449000002</v>
      </c>
      <c r="L628" s="78">
        <v>25926.336326339999</v>
      </c>
      <c r="M628" s="78">
        <f t="shared" si="10"/>
        <v>267.53787733999707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8"/>
      <c r="F629" s="13"/>
      <c r="G629" s="13" t="s">
        <v>16</v>
      </c>
      <c r="H629" s="13"/>
      <c r="I629" s="13"/>
      <c r="J629" s="14"/>
      <c r="K629" s="15">
        <v>25658.798449000002</v>
      </c>
      <c r="L629" s="15">
        <v>25926.336326339999</v>
      </c>
      <c r="M629" s="15">
        <f t="shared" si="10"/>
        <v>267.53787733999707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8"/>
      <c r="F630" s="13"/>
      <c r="G630" s="13"/>
      <c r="H630" s="63" t="s">
        <v>2005</v>
      </c>
      <c r="I630" s="63"/>
      <c r="J630" s="69"/>
      <c r="K630" s="78">
        <v>16195.430684999999</v>
      </c>
      <c r="L630" s="78">
        <v>17130.891996530001</v>
      </c>
      <c r="M630" s="78">
        <f t="shared" si="10"/>
        <v>935.46131153000169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/>
      <c r="H631" s="13"/>
      <c r="I631" s="13" t="s">
        <v>2520</v>
      </c>
      <c r="J631" s="14" t="s">
        <v>2521</v>
      </c>
      <c r="K631" s="15">
        <v>10097.079884000001</v>
      </c>
      <c r="L631" s="15">
        <v>9859.8271364500015</v>
      </c>
      <c r="M631" s="15">
        <f t="shared" si="10"/>
        <v>-237.25274754999919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13"/>
      <c r="I632" s="13" t="s">
        <v>2522</v>
      </c>
      <c r="J632" s="14" t="s">
        <v>2523</v>
      </c>
      <c r="K632" s="15">
        <v>5389.1902010000003</v>
      </c>
      <c r="L632" s="15">
        <v>6576.4500640799997</v>
      </c>
      <c r="M632" s="15">
        <f t="shared" si="10"/>
        <v>1187.2598630799994</v>
      </c>
      <c r="N632" s="23"/>
      <c r="O632" s="23"/>
      <c r="P632" s="23"/>
      <c r="Q632" s="23"/>
    </row>
    <row r="633" spans="1:17" ht="30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2524</v>
      </c>
      <c r="J633" s="14" t="s">
        <v>2525</v>
      </c>
      <c r="K633" s="15">
        <v>364.54580399999998</v>
      </c>
      <c r="L633" s="15">
        <v>0</v>
      </c>
      <c r="M633" s="15">
        <f t="shared" si="10"/>
        <v>-364.54580399999998</v>
      </c>
      <c r="N633" s="23"/>
      <c r="O633" s="23"/>
      <c r="P633" s="23"/>
      <c r="Q633" s="23"/>
    </row>
    <row r="634" spans="1:17" ht="30" x14ac:dyDescent="0.3">
      <c r="A634" s="23"/>
      <c r="B634" s="22"/>
      <c r="C634" s="22"/>
      <c r="D634" s="13"/>
      <c r="E634" s="28"/>
      <c r="F634" s="13"/>
      <c r="G634" s="13"/>
      <c r="H634" s="13"/>
      <c r="I634" s="13" t="s">
        <v>2526</v>
      </c>
      <c r="J634" s="14" t="s">
        <v>2527</v>
      </c>
      <c r="K634" s="15">
        <v>344.61479600000001</v>
      </c>
      <c r="L634" s="15">
        <v>694.61479599999996</v>
      </c>
      <c r="M634" s="15">
        <f t="shared" si="10"/>
        <v>349.99999999999994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8"/>
      <c r="F635" s="13"/>
      <c r="G635" s="13"/>
      <c r="H635" s="63" t="s">
        <v>17</v>
      </c>
      <c r="I635" s="63"/>
      <c r="J635" s="69"/>
      <c r="K635" s="78">
        <v>8234.4246970000004</v>
      </c>
      <c r="L635" s="78">
        <v>7945.313498460001</v>
      </c>
      <c r="M635" s="78">
        <f t="shared" si="10"/>
        <v>-289.11119853999935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/>
      <c r="H636" s="13"/>
      <c r="I636" s="13" t="s">
        <v>1922</v>
      </c>
      <c r="J636" s="14" t="s">
        <v>2528</v>
      </c>
      <c r="K636" s="15">
        <v>5410.4580770000002</v>
      </c>
      <c r="L636" s="15">
        <v>5275.4396255600013</v>
      </c>
      <c r="M636" s="15">
        <f t="shared" si="10"/>
        <v>-135.0184514399989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28"/>
      <c r="F637" s="13"/>
      <c r="G637" s="13"/>
      <c r="H637" s="13"/>
      <c r="I637" s="13" t="s">
        <v>2484</v>
      </c>
      <c r="J637" s="14" t="s">
        <v>2529</v>
      </c>
      <c r="K637" s="15">
        <v>1103.6445839999999</v>
      </c>
      <c r="L637" s="15">
        <v>1011.44929337</v>
      </c>
      <c r="M637" s="15">
        <f t="shared" si="10"/>
        <v>-92.195290629999931</v>
      </c>
      <c r="N637" s="23"/>
      <c r="O637" s="23"/>
      <c r="P637" s="23"/>
      <c r="Q637" s="23"/>
    </row>
    <row r="638" spans="1:17" ht="30" x14ac:dyDescent="0.3">
      <c r="A638" s="23"/>
      <c r="B638" s="22"/>
      <c r="C638" s="22"/>
      <c r="D638" s="13"/>
      <c r="E638" s="28"/>
      <c r="F638" s="13"/>
      <c r="G638" s="13"/>
      <c r="H638" s="13"/>
      <c r="I638" s="13" t="s">
        <v>2223</v>
      </c>
      <c r="J638" s="14" t="s">
        <v>2530</v>
      </c>
      <c r="K638" s="15">
        <v>211.492073</v>
      </c>
      <c r="L638" s="15">
        <v>0</v>
      </c>
      <c r="M638" s="15">
        <f t="shared" si="10"/>
        <v>-211.492073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/>
      <c r="H639" s="13"/>
      <c r="I639" s="13" t="s">
        <v>1990</v>
      </c>
      <c r="J639" s="14" t="s">
        <v>2531</v>
      </c>
      <c r="K639" s="15">
        <v>1508.8299629999999</v>
      </c>
      <c r="L639" s="15">
        <v>1658.4245795299994</v>
      </c>
      <c r="M639" s="15">
        <f t="shared" si="10"/>
        <v>149.59461652999948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8"/>
      <c r="F640" s="13"/>
      <c r="G640" s="13"/>
      <c r="H640" s="63" t="s">
        <v>1911</v>
      </c>
      <c r="I640" s="63"/>
      <c r="J640" s="69"/>
      <c r="K640" s="78">
        <v>1228.9430669999999</v>
      </c>
      <c r="L640" s="78">
        <v>850.13083134999977</v>
      </c>
      <c r="M640" s="78">
        <f t="shared" si="10"/>
        <v>-378.81223565000016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1912</v>
      </c>
      <c r="J641" s="14" t="s">
        <v>1962</v>
      </c>
      <c r="K641" s="15">
        <v>1145.926035</v>
      </c>
      <c r="L641" s="15">
        <v>786.93210192999982</v>
      </c>
      <c r="M641" s="15">
        <f t="shared" si="10"/>
        <v>-358.99393307000014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8"/>
      <c r="F642" s="13"/>
      <c r="G642" s="13"/>
      <c r="H642" s="13"/>
      <c r="I642" s="13" t="s">
        <v>1916</v>
      </c>
      <c r="J642" s="14" t="s">
        <v>1966</v>
      </c>
      <c r="K642" s="15">
        <v>83.017032</v>
      </c>
      <c r="L642" s="15">
        <v>63.198729419999999</v>
      </c>
      <c r="M642" s="15">
        <f t="shared" si="10"/>
        <v>-19.818302580000001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62">
        <v>45</v>
      </c>
      <c r="F643" s="63" t="s">
        <v>54</v>
      </c>
      <c r="G643" s="63"/>
      <c r="H643" s="63"/>
      <c r="I643" s="63"/>
      <c r="J643" s="69"/>
      <c r="K643" s="78">
        <v>252.88146800000001</v>
      </c>
      <c r="L643" s="78">
        <v>544.24190648000001</v>
      </c>
      <c r="M643" s="78">
        <f t="shared" si="10"/>
        <v>291.36043847999997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 t="s">
        <v>16</v>
      </c>
      <c r="H644" s="13"/>
      <c r="I644" s="13"/>
      <c r="J644" s="14"/>
      <c r="K644" s="15">
        <v>252.88146800000001</v>
      </c>
      <c r="L644" s="15">
        <v>544.24190648000001</v>
      </c>
      <c r="M644" s="15">
        <f t="shared" si="10"/>
        <v>291.36043847999997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8"/>
      <c r="F645" s="13"/>
      <c r="G645" s="13"/>
      <c r="H645" s="63" t="s">
        <v>17</v>
      </c>
      <c r="I645" s="63"/>
      <c r="J645" s="69"/>
      <c r="K645" s="78">
        <v>209.093784</v>
      </c>
      <c r="L645" s="78">
        <v>338.64695783999997</v>
      </c>
      <c r="M645" s="78">
        <f t="shared" si="10"/>
        <v>129.55317383999997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/>
      <c r="H646" s="13"/>
      <c r="I646" s="13" t="s">
        <v>2063</v>
      </c>
      <c r="J646" s="14" t="s">
        <v>2532</v>
      </c>
      <c r="K646" s="15">
        <v>83.263118000000006</v>
      </c>
      <c r="L646" s="15">
        <v>142.20728708999994</v>
      </c>
      <c r="M646" s="15">
        <f t="shared" si="10"/>
        <v>58.944169089999932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13"/>
      <c r="I647" s="13" t="s">
        <v>2065</v>
      </c>
      <c r="J647" s="14" t="s">
        <v>2533</v>
      </c>
      <c r="K647" s="15">
        <v>125.83066599999999</v>
      </c>
      <c r="L647" s="15">
        <v>196.43967075000003</v>
      </c>
      <c r="M647" s="15">
        <f t="shared" si="10"/>
        <v>70.60900475000004</v>
      </c>
      <c r="N647" s="23"/>
      <c r="O647" s="23"/>
      <c r="P647" s="23"/>
      <c r="Q647" s="23"/>
    </row>
    <row r="648" spans="1:17" ht="15" x14ac:dyDescent="0.3">
      <c r="A648" s="23"/>
      <c r="B648" s="22"/>
      <c r="C648" s="22"/>
      <c r="D648" s="13"/>
      <c r="E648" s="28"/>
      <c r="F648" s="13"/>
      <c r="G648" s="13"/>
      <c r="H648" s="63" t="s">
        <v>1911</v>
      </c>
      <c r="I648" s="63"/>
      <c r="J648" s="69"/>
      <c r="K648" s="78">
        <v>43.787683999999999</v>
      </c>
      <c r="L648" s="78">
        <v>205.59494863999998</v>
      </c>
      <c r="M648" s="78">
        <f t="shared" ref="M648:M711" si="11">L648-K648</f>
        <v>161.80726463999997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13"/>
      <c r="I649" s="13" t="s">
        <v>1912</v>
      </c>
      <c r="J649" s="14" t="s">
        <v>1962</v>
      </c>
      <c r="K649" s="15">
        <v>36.347096000000001</v>
      </c>
      <c r="L649" s="15">
        <v>193.34374404999997</v>
      </c>
      <c r="M649" s="15">
        <f t="shared" si="11"/>
        <v>156.99664804999998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13"/>
      <c r="I650" s="13" t="s">
        <v>1916</v>
      </c>
      <c r="J650" s="14" t="s">
        <v>1966</v>
      </c>
      <c r="K650" s="15">
        <v>7.440588</v>
      </c>
      <c r="L650" s="15">
        <v>12.25120459</v>
      </c>
      <c r="M650" s="15">
        <f t="shared" si="11"/>
        <v>4.8106165900000004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62">
        <v>46</v>
      </c>
      <c r="F651" s="63" t="s">
        <v>55</v>
      </c>
      <c r="G651" s="63"/>
      <c r="H651" s="63"/>
      <c r="I651" s="63"/>
      <c r="J651" s="69"/>
      <c r="K651" s="78">
        <v>219.761549</v>
      </c>
      <c r="L651" s="78">
        <v>684.5863206399996</v>
      </c>
      <c r="M651" s="78">
        <f t="shared" si="11"/>
        <v>464.8247716399996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8"/>
      <c r="F652" s="13"/>
      <c r="G652" s="13" t="s">
        <v>16</v>
      </c>
      <c r="H652" s="13"/>
      <c r="I652" s="13"/>
      <c r="J652" s="14"/>
      <c r="K652" s="15">
        <v>219.761549</v>
      </c>
      <c r="L652" s="15">
        <v>684.5863206399996</v>
      </c>
      <c r="M652" s="15">
        <f t="shared" si="11"/>
        <v>464.8247716399996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/>
      <c r="H653" s="63" t="s">
        <v>17</v>
      </c>
      <c r="I653" s="63"/>
      <c r="J653" s="69"/>
      <c r="K653" s="78">
        <v>190.73963800000001</v>
      </c>
      <c r="L653" s="78">
        <v>445.35587710999965</v>
      </c>
      <c r="M653" s="78">
        <f t="shared" si="11"/>
        <v>254.61623910999964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8"/>
      <c r="F654" s="13"/>
      <c r="G654" s="13"/>
      <c r="H654" s="13"/>
      <c r="I654" s="13" t="s">
        <v>2063</v>
      </c>
      <c r="J654" s="14" t="s">
        <v>2534</v>
      </c>
      <c r="K654" s="15">
        <v>119.805903</v>
      </c>
      <c r="L654" s="15">
        <v>281.35855844999975</v>
      </c>
      <c r="M654" s="15">
        <f t="shared" si="11"/>
        <v>161.55265544999975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/>
      <c r="H655" s="13"/>
      <c r="I655" s="13" t="s">
        <v>2065</v>
      </c>
      <c r="J655" s="14" t="s">
        <v>2535</v>
      </c>
      <c r="K655" s="15">
        <v>53.502803999999998</v>
      </c>
      <c r="L655" s="15">
        <v>130.73898763999992</v>
      </c>
      <c r="M655" s="15">
        <f t="shared" si="11"/>
        <v>77.236183639999922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13"/>
      <c r="I656" s="13" t="s">
        <v>1990</v>
      </c>
      <c r="J656" s="14" t="s">
        <v>2536</v>
      </c>
      <c r="K656" s="15">
        <v>17.430931000000001</v>
      </c>
      <c r="L656" s="15">
        <v>33.258331020000007</v>
      </c>
      <c r="M656" s="15">
        <f t="shared" si="11"/>
        <v>15.827400020000006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8"/>
      <c r="F657" s="13"/>
      <c r="G657" s="13"/>
      <c r="H657" s="63" t="s">
        <v>1911</v>
      </c>
      <c r="I657" s="63"/>
      <c r="J657" s="69"/>
      <c r="K657" s="78">
        <v>29.021910999999999</v>
      </c>
      <c r="L657" s="78">
        <v>239.23044352999997</v>
      </c>
      <c r="M657" s="78">
        <f t="shared" si="11"/>
        <v>210.20853252999999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13"/>
      <c r="I658" s="13" t="s">
        <v>1912</v>
      </c>
      <c r="J658" s="14" t="s">
        <v>1962</v>
      </c>
      <c r="K658" s="15">
        <v>21.899263000000001</v>
      </c>
      <c r="L658" s="15">
        <v>225.56420017999997</v>
      </c>
      <c r="M658" s="15">
        <f t="shared" si="11"/>
        <v>203.66493717999998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/>
      <c r="H659" s="13"/>
      <c r="I659" s="13" t="s">
        <v>1916</v>
      </c>
      <c r="J659" s="14" t="s">
        <v>1966</v>
      </c>
      <c r="K659" s="15">
        <v>7.1226479999999999</v>
      </c>
      <c r="L659" s="15">
        <v>13.66624335</v>
      </c>
      <c r="M659" s="15">
        <f t="shared" si="11"/>
        <v>6.5435953500000004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62">
        <v>47</v>
      </c>
      <c r="F660" s="63" t="s">
        <v>56</v>
      </c>
      <c r="G660" s="63"/>
      <c r="H660" s="63"/>
      <c r="I660" s="63"/>
      <c r="J660" s="69"/>
      <c r="K660" s="78">
        <v>11777.968800000001</v>
      </c>
      <c r="L660" s="78">
        <v>8366.00415445</v>
      </c>
      <c r="M660" s="78">
        <f t="shared" si="11"/>
        <v>-3411.9646455500006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 t="s">
        <v>16</v>
      </c>
      <c r="H661" s="13"/>
      <c r="I661" s="13"/>
      <c r="J661" s="14"/>
      <c r="K661" s="15">
        <v>11777.968800000001</v>
      </c>
      <c r="L661" s="15">
        <v>8366.00415445</v>
      </c>
      <c r="M661" s="15">
        <f t="shared" si="11"/>
        <v>-3411.9646455500006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63" t="s">
        <v>2005</v>
      </c>
      <c r="I662" s="63"/>
      <c r="J662" s="69"/>
      <c r="K662" s="78">
        <v>3170.7567220000001</v>
      </c>
      <c r="L662" s="78">
        <v>1948.6748830300003</v>
      </c>
      <c r="M662" s="78">
        <f t="shared" si="11"/>
        <v>-1222.0818389699998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2537</v>
      </c>
      <c r="J663" s="14" t="s">
        <v>2538</v>
      </c>
      <c r="K663" s="15">
        <v>365.34956099999999</v>
      </c>
      <c r="L663" s="15">
        <v>250.06471583999999</v>
      </c>
      <c r="M663" s="15">
        <f t="shared" si="11"/>
        <v>-115.28484516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13"/>
      <c r="I664" s="13" t="s">
        <v>2539</v>
      </c>
      <c r="J664" s="14" t="s">
        <v>2540</v>
      </c>
      <c r="K664" s="15">
        <v>1598.7057420000001</v>
      </c>
      <c r="L664" s="15">
        <v>1469.83907288</v>
      </c>
      <c r="M664" s="15">
        <f t="shared" si="11"/>
        <v>-128.8666691200001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13"/>
      <c r="E665" s="28"/>
      <c r="F665" s="13"/>
      <c r="G665" s="13"/>
      <c r="H665" s="13"/>
      <c r="I665" s="13" t="s">
        <v>2541</v>
      </c>
      <c r="J665" s="14" t="s">
        <v>2542</v>
      </c>
      <c r="K665" s="15">
        <v>200</v>
      </c>
      <c r="L665" s="15">
        <v>116.29608420999999</v>
      </c>
      <c r="M665" s="15">
        <f t="shared" si="11"/>
        <v>-83.703915790000011</v>
      </c>
      <c r="N665" s="23"/>
      <c r="O665" s="23"/>
      <c r="P665" s="23"/>
      <c r="Q665" s="23"/>
    </row>
    <row r="666" spans="1:17" ht="30" x14ac:dyDescent="0.3">
      <c r="A666" s="23"/>
      <c r="B666" s="22"/>
      <c r="C666" s="22"/>
      <c r="D666" s="13"/>
      <c r="E666" s="28"/>
      <c r="F666" s="13"/>
      <c r="G666" s="13"/>
      <c r="H666" s="13"/>
      <c r="I666" s="13" t="s">
        <v>2543</v>
      </c>
      <c r="J666" s="14" t="s">
        <v>2544</v>
      </c>
      <c r="K666" s="15">
        <v>806.94201199999998</v>
      </c>
      <c r="L666" s="15">
        <v>47.450076370000005</v>
      </c>
      <c r="M666" s="15">
        <f t="shared" si="11"/>
        <v>-759.49193562999994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/>
      <c r="H667" s="13"/>
      <c r="I667" s="13" t="s">
        <v>2472</v>
      </c>
      <c r="J667" s="14" t="s">
        <v>2545</v>
      </c>
      <c r="K667" s="15">
        <v>199.75940700000001</v>
      </c>
      <c r="L667" s="15">
        <v>65.024933730000001</v>
      </c>
      <c r="M667" s="15">
        <f t="shared" si="11"/>
        <v>-134.73447327000002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63" t="s">
        <v>17</v>
      </c>
      <c r="I668" s="63"/>
      <c r="J668" s="69"/>
      <c r="K668" s="78">
        <v>7821.9581390000003</v>
      </c>
      <c r="L668" s="78">
        <v>5879.0849885399994</v>
      </c>
      <c r="M668" s="78">
        <f t="shared" si="11"/>
        <v>-1942.8731504600009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1920</v>
      </c>
      <c r="J669" s="14" t="s">
        <v>2546</v>
      </c>
      <c r="K669" s="15">
        <v>236.09603000000001</v>
      </c>
      <c r="L669" s="15">
        <v>111.42695451</v>
      </c>
      <c r="M669" s="15">
        <f t="shared" si="11"/>
        <v>-124.66907549000001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2218</v>
      </c>
      <c r="J670" s="14" t="s">
        <v>2547</v>
      </c>
      <c r="K670" s="15">
        <v>145.826528</v>
      </c>
      <c r="L670" s="15">
        <v>147.9334786</v>
      </c>
      <c r="M670" s="15">
        <f t="shared" si="11"/>
        <v>2.1069506000000047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8"/>
      <c r="F671" s="13"/>
      <c r="G671" s="13"/>
      <c r="H671" s="13"/>
      <c r="I671" s="13" t="s">
        <v>1946</v>
      </c>
      <c r="J671" s="14" t="s">
        <v>2548</v>
      </c>
      <c r="K671" s="15">
        <v>384.13524999999998</v>
      </c>
      <c r="L671" s="15">
        <v>550.91561426999988</v>
      </c>
      <c r="M671" s="15">
        <f t="shared" si="11"/>
        <v>166.78036426999989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/>
      <c r="H672" s="13"/>
      <c r="I672" s="13" t="s">
        <v>2293</v>
      </c>
      <c r="J672" s="14" t="s">
        <v>2549</v>
      </c>
      <c r="K672" s="15">
        <v>711.20589600000005</v>
      </c>
      <c r="L672" s="15">
        <v>572.65256641000008</v>
      </c>
      <c r="M672" s="15">
        <f t="shared" si="11"/>
        <v>-138.55332958999998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8"/>
      <c r="F673" s="13"/>
      <c r="G673" s="13"/>
      <c r="H673" s="13"/>
      <c r="I673" s="13" t="s">
        <v>1956</v>
      </c>
      <c r="J673" s="14" t="s">
        <v>2550</v>
      </c>
      <c r="K673" s="15">
        <v>753.46895500000005</v>
      </c>
      <c r="L673" s="15">
        <v>762.86711391999995</v>
      </c>
      <c r="M673" s="15">
        <f t="shared" si="11"/>
        <v>9.3981589199999007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13"/>
      <c r="I674" s="13" t="s">
        <v>2332</v>
      </c>
      <c r="J674" s="14" t="s">
        <v>2551</v>
      </c>
      <c r="K674" s="15">
        <v>213.08917199999999</v>
      </c>
      <c r="L674" s="15">
        <v>219.20277653000005</v>
      </c>
      <c r="M674" s="15">
        <f t="shared" si="11"/>
        <v>6.1136045300000603</v>
      </c>
      <c r="N674" s="23"/>
      <c r="O674" s="23"/>
      <c r="P674" s="23"/>
      <c r="Q674" s="23"/>
    </row>
    <row r="675" spans="1:17" ht="30" x14ac:dyDescent="0.3">
      <c r="A675" s="23"/>
      <c r="B675" s="22"/>
      <c r="C675" s="22"/>
      <c r="D675" s="13"/>
      <c r="E675" s="28"/>
      <c r="F675" s="13"/>
      <c r="G675" s="13"/>
      <c r="H675" s="13"/>
      <c r="I675" s="13" t="s">
        <v>2552</v>
      </c>
      <c r="J675" s="14" t="s">
        <v>2553</v>
      </c>
      <c r="K675" s="15">
        <v>70.206013999999996</v>
      </c>
      <c r="L675" s="15">
        <v>106.67414262</v>
      </c>
      <c r="M675" s="15">
        <f t="shared" si="11"/>
        <v>36.468128620000002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13"/>
      <c r="I676" s="13" t="s">
        <v>2554</v>
      </c>
      <c r="J676" s="14" t="s">
        <v>2555</v>
      </c>
      <c r="K676" s="15">
        <v>0</v>
      </c>
      <c r="L676" s="15">
        <v>543.66316759000006</v>
      </c>
      <c r="M676" s="15">
        <f t="shared" si="11"/>
        <v>543.66316759000006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2556</v>
      </c>
      <c r="J677" s="14" t="s">
        <v>2557</v>
      </c>
      <c r="K677" s="15">
        <v>0</v>
      </c>
      <c r="L677" s="15">
        <v>135.82638888999998</v>
      </c>
      <c r="M677" s="15">
        <f t="shared" si="11"/>
        <v>135.82638888999998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13"/>
      <c r="I678" s="13" t="s">
        <v>2180</v>
      </c>
      <c r="J678" s="14" t="s">
        <v>2181</v>
      </c>
      <c r="K678" s="15">
        <v>0</v>
      </c>
      <c r="L678" s="15">
        <v>6.9920709099999998</v>
      </c>
      <c r="M678" s="15">
        <f t="shared" si="11"/>
        <v>6.9920709099999998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/>
      <c r="H679" s="13"/>
      <c r="I679" s="13" t="s">
        <v>2194</v>
      </c>
      <c r="J679" s="14" t="s">
        <v>2195</v>
      </c>
      <c r="K679" s="15">
        <v>0</v>
      </c>
      <c r="L679" s="15">
        <v>1062.98597685</v>
      </c>
      <c r="M679" s="15">
        <f t="shared" si="11"/>
        <v>1062.98597685</v>
      </c>
      <c r="N679" s="23"/>
      <c r="O679" s="23"/>
      <c r="P679" s="23"/>
      <c r="Q679" s="23"/>
    </row>
    <row r="680" spans="1:17" ht="30" x14ac:dyDescent="0.3">
      <c r="A680" s="23"/>
      <c r="B680" s="22"/>
      <c r="C680" s="22"/>
      <c r="D680" s="13"/>
      <c r="E680" s="28"/>
      <c r="F680" s="13"/>
      <c r="G680" s="13"/>
      <c r="H680" s="13"/>
      <c r="I680" s="13" t="s">
        <v>2003</v>
      </c>
      <c r="J680" s="14" t="s">
        <v>2558</v>
      </c>
      <c r="K680" s="15">
        <v>124.28243399999999</v>
      </c>
      <c r="L680" s="15">
        <v>25.731877889999996</v>
      </c>
      <c r="M680" s="15">
        <f t="shared" si="11"/>
        <v>-98.550556110000002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13"/>
      <c r="I681" s="13" t="s">
        <v>2233</v>
      </c>
      <c r="J681" s="14" t="s">
        <v>2559</v>
      </c>
      <c r="K681" s="15">
        <v>440.53617400000002</v>
      </c>
      <c r="L681" s="15">
        <v>310.32389665999989</v>
      </c>
      <c r="M681" s="15">
        <f t="shared" si="11"/>
        <v>-130.21227734000013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8"/>
      <c r="F682" s="13"/>
      <c r="G682" s="13"/>
      <c r="H682" s="13"/>
      <c r="I682" s="13" t="s">
        <v>2344</v>
      </c>
      <c r="J682" s="13" t="s">
        <v>2560</v>
      </c>
      <c r="K682" s="15">
        <v>1045.268405</v>
      </c>
      <c r="L682" s="15">
        <v>960.14909607999925</v>
      </c>
      <c r="M682" s="15">
        <f t="shared" si="11"/>
        <v>-85.119308920000776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/>
      <c r="H683" s="13"/>
      <c r="I683" s="13" t="s">
        <v>2561</v>
      </c>
      <c r="J683" s="14" t="s">
        <v>2562</v>
      </c>
      <c r="K683" s="15">
        <v>15.750073</v>
      </c>
      <c r="L683" s="15">
        <v>4.1318902199999998</v>
      </c>
      <c r="M683" s="15">
        <f t="shared" si="11"/>
        <v>-11.618182780000001</v>
      </c>
      <c r="N683" s="23"/>
      <c r="O683" s="23"/>
      <c r="P683" s="23"/>
      <c r="Q683" s="23"/>
    </row>
    <row r="684" spans="1:17" ht="45" x14ac:dyDescent="0.3">
      <c r="A684" s="23"/>
      <c r="B684" s="22"/>
      <c r="C684" s="22"/>
      <c r="D684" s="13"/>
      <c r="E684" s="28"/>
      <c r="F684" s="13"/>
      <c r="G684" s="13"/>
      <c r="H684" s="13"/>
      <c r="I684" s="13" t="s">
        <v>2563</v>
      </c>
      <c r="J684" s="14" t="s">
        <v>2564</v>
      </c>
      <c r="K684" s="15">
        <v>104.306183</v>
      </c>
      <c r="L684" s="15">
        <v>67.989233180000028</v>
      </c>
      <c r="M684" s="15">
        <f t="shared" si="11"/>
        <v>-36.316949819999977</v>
      </c>
      <c r="N684" s="23"/>
      <c r="O684" s="23"/>
      <c r="P684" s="23"/>
      <c r="Q684" s="23"/>
    </row>
    <row r="685" spans="1:17" ht="30" x14ac:dyDescent="0.3">
      <c r="A685" s="23"/>
      <c r="B685" s="22"/>
      <c r="C685" s="22"/>
      <c r="D685" s="13"/>
      <c r="E685" s="28"/>
      <c r="F685" s="13"/>
      <c r="G685" s="13"/>
      <c r="H685" s="13"/>
      <c r="I685" s="13" t="s">
        <v>2022</v>
      </c>
      <c r="J685" s="14" t="s">
        <v>2565</v>
      </c>
      <c r="K685" s="15">
        <v>382.78702500000003</v>
      </c>
      <c r="L685" s="15">
        <v>289.61874341000009</v>
      </c>
      <c r="M685" s="15">
        <f t="shared" si="11"/>
        <v>-93.168281589999935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1893</v>
      </c>
      <c r="J686" s="14" t="s">
        <v>2566</v>
      </c>
      <c r="K686" s="15">
        <v>3195</v>
      </c>
      <c r="L686" s="15">
        <v>0</v>
      </c>
      <c r="M686" s="15">
        <f t="shared" si="11"/>
        <v>-3195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63" t="s">
        <v>1911</v>
      </c>
      <c r="I687" s="63"/>
      <c r="J687" s="69"/>
      <c r="K687" s="78">
        <v>785.25393899999995</v>
      </c>
      <c r="L687" s="78">
        <v>538.2442828799999</v>
      </c>
      <c r="M687" s="78">
        <f t="shared" si="11"/>
        <v>-247.00965612000005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8"/>
      <c r="F688" s="13"/>
      <c r="G688" s="13"/>
      <c r="H688" s="13"/>
      <c r="I688" s="13" t="s">
        <v>1912</v>
      </c>
      <c r="J688" s="14" t="s">
        <v>1962</v>
      </c>
      <c r="K688" s="15">
        <v>715.39408100000003</v>
      </c>
      <c r="L688" s="15">
        <v>495.59205315999986</v>
      </c>
      <c r="M688" s="15">
        <f t="shared" si="11"/>
        <v>-219.80202784000016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/>
      <c r="H689" s="13"/>
      <c r="I689" s="13" t="s">
        <v>1916</v>
      </c>
      <c r="J689" s="14" t="s">
        <v>1966</v>
      </c>
      <c r="K689" s="15">
        <v>69.859858000000003</v>
      </c>
      <c r="L689" s="15">
        <v>42.652229719999987</v>
      </c>
      <c r="M689" s="15">
        <f t="shared" si="11"/>
        <v>-27.207628280000016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62">
        <v>48</v>
      </c>
      <c r="F690" s="63" t="s">
        <v>57</v>
      </c>
      <c r="G690" s="63"/>
      <c r="H690" s="63"/>
      <c r="I690" s="63"/>
      <c r="J690" s="69"/>
      <c r="K690" s="78">
        <v>13517.480530999999</v>
      </c>
      <c r="L690" s="78">
        <v>12086.20866661</v>
      </c>
      <c r="M690" s="78">
        <f t="shared" si="11"/>
        <v>-1431.2718643899989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8"/>
      <c r="F691" s="13"/>
      <c r="G691" s="13" t="s">
        <v>16</v>
      </c>
      <c r="H691" s="13"/>
      <c r="I691" s="13"/>
      <c r="J691" s="14"/>
      <c r="K691" s="15">
        <v>13517.480530999999</v>
      </c>
      <c r="L691" s="15">
        <v>12086.20866661</v>
      </c>
      <c r="M691" s="15">
        <f t="shared" si="11"/>
        <v>-1431.2718643899989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/>
      <c r="H692" s="63" t="s">
        <v>2005</v>
      </c>
      <c r="I692" s="63"/>
      <c r="J692" s="69"/>
      <c r="K692" s="78">
        <v>498.55194799999998</v>
      </c>
      <c r="L692" s="78">
        <v>670.66864604000011</v>
      </c>
      <c r="M692" s="78">
        <f t="shared" si="11"/>
        <v>172.11669804000013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13"/>
      <c r="I693" s="13" t="s">
        <v>2567</v>
      </c>
      <c r="J693" s="14" t="s">
        <v>2568</v>
      </c>
      <c r="K693" s="15">
        <v>150</v>
      </c>
      <c r="L693" s="15">
        <v>440.45686444</v>
      </c>
      <c r="M693" s="15">
        <f t="shared" si="11"/>
        <v>290.45686444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13"/>
      <c r="I694" s="13" t="s">
        <v>2569</v>
      </c>
      <c r="J694" s="14" t="s">
        <v>2570</v>
      </c>
      <c r="K694" s="15">
        <v>15.218615</v>
      </c>
      <c r="L694" s="15">
        <v>21.250419000000001</v>
      </c>
      <c r="M694" s="15">
        <f t="shared" si="11"/>
        <v>6.0318040000000011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13"/>
      <c r="I695" s="13" t="s">
        <v>2276</v>
      </c>
      <c r="J695" s="14" t="s">
        <v>2277</v>
      </c>
      <c r="K695" s="15">
        <v>333.33333299999998</v>
      </c>
      <c r="L695" s="15">
        <v>208.96136260000006</v>
      </c>
      <c r="M695" s="15">
        <f t="shared" si="11"/>
        <v>-124.37197039999992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63" t="s">
        <v>17</v>
      </c>
      <c r="I696" s="63"/>
      <c r="J696" s="69"/>
      <c r="K696" s="78">
        <v>11265.593070000001</v>
      </c>
      <c r="L696" s="78">
        <v>9322.8068937600019</v>
      </c>
      <c r="M696" s="78">
        <f t="shared" si="11"/>
        <v>-1942.7861762399989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8"/>
      <c r="F697" s="13"/>
      <c r="G697" s="13"/>
      <c r="H697" s="13"/>
      <c r="I697" s="13" t="s">
        <v>1983</v>
      </c>
      <c r="J697" s="14" t="s">
        <v>2286</v>
      </c>
      <c r="K697" s="15">
        <v>594.08376399999997</v>
      </c>
      <c r="L697" s="15">
        <v>668.21938806000014</v>
      </c>
      <c r="M697" s="15">
        <f t="shared" si="11"/>
        <v>74.135624060000168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/>
      <c r="H698" s="13"/>
      <c r="I698" s="13" t="s">
        <v>1930</v>
      </c>
      <c r="J698" s="14" t="s">
        <v>2287</v>
      </c>
      <c r="K698" s="15">
        <v>4430.6459990000003</v>
      </c>
      <c r="L698" s="15">
        <v>4115.0291179499991</v>
      </c>
      <c r="M698" s="15">
        <f t="shared" si="11"/>
        <v>-315.61688105000121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13"/>
      <c r="I699" s="13" t="s">
        <v>1932</v>
      </c>
      <c r="J699" s="14" t="s">
        <v>2571</v>
      </c>
      <c r="K699" s="15">
        <v>2077.3890670000001</v>
      </c>
      <c r="L699" s="15">
        <v>2382.3147440500015</v>
      </c>
      <c r="M699" s="15">
        <f t="shared" si="11"/>
        <v>304.92567705000147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8"/>
      <c r="F700" s="13"/>
      <c r="G700" s="13"/>
      <c r="H700" s="13"/>
      <c r="I700" s="13" t="s">
        <v>1934</v>
      </c>
      <c r="J700" s="14" t="s">
        <v>2572</v>
      </c>
      <c r="K700" s="15">
        <v>153.962165</v>
      </c>
      <c r="L700" s="15">
        <v>148.76441951000004</v>
      </c>
      <c r="M700" s="15">
        <f t="shared" si="11"/>
        <v>-5.19774548999996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1940</v>
      </c>
      <c r="J701" s="14" t="s">
        <v>2573</v>
      </c>
      <c r="K701" s="15">
        <v>53.202053999999997</v>
      </c>
      <c r="L701" s="15">
        <v>66.672240459999998</v>
      </c>
      <c r="M701" s="15">
        <f t="shared" si="11"/>
        <v>13.470186460000001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2291</v>
      </c>
      <c r="J702" s="14" t="s">
        <v>2574</v>
      </c>
      <c r="K702" s="15">
        <v>129.01018199999999</v>
      </c>
      <c r="L702" s="15">
        <v>128.30660743000001</v>
      </c>
      <c r="M702" s="15">
        <f t="shared" si="11"/>
        <v>-0.70357456999997225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8"/>
      <c r="F703" s="13"/>
      <c r="G703" s="13"/>
      <c r="H703" s="13"/>
      <c r="I703" s="13" t="s">
        <v>1946</v>
      </c>
      <c r="J703" s="14" t="s">
        <v>2575</v>
      </c>
      <c r="K703" s="15">
        <v>342.304194</v>
      </c>
      <c r="L703" s="15">
        <v>230.09010140999996</v>
      </c>
      <c r="M703" s="15">
        <f t="shared" si="11"/>
        <v>-112.21409259000004</v>
      </c>
      <c r="N703" s="23"/>
      <c r="O703" s="23"/>
      <c r="P703" s="23"/>
      <c r="Q703" s="23"/>
    </row>
    <row r="704" spans="1:17" ht="30" x14ac:dyDescent="0.3">
      <c r="A704" s="23"/>
      <c r="B704" s="22"/>
      <c r="C704" s="22"/>
      <c r="D704" s="13"/>
      <c r="E704" s="28"/>
      <c r="F704" s="13"/>
      <c r="G704" s="13"/>
      <c r="H704" s="13"/>
      <c r="I704" s="13" t="s">
        <v>2336</v>
      </c>
      <c r="J704" s="14" t="s">
        <v>2576</v>
      </c>
      <c r="K704" s="15">
        <v>24.925246999999999</v>
      </c>
      <c r="L704" s="15">
        <v>5.9544707900000011</v>
      </c>
      <c r="M704" s="15">
        <f t="shared" si="11"/>
        <v>-18.970776209999997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/>
      <c r="H705" s="13"/>
      <c r="I705" s="13" t="s">
        <v>2577</v>
      </c>
      <c r="J705" s="14" t="s">
        <v>2578</v>
      </c>
      <c r="K705" s="15">
        <v>1124.203904</v>
      </c>
      <c r="L705" s="15">
        <v>1074.9281897599999</v>
      </c>
      <c r="M705" s="15">
        <f t="shared" si="11"/>
        <v>-49.27571424000007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13"/>
      <c r="I706" s="13" t="s">
        <v>2579</v>
      </c>
      <c r="J706" s="14" t="s">
        <v>2580</v>
      </c>
      <c r="K706" s="15">
        <v>599.999999</v>
      </c>
      <c r="L706" s="15">
        <v>355.60816238999996</v>
      </c>
      <c r="M706" s="15">
        <f t="shared" si="11"/>
        <v>-244.39183661000004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13" t="s">
        <v>2309</v>
      </c>
      <c r="J707" s="14" t="s">
        <v>2581</v>
      </c>
      <c r="K707" s="15">
        <v>0</v>
      </c>
      <c r="L707" s="15">
        <v>96.620999999999995</v>
      </c>
      <c r="M707" s="15">
        <f t="shared" si="11"/>
        <v>96.620999999999995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13" t="s">
        <v>1994</v>
      </c>
      <c r="J708" s="14" t="s">
        <v>2582</v>
      </c>
      <c r="K708" s="15">
        <v>67.866495</v>
      </c>
      <c r="L708" s="15">
        <v>50.298451950000008</v>
      </c>
      <c r="M708" s="15">
        <f t="shared" si="11"/>
        <v>-17.568043049999993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13"/>
      <c r="I709" s="13" t="s">
        <v>1893</v>
      </c>
      <c r="J709" s="14" t="s">
        <v>2583</v>
      </c>
      <c r="K709" s="15">
        <v>1668</v>
      </c>
      <c r="L709" s="15">
        <v>0</v>
      </c>
      <c r="M709" s="15">
        <f t="shared" si="11"/>
        <v>-1668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63" t="s">
        <v>1911</v>
      </c>
      <c r="I710" s="63"/>
      <c r="J710" s="69"/>
      <c r="K710" s="78">
        <v>1753.335513</v>
      </c>
      <c r="L710" s="78">
        <v>2092.7331268099992</v>
      </c>
      <c r="M710" s="78">
        <f t="shared" si="11"/>
        <v>339.39761380999926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13" t="s">
        <v>1912</v>
      </c>
      <c r="J711" s="14" t="s">
        <v>1962</v>
      </c>
      <c r="K711" s="15">
        <v>1691.606976</v>
      </c>
      <c r="L711" s="15">
        <v>2038.5774965199996</v>
      </c>
      <c r="M711" s="15">
        <f t="shared" si="11"/>
        <v>346.97052051999958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13"/>
      <c r="I712" s="13" t="s">
        <v>1916</v>
      </c>
      <c r="J712" s="14" t="s">
        <v>1966</v>
      </c>
      <c r="K712" s="15">
        <v>61.728537000000003</v>
      </c>
      <c r="L712" s="15">
        <v>54.155630289999991</v>
      </c>
      <c r="M712" s="15">
        <f t="shared" ref="M712:M775" si="12">L712-K712</f>
        <v>-7.5729067100000123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24" t="s">
        <v>58</v>
      </c>
      <c r="E713" s="25"/>
      <c r="F713" s="24"/>
      <c r="G713" s="24"/>
      <c r="H713" s="24"/>
      <c r="I713" s="24"/>
      <c r="J713" s="26"/>
      <c r="K713" s="27">
        <v>1812206.5528780001</v>
      </c>
      <c r="L713" s="27">
        <v>1818795.0769221897</v>
      </c>
      <c r="M713" s="27">
        <f t="shared" si="12"/>
        <v>6588.5240441896021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62">
        <v>19</v>
      </c>
      <c r="F714" s="63" t="s">
        <v>59</v>
      </c>
      <c r="G714" s="63"/>
      <c r="H714" s="63"/>
      <c r="I714" s="63"/>
      <c r="J714" s="69"/>
      <c r="K714" s="78">
        <v>863611.76612499997</v>
      </c>
      <c r="L714" s="78">
        <v>861328.49351433979</v>
      </c>
      <c r="M714" s="78">
        <f t="shared" si="12"/>
        <v>-2283.2726106601767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8"/>
      <c r="F715" s="13"/>
      <c r="G715" s="13" t="s">
        <v>16</v>
      </c>
      <c r="H715" s="13"/>
      <c r="I715" s="13"/>
      <c r="J715" s="14"/>
      <c r="K715" s="15">
        <v>863611.76612499997</v>
      </c>
      <c r="L715" s="15">
        <v>861328.49351433979</v>
      </c>
      <c r="M715" s="15">
        <f t="shared" si="12"/>
        <v>-2283.2726106601767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8"/>
      <c r="F716" s="13"/>
      <c r="G716" s="13"/>
      <c r="H716" s="63" t="s">
        <v>2005</v>
      </c>
      <c r="I716" s="63"/>
      <c r="J716" s="69"/>
      <c r="K716" s="78">
        <v>15027.180241</v>
      </c>
      <c r="L716" s="78">
        <v>14173.194425819998</v>
      </c>
      <c r="M716" s="78">
        <f t="shared" si="12"/>
        <v>-853.98581518000174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13"/>
      <c r="I717" s="13" t="s">
        <v>2584</v>
      </c>
      <c r="J717" s="14" t="s">
        <v>2585</v>
      </c>
      <c r="K717" s="15">
        <v>13185.700741000001</v>
      </c>
      <c r="L717" s="15">
        <v>13185.700741000001</v>
      </c>
      <c r="M717" s="15">
        <f t="shared" si="12"/>
        <v>0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13"/>
      <c r="I718" s="13" t="s">
        <v>2154</v>
      </c>
      <c r="J718" s="14" t="s">
        <v>2586</v>
      </c>
      <c r="K718" s="15">
        <v>280</v>
      </c>
      <c r="L718" s="15">
        <v>279.97007955000004</v>
      </c>
      <c r="M718" s="15">
        <f t="shared" si="12"/>
        <v>-2.9920449999963239E-2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8"/>
      <c r="F719" s="13"/>
      <c r="G719" s="13"/>
      <c r="H719" s="13"/>
      <c r="I719" s="13" t="s">
        <v>2587</v>
      </c>
      <c r="J719" s="14" t="s">
        <v>2588</v>
      </c>
      <c r="K719" s="15">
        <v>894.67949999999996</v>
      </c>
      <c r="L719" s="15">
        <v>534.85959896000008</v>
      </c>
      <c r="M719" s="15">
        <f t="shared" si="12"/>
        <v>-359.81990103999988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/>
      <c r="H720" s="13"/>
      <c r="I720" s="13" t="s">
        <v>2383</v>
      </c>
      <c r="J720" s="14" t="s">
        <v>2589</v>
      </c>
      <c r="K720" s="15">
        <v>498.8</v>
      </c>
      <c r="L720" s="15">
        <v>4.6640063099999995</v>
      </c>
      <c r="M720" s="15">
        <f t="shared" si="12"/>
        <v>-494.13599369000002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13"/>
      <c r="I721" s="13" t="s">
        <v>2156</v>
      </c>
      <c r="J721" s="14" t="s">
        <v>2590</v>
      </c>
      <c r="K721" s="15">
        <v>168</v>
      </c>
      <c r="L721" s="15">
        <v>168</v>
      </c>
      <c r="M721" s="15">
        <f t="shared" si="12"/>
        <v>0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/>
      <c r="H722" s="63" t="s">
        <v>17</v>
      </c>
      <c r="I722" s="63"/>
      <c r="J722" s="69"/>
      <c r="K722" s="78">
        <v>11565.225564</v>
      </c>
      <c r="L722" s="78">
        <v>11271.492937179999</v>
      </c>
      <c r="M722" s="78">
        <f t="shared" si="12"/>
        <v>-293.73262682000131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13"/>
      <c r="I723" s="13" t="s">
        <v>1907</v>
      </c>
      <c r="J723" s="14" t="s">
        <v>2591</v>
      </c>
      <c r="K723" s="15">
        <v>103</v>
      </c>
      <c r="L723" s="15">
        <v>136.96014915000001</v>
      </c>
      <c r="M723" s="15">
        <f t="shared" si="12"/>
        <v>33.960149150000007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13"/>
      <c r="I724" s="13" t="s">
        <v>2592</v>
      </c>
      <c r="J724" s="14" t="s">
        <v>2593</v>
      </c>
      <c r="K724" s="15">
        <v>255</v>
      </c>
      <c r="L724" s="15">
        <v>119.50251998</v>
      </c>
      <c r="M724" s="15">
        <f t="shared" si="12"/>
        <v>-135.49748002000001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13"/>
      <c r="I725" s="13" t="s">
        <v>2440</v>
      </c>
      <c r="J725" s="14" t="s">
        <v>2594</v>
      </c>
      <c r="K725" s="15">
        <v>69.116652000000002</v>
      </c>
      <c r="L725" s="15">
        <v>0</v>
      </c>
      <c r="M725" s="15">
        <f t="shared" si="12"/>
        <v>-69.116652000000002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13" t="s">
        <v>2120</v>
      </c>
      <c r="J726" s="14" t="s">
        <v>2595</v>
      </c>
      <c r="K726" s="15">
        <v>3870.5</v>
      </c>
      <c r="L726" s="15">
        <v>11015.030268049999</v>
      </c>
      <c r="M726" s="15">
        <f t="shared" si="12"/>
        <v>7144.530268049999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2493</v>
      </c>
      <c r="J727" s="14" t="s">
        <v>2596</v>
      </c>
      <c r="K727" s="15">
        <v>7267.6089119999997</v>
      </c>
      <c r="L727" s="15">
        <v>0</v>
      </c>
      <c r="M727" s="15">
        <f t="shared" si="12"/>
        <v>-7267.6089119999997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63" t="s">
        <v>2597</v>
      </c>
      <c r="I728" s="63"/>
      <c r="J728" s="69"/>
      <c r="K728" s="78">
        <v>837019.36031999998</v>
      </c>
      <c r="L728" s="78">
        <v>835883.8061513399</v>
      </c>
      <c r="M728" s="78">
        <f t="shared" si="12"/>
        <v>-1135.5541686600773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8"/>
      <c r="F729" s="13"/>
      <c r="G729" s="13"/>
      <c r="H729" s="13"/>
      <c r="I729" s="13" t="s">
        <v>2598</v>
      </c>
      <c r="J729" s="14" t="s">
        <v>2599</v>
      </c>
      <c r="K729" s="15">
        <v>244211.1</v>
      </c>
      <c r="L729" s="15">
        <v>242158.18635294001</v>
      </c>
      <c r="M729" s="15">
        <f t="shared" si="12"/>
        <v>-2052.9136470599915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13"/>
      <c r="I730" s="13" t="s">
        <v>2600</v>
      </c>
      <c r="J730" s="14" t="s">
        <v>2601</v>
      </c>
      <c r="K730" s="15">
        <v>344161.712398</v>
      </c>
      <c r="L730" s="15">
        <v>355154.17821476003</v>
      </c>
      <c r="M730" s="15">
        <f t="shared" si="12"/>
        <v>10992.465816760028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13"/>
      <c r="I731" s="13" t="s">
        <v>2602</v>
      </c>
      <c r="J731" s="14" t="s">
        <v>2603</v>
      </c>
      <c r="K731" s="15">
        <v>27244.289000000001</v>
      </c>
      <c r="L731" s="15">
        <v>26691.204754150003</v>
      </c>
      <c r="M731" s="15">
        <f t="shared" si="12"/>
        <v>-553.08424584999739</v>
      </c>
      <c r="N731" s="23"/>
      <c r="O731" s="23"/>
      <c r="P731" s="23"/>
      <c r="Q731" s="23"/>
    </row>
    <row r="732" spans="1:17" ht="30" x14ac:dyDescent="0.3">
      <c r="A732" s="23"/>
      <c r="B732" s="22"/>
      <c r="C732" s="22"/>
      <c r="D732" s="13"/>
      <c r="E732" s="28"/>
      <c r="F732" s="13"/>
      <c r="G732" s="13"/>
      <c r="H732" s="13"/>
      <c r="I732" s="13" t="s">
        <v>2604</v>
      </c>
      <c r="J732" s="14" t="s">
        <v>2605</v>
      </c>
      <c r="K732" s="15">
        <v>7489.2168320000001</v>
      </c>
      <c r="L732" s="15">
        <v>6459.9583840900004</v>
      </c>
      <c r="M732" s="15">
        <f t="shared" si="12"/>
        <v>-1029.2584479099996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/>
      <c r="H733" s="13"/>
      <c r="I733" s="13" t="s">
        <v>2606</v>
      </c>
      <c r="J733" s="14" t="s">
        <v>2607</v>
      </c>
      <c r="K733" s="15">
        <v>44228.161338999998</v>
      </c>
      <c r="L733" s="15">
        <v>35667.459384069996</v>
      </c>
      <c r="M733" s="15">
        <f t="shared" si="12"/>
        <v>-8560.7019549300021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13"/>
      <c r="I734" s="13" t="s">
        <v>2608</v>
      </c>
      <c r="J734" s="14" t="s">
        <v>2609</v>
      </c>
      <c r="K734" s="15">
        <v>0.33900000000000002</v>
      </c>
      <c r="L734" s="15">
        <v>0.27860220000000002</v>
      </c>
      <c r="M734" s="15">
        <f t="shared" si="12"/>
        <v>-6.0397800000000001E-2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8"/>
      <c r="F735" s="13"/>
      <c r="G735" s="13"/>
      <c r="H735" s="13"/>
      <c r="I735" s="13" t="s">
        <v>2610</v>
      </c>
      <c r="J735" s="14" t="s">
        <v>2611</v>
      </c>
      <c r="K735" s="15">
        <v>988.5</v>
      </c>
      <c r="L735" s="15">
        <v>0</v>
      </c>
      <c r="M735" s="15">
        <f t="shared" si="12"/>
        <v>-988.5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/>
      <c r="H736" s="13"/>
      <c r="I736" s="13" t="s">
        <v>2612</v>
      </c>
      <c r="J736" s="14" t="s">
        <v>2613</v>
      </c>
      <c r="K736" s="15">
        <v>5204.7561809999997</v>
      </c>
      <c r="L736" s="15">
        <v>4373.4404948599995</v>
      </c>
      <c r="M736" s="15">
        <f t="shared" si="12"/>
        <v>-831.31568614000025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13"/>
      <c r="I737" s="13" t="s">
        <v>2614</v>
      </c>
      <c r="J737" s="14" t="s">
        <v>2615</v>
      </c>
      <c r="K737" s="15">
        <v>4177.5969999999998</v>
      </c>
      <c r="L737" s="15">
        <v>2833.7639973600003</v>
      </c>
      <c r="M737" s="15">
        <f t="shared" si="12"/>
        <v>-1343.8330026399994</v>
      </c>
      <c r="N737" s="23"/>
      <c r="O737" s="23"/>
      <c r="P737" s="23"/>
      <c r="Q737" s="23"/>
    </row>
    <row r="738" spans="1:17" ht="30" x14ac:dyDescent="0.3">
      <c r="A738" s="23"/>
      <c r="B738" s="22"/>
      <c r="C738" s="22"/>
      <c r="D738" s="13"/>
      <c r="E738" s="28"/>
      <c r="F738" s="13"/>
      <c r="G738" s="13"/>
      <c r="H738" s="13"/>
      <c r="I738" s="13" t="s">
        <v>2616</v>
      </c>
      <c r="J738" s="14" t="s">
        <v>2617</v>
      </c>
      <c r="K738" s="15">
        <v>22130.527999999998</v>
      </c>
      <c r="L738" s="15">
        <v>21122.90129691</v>
      </c>
      <c r="M738" s="15">
        <f t="shared" si="12"/>
        <v>-1007.626703089998</v>
      </c>
      <c r="N738" s="23"/>
      <c r="O738" s="23"/>
      <c r="P738" s="23"/>
      <c r="Q738" s="23"/>
    </row>
    <row r="739" spans="1:17" ht="30" x14ac:dyDescent="0.3">
      <c r="A739" s="23"/>
      <c r="B739" s="22"/>
      <c r="C739" s="22"/>
      <c r="D739" s="13"/>
      <c r="E739" s="28"/>
      <c r="F739" s="13"/>
      <c r="G739" s="13"/>
      <c r="H739" s="13"/>
      <c r="I739" s="13" t="s">
        <v>2618</v>
      </c>
      <c r="J739" s="14" t="s">
        <v>2619</v>
      </c>
      <c r="K739" s="15">
        <v>2889.605129</v>
      </c>
      <c r="L739" s="15">
        <v>2657.1770000000001</v>
      </c>
      <c r="M739" s="15">
        <f t="shared" si="12"/>
        <v>-232.4281289999999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/>
      <c r="H740" s="13"/>
      <c r="I740" s="13" t="s">
        <v>2620</v>
      </c>
      <c r="J740" s="14" t="s">
        <v>2621</v>
      </c>
      <c r="K740" s="15">
        <v>102766.83870399999</v>
      </c>
      <c r="L740" s="15">
        <v>106904.508046</v>
      </c>
      <c r="M740" s="15">
        <f t="shared" si="12"/>
        <v>4137.6693420000083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13"/>
      <c r="I741" s="13" t="s">
        <v>2622</v>
      </c>
      <c r="J741" s="14" t="s">
        <v>2623</v>
      </c>
      <c r="K741" s="15">
        <v>3676.049638</v>
      </c>
      <c r="L741" s="15">
        <v>3676.049638</v>
      </c>
      <c r="M741" s="15">
        <f t="shared" si="12"/>
        <v>0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13"/>
      <c r="I742" s="13" t="s">
        <v>2624</v>
      </c>
      <c r="J742" s="14" t="s">
        <v>2625</v>
      </c>
      <c r="K742" s="15">
        <v>1210.676275</v>
      </c>
      <c r="L742" s="15">
        <v>1210.676275</v>
      </c>
      <c r="M742" s="15">
        <f t="shared" si="12"/>
        <v>0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13" t="s">
        <v>2626</v>
      </c>
      <c r="J743" s="14" t="s">
        <v>2627</v>
      </c>
      <c r="K743" s="15">
        <v>6410.3908240000001</v>
      </c>
      <c r="L743" s="15">
        <v>6427.3955850000002</v>
      </c>
      <c r="M743" s="15">
        <f t="shared" si="12"/>
        <v>17.004761000000144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13"/>
      <c r="I744" s="13" t="s">
        <v>2628</v>
      </c>
      <c r="J744" s="14" t="s">
        <v>2629</v>
      </c>
      <c r="K744" s="15">
        <v>20229.599999999999</v>
      </c>
      <c r="L744" s="15">
        <v>20546.628126</v>
      </c>
      <c r="M744" s="15">
        <f t="shared" si="12"/>
        <v>317.02812600000107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62">
        <v>23</v>
      </c>
      <c r="F745" s="63" t="s">
        <v>62</v>
      </c>
      <c r="G745" s="63"/>
      <c r="H745" s="63"/>
      <c r="I745" s="63"/>
      <c r="J745" s="69"/>
      <c r="K745" s="78">
        <v>131476.962432</v>
      </c>
      <c r="L745" s="78">
        <v>147737.42599649</v>
      </c>
      <c r="M745" s="78">
        <f t="shared" si="12"/>
        <v>16260.463564489997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 t="s">
        <v>16</v>
      </c>
      <c r="H746" s="13"/>
      <c r="I746" s="13"/>
      <c r="J746" s="14"/>
      <c r="K746" s="15">
        <v>131476.962432</v>
      </c>
      <c r="L746" s="15">
        <v>147737.42599649</v>
      </c>
      <c r="M746" s="15">
        <f t="shared" si="12"/>
        <v>16260.463564489997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63" t="s">
        <v>2005</v>
      </c>
      <c r="I747" s="63"/>
      <c r="J747" s="69"/>
      <c r="K747" s="78">
        <v>82595.588208999994</v>
      </c>
      <c r="L747" s="78">
        <v>85713.752193859997</v>
      </c>
      <c r="M747" s="78">
        <f t="shared" si="12"/>
        <v>3118.1639848600025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2630</v>
      </c>
      <c r="J748" s="14" t="s">
        <v>2631</v>
      </c>
      <c r="K748" s="15">
        <v>1988.7882090000001</v>
      </c>
      <c r="L748" s="15">
        <v>2173.1009532199996</v>
      </c>
      <c r="M748" s="15">
        <f t="shared" si="12"/>
        <v>184.31274421999956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/>
      <c r="H749" s="13"/>
      <c r="I749" s="13" t="s">
        <v>2632</v>
      </c>
      <c r="J749" s="14" t="s">
        <v>2633</v>
      </c>
      <c r="K749" s="15">
        <v>3300</v>
      </c>
      <c r="L749" s="15">
        <v>3410.7661549899999</v>
      </c>
      <c r="M749" s="15">
        <f t="shared" si="12"/>
        <v>110.7661549899999</v>
      </c>
      <c r="N749" s="23"/>
      <c r="O749" s="23"/>
      <c r="P749" s="23"/>
      <c r="Q749" s="23"/>
    </row>
    <row r="750" spans="1:17" ht="30" x14ac:dyDescent="0.3">
      <c r="A750" s="23"/>
      <c r="B750" s="22"/>
      <c r="C750" s="22"/>
      <c r="D750" s="13"/>
      <c r="E750" s="28"/>
      <c r="F750" s="13"/>
      <c r="G750" s="13"/>
      <c r="H750" s="13"/>
      <c r="I750" s="13" t="s">
        <v>2634</v>
      </c>
      <c r="J750" s="14" t="s">
        <v>2635</v>
      </c>
      <c r="K750" s="15">
        <v>400</v>
      </c>
      <c r="L750" s="15">
        <v>396.11873685</v>
      </c>
      <c r="M750" s="15">
        <f t="shared" si="12"/>
        <v>-3.8812631499999952</v>
      </c>
      <c r="N750" s="23"/>
      <c r="O750" s="23"/>
      <c r="P750" s="23"/>
      <c r="Q750" s="23"/>
    </row>
    <row r="751" spans="1:17" ht="30" x14ac:dyDescent="0.3">
      <c r="A751" s="23"/>
      <c r="B751" s="22"/>
      <c r="C751" s="22"/>
      <c r="D751" s="13"/>
      <c r="E751" s="28"/>
      <c r="F751" s="13"/>
      <c r="G751" s="13"/>
      <c r="H751" s="13"/>
      <c r="I751" s="13" t="s">
        <v>2270</v>
      </c>
      <c r="J751" s="14" t="s">
        <v>2636</v>
      </c>
      <c r="K751" s="15">
        <v>0</v>
      </c>
      <c r="L751" s="15">
        <v>7.7883487999999996</v>
      </c>
      <c r="M751" s="15">
        <f t="shared" si="12"/>
        <v>7.7883487999999996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13" t="s">
        <v>2637</v>
      </c>
      <c r="J752" s="14" t="s">
        <v>2638</v>
      </c>
      <c r="K752" s="15">
        <v>0</v>
      </c>
      <c r="L752" s="15">
        <v>2819.1779999999999</v>
      </c>
      <c r="M752" s="15">
        <f t="shared" si="12"/>
        <v>2819.1779999999999</v>
      </c>
      <c r="N752" s="23"/>
      <c r="O752" s="23"/>
      <c r="P752" s="23"/>
      <c r="Q752" s="23"/>
    </row>
    <row r="753" spans="1:17" ht="30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2639</v>
      </c>
      <c r="J753" s="14" t="s">
        <v>2640</v>
      </c>
      <c r="K753" s="15">
        <v>6850.3</v>
      </c>
      <c r="L753" s="15">
        <v>6850.3</v>
      </c>
      <c r="M753" s="15">
        <f t="shared" si="12"/>
        <v>0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13"/>
      <c r="I754" s="13" t="s">
        <v>2641</v>
      </c>
      <c r="J754" s="14" t="s">
        <v>2642</v>
      </c>
      <c r="K754" s="15">
        <v>56.5</v>
      </c>
      <c r="L754" s="15">
        <v>56.5</v>
      </c>
      <c r="M754" s="15">
        <f t="shared" si="12"/>
        <v>0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2643</v>
      </c>
      <c r="J755" s="14" t="s">
        <v>2644</v>
      </c>
      <c r="K755" s="15">
        <v>70000</v>
      </c>
      <c r="L755" s="15">
        <v>70000</v>
      </c>
      <c r="M755" s="15">
        <f t="shared" si="12"/>
        <v>0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63" t="s">
        <v>17</v>
      </c>
      <c r="I756" s="63"/>
      <c r="J756" s="69"/>
      <c r="K756" s="78">
        <v>44881.374222999999</v>
      </c>
      <c r="L756" s="78">
        <v>22332.122193630006</v>
      </c>
      <c r="M756" s="78">
        <f t="shared" si="12"/>
        <v>-22549.252029369993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13"/>
      <c r="I757" s="13" t="s">
        <v>1893</v>
      </c>
      <c r="J757" s="14" t="s">
        <v>2645</v>
      </c>
      <c r="K757" s="15">
        <v>13388.650223000001</v>
      </c>
      <c r="L757" s="15">
        <v>118.03166014</v>
      </c>
      <c r="M757" s="15">
        <f t="shared" si="12"/>
        <v>-13270.61856286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13"/>
      <c r="I758" s="13" t="s">
        <v>2646</v>
      </c>
      <c r="J758" s="14" t="s">
        <v>2647</v>
      </c>
      <c r="K758" s="15">
        <v>0</v>
      </c>
      <c r="L758" s="15">
        <v>3424.31974111</v>
      </c>
      <c r="M758" s="15">
        <f t="shared" si="12"/>
        <v>3424.31974111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2648</v>
      </c>
      <c r="J759" s="14" t="s">
        <v>2649</v>
      </c>
      <c r="K759" s="15">
        <v>86.041139999999999</v>
      </c>
      <c r="L759" s="15">
        <v>0</v>
      </c>
      <c r="M759" s="15">
        <f t="shared" si="12"/>
        <v>-86.041139999999999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13"/>
      <c r="I760" s="13" t="s">
        <v>1907</v>
      </c>
      <c r="J760" s="14" t="s">
        <v>2650</v>
      </c>
      <c r="K760" s="15">
        <v>2683.2</v>
      </c>
      <c r="L760" s="15">
        <v>1.495E-2</v>
      </c>
      <c r="M760" s="15">
        <f t="shared" si="12"/>
        <v>-2683.1850499999996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13" t="s">
        <v>1909</v>
      </c>
      <c r="J761" s="14" t="s">
        <v>2651</v>
      </c>
      <c r="K761" s="15">
        <v>23.7</v>
      </c>
      <c r="L761" s="15">
        <v>0</v>
      </c>
      <c r="M761" s="15">
        <f t="shared" si="12"/>
        <v>-23.7</v>
      </c>
      <c r="N761" s="23"/>
      <c r="O761" s="23"/>
      <c r="P761" s="23"/>
      <c r="Q761" s="23"/>
    </row>
    <row r="762" spans="1:17" ht="30" x14ac:dyDescent="0.3">
      <c r="A762" s="23"/>
      <c r="B762" s="22"/>
      <c r="C762" s="22"/>
      <c r="D762" s="13"/>
      <c r="E762" s="28"/>
      <c r="F762" s="13"/>
      <c r="G762" s="13"/>
      <c r="H762" s="13"/>
      <c r="I762" s="13" t="s">
        <v>2592</v>
      </c>
      <c r="J762" s="14" t="s">
        <v>2652</v>
      </c>
      <c r="K762" s="15">
        <v>0</v>
      </c>
      <c r="L762" s="15">
        <v>97.793226279999999</v>
      </c>
      <c r="M762" s="15">
        <f t="shared" si="12"/>
        <v>97.793226279999999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13"/>
      <c r="I763" s="13" t="s">
        <v>2653</v>
      </c>
      <c r="J763" s="14" t="s">
        <v>2654</v>
      </c>
      <c r="K763" s="15">
        <v>0</v>
      </c>
      <c r="L763" s="15">
        <v>2.21771984</v>
      </c>
      <c r="M763" s="15">
        <f t="shared" si="12"/>
        <v>2.21771984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/>
      <c r="H764" s="13"/>
      <c r="I764" s="13" t="s">
        <v>2655</v>
      </c>
      <c r="J764" s="14" t="s">
        <v>2656</v>
      </c>
      <c r="K764" s="15">
        <v>0</v>
      </c>
      <c r="L764" s="15">
        <v>10183.134773110001</v>
      </c>
      <c r="M764" s="15">
        <f t="shared" si="12"/>
        <v>10183.134773110001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13"/>
      <c r="I765" s="13" t="s">
        <v>2657</v>
      </c>
      <c r="J765" s="14" t="s">
        <v>2658</v>
      </c>
      <c r="K765" s="15">
        <v>0</v>
      </c>
      <c r="L765" s="15">
        <v>713.22089295000001</v>
      </c>
      <c r="M765" s="15">
        <f t="shared" si="12"/>
        <v>713.22089295000001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13"/>
      <c r="I766" s="13" t="s">
        <v>2659</v>
      </c>
      <c r="J766" s="14" t="s">
        <v>2660</v>
      </c>
      <c r="K766" s="15">
        <v>1000</v>
      </c>
      <c r="L766" s="15">
        <v>1000</v>
      </c>
      <c r="M766" s="15">
        <f t="shared" si="12"/>
        <v>0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13"/>
      <c r="I767" s="13" t="s">
        <v>2661</v>
      </c>
      <c r="J767" s="14" t="s">
        <v>2662</v>
      </c>
      <c r="K767" s="15">
        <v>0</v>
      </c>
      <c r="L767" s="15">
        <v>1365.3798518499998</v>
      </c>
      <c r="M767" s="15">
        <f t="shared" si="12"/>
        <v>1365.3798518499998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8"/>
      <c r="F768" s="13"/>
      <c r="G768" s="13"/>
      <c r="H768" s="13"/>
      <c r="I768" s="13" t="s">
        <v>2663</v>
      </c>
      <c r="J768" s="14" t="s">
        <v>2664</v>
      </c>
      <c r="K768" s="15">
        <v>0</v>
      </c>
      <c r="L768" s="15">
        <v>303.46880139999996</v>
      </c>
      <c r="M768" s="15">
        <f t="shared" si="12"/>
        <v>303.46880139999996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8"/>
      <c r="F769" s="13"/>
      <c r="G769" s="13"/>
      <c r="H769" s="13"/>
      <c r="I769" s="13" t="s">
        <v>2665</v>
      </c>
      <c r="J769" s="14" t="s">
        <v>2666</v>
      </c>
      <c r="K769" s="15">
        <v>0</v>
      </c>
      <c r="L769" s="15">
        <v>234.97447972000001</v>
      </c>
      <c r="M769" s="15">
        <f t="shared" si="12"/>
        <v>234.97447972000001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/>
      <c r="H770" s="13"/>
      <c r="I770" s="13" t="s">
        <v>2667</v>
      </c>
      <c r="J770" s="14" t="s">
        <v>2668</v>
      </c>
      <c r="K770" s="15">
        <v>0</v>
      </c>
      <c r="L770" s="15">
        <v>13.166760999999999</v>
      </c>
      <c r="M770" s="15">
        <f t="shared" si="12"/>
        <v>13.166760999999999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13"/>
      <c r="I771" s="13" t="s">
        <v>2669</v>
      </c>
      <c r="J771" s="14" t="s">
        <v>2670</v>
      </c>
      <c r="K771" s="15">
        <v>2641.9</v>
      </c>
      <c r="L771" s="15">
        <v>0</v>
      </c>
      <c r="M771" s="15">
        <f t="shared" si="12"/>
        <v>-2641.9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13" t="s">
        <v>2671</v>
      </c>
      <c r="J772" s="14" t="s">
        <v>2672</v>
      </c>
      <c r="K772" s="15">
        <v>9081.5</v>
      </c>
      <c r="L772" s="15">
        <v>0</v>
      </c>
      <c r="M772" s="15">
        <f t="shared" si="12"/>
        <v>-9081.5</v>
      </c>
      <c r="N772" s="23"/>
      <c r="O772" s="23"/>
      <c r="P772" s="23"/>
      <c r="Q772" s="23"/>
    </row>
    <row r="773" spans="1:17" ht="30" x14ac:dyDescent="0.3">
      <c r="A773" s="23"/>
      <c r="B773" s="22"/>
      <c r="C773" s="22"/>
      <c r="D773" s="13"/>
      <c r="E773" s="28"/>
      <c r="F773" s="13"/>
      <c r="G773" s="13"/>
      <c r="H773" s="13"/>
      <c r="I773" s="13" t="s">
        <v>2673</v>
      </c>
      <c r="J773" s="14" t="s">
        <v>2674</v>
      </c>
      <c r="K773" s="15">
        <v>0</v>
      </c>
      <c r="L773" s="15">
        <v>9.9254403</v>
      </c>
      <c r="M773" s="15">
        <f t="shared" si="12"/>
        <v>9.9254403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13"/>
      <c r="I774" s="13" t="s">
        <v>2675</v>
      </c>
      <c r="J774" s="13" t="s">
        <v>2676</v>
      </c>
      <c r="K774" s="15">
        <v>0</v>
      </c>
      <c r="L774" s="15">
        <v>1391.7287943800002</v>
      </c>
      <c r="M774" s="15">
        <f t="shared" si="12"/>
        <v>1391.7287943800002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13" t="s">
        <v>2677</v>
      </c>
      <c r="J775" s="14" t="s">
        <v>2678</v>
      </c>
      <c r="K775" s="15">
        <v>0</v>
      </c>
      <c r="L775" s="15">
        <v>945.29561017999993</v>
      </c>
      <c r="M775" s="15">
        <f t="shared" si="12"/>
        <v>945.29561017999993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2679</v>
      </c>
      <c r="J776" s="14" t="s">
        <v>2680</v>
      </c>
      <c r="K776" s="15">
        <v>0</v>
      </c>
      <c r="L776" s="15">
        <v>1154.05282769</v>
      </c>
      <c r="M776" s="15">
        <f t="shared" ref="M776:M839" si="13">L776-K776</f>
        <v>1154.05282769</v>
      </c>
      <c r="N776" s="23"/>
      <c r="O776" s="23"/>
      <c r="P776" s="23"/>
      <c r="Q776" s="23"/>
    </row>
    <row r="777" spans="1:17" ht="30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2681</v>
      </c>
      <c r="J777" s="14" t="s">
        <v>2682</v>
      </c>
      <c r="K777" s="15">
        <v>0</v>
      </c>
      <c r="L777" s="15">
        <v>706.61640261000002</v>
      </c>
      <c r="M777" s="15">
        <f t="shared" si="13"/>
        <v>706.61640261000002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2683</v>
      </c>
      <c r="J778" s="14" t="s">
        <v>62</v>
      </c>
      <c r="K778" s="15">
        <v>15976.38286</v>
      </c>
      <c r="L778" s="15">
        <v>668.78026106999994</v>
      </c>
      <c r="M778" s="15">
        <f t="shared" si="13"/>
        <v>-15307.60259893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8"/>
      <c r="F779" s="13"/>
      <c r="G779" s="13"/>
      <c r="H779" s="63" t="s">
        <v>2392</v>
      </c>
      <c r="I779" s="63"/>
      <c r="J779" s="69"/>
      <c r="K779" s="78">
        <v>4000</v>
      </c>
      <c r="L779" s="78">
        <v>27968.096928999999</v>
      </c>
      <c r="M779" s="78">
        <f t="shared" si="13"/>
        <v>23968.096928999999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13"/>
      <c r="I780" s="13" t="s">
        <v>2443</v>
      </c>
      <c r="J780" s="14" t="s">
        <v>2684</v>
      </c>
      <c r="K780" s="15">
        <v>3353</v>
      </c>
      <c r="L780" s="15">
        <v>27321.096928999999</v>
      </c>
      <c r="M780" s="15">
        <f t="shared" si="13"/>
        <v>23968.096928999999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2685</v>
      </c>
      <c r="J781" s="14" t="s">
        <v>2686</v>
      </c>
      <c r="K781" s="15">
        <v>647</v>
      </c>
      <c r="L781" s="15">
        <v>647</v>
      </c>
      <c r="M781" s="15">
        <f t="shared" si="13"/>
        <v>0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63" t="s">
        <v>2597</v>
      </c>
      <c r="I782" s="63"/>
      <c r="J782" s="69"/>
      <c r="K782" s="78">
        <v>0</v>
      </c>
      <c r="L782" s="78">
        <v>11723.454680000001</v>
      </c>
      <c r="M782" s="78">
        <f t="shared" si="13"/>
        <v>11723.454680000001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13"/>
      <c r="I783" s="13" t="s">
        <v>2687</v>
      </c>
      <c r="J783" s="14" t="s">
        <v>2688</v>
      </c>
      <c r="K783" s="15">
        <v>0</v>
      </c>
      <c r="L783" s="15">
        <v>9081.5493999999999</v>
      </c>
      <c r="M783" s="15">
        <f t="shared" si="13"/>
        <v>9081.5493999999999</v>
      </c>
      <c r="N783" s="23"/>
      <c r="O783" s="23"/>
      <c r="P783" s="23"/>
      <c r="Q783" s="23"/>
    </row>
    <row r="784" spans="1:17" ht="30" x14ac:dyDescent="0.3">
      <c r="A784" s="23"/>
      <c r="B784" s="22"/>
      <c r="C784" s="22"/>
      <c r="D784" s="13"/>
      <c r="E784" s="28"/>
      <c r="F784" s="13"/>
      <c r="G784" s="13"/>
      <c r="H784" s="13"/>
      <c r="I784" s="13" t="s">
        <v>2689</v>
      </c>
      <c r="J784" s="14" t="s">
        <v>2690</v>
      </c>
      <c r="K784" s="15">
        <v>0</v>
      </c>
      <c r="L784" s="15">
        <v>2641.9052799999999</v>
      </c>
      <c r="M784" s="15">
        <f t="shared" si="13"/>
        <v>2641.9052799999999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62">
        <v>25</v>
      </c>
      <c r="F785" s="63" t="s">
        <v>63</v>
      </c>
      <c r="G785" s="63"/>
      <c r="H785" s="63"/>
      <c r="I785" s="63"/>
      <c r="J785" s="69"/>
      <c r="K785" s="78">
        <v>57357.545253999997</v>
      </c>
      <c r="L785" s="78">
        <v>40041.612783789999</v>
      </c>
      <c r="M785" s="78">
        <f t="shared" si="13"/>
        <v>-17315.932470209998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 t="s">
        <v>16</v>
      </c>
      <c r="H786" s="13"/>
      <c r="I786" s="13"/>
      <c r="J786" s="14"/>
      <c r="K786" s="15">
        <v>44995.260544999997</v>
      </c>
      <c r="L786" s="15">
        <v>40041.612783789999</v>
      </c>
      <c r="M786" s="15">
        <f t="shared" si="13"/>
        <v>-4953.6477612099989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63" t="s">
        <v>2005</v>
      </c>
      <c r="I787" s="63"/>
      <c r="J787" s="69"/>
      <c r="K787" s="78">
        <v>169.10251400000001</v>
      </c>
      <c r="L787" s="78">
        <v>169.10251400000001</v>
      </c>
      <c r="M787" s="78">
        <f t="shared" si="13"/>
        <v>0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2154</v>
      </c>
      <c r="J788" s="14" t="s">
        <v>2691</v>
      </c>
      <c r="K788" s="15">
        <v>169.10251400000001</v>
      </c>
      <c r="L788" s="15">
        <v>169.10251400000001</v>
      </c>
      <c r="M788" s="15">
        <f t="shared" si="13"/>
        <v>0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/>
      <c r="H789" s="63" t="s">
        <v>17</v>
      </c>
      <c r="I789" s="63"/>
      <c r="J789" s="69"/>
      <c r="K789" s="78">
        <v>41165.275063000001</v>
      </c>
      <c r="L789" s="78">
        <v>39531.75066795</v>
      </c>
      <c r="M789" s="78">
        <f t="shared" si="13"/>
        <v>-1633.5243950500007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13"/>
      <c r="I790" s="13" t="s">
        <v>1922</v>
      </c>
      <c r="J790" s="14" t="s">
        <v>2692</v>
      </c>
      <c r="K790" s="15">
        <v>40047.408335</v>
      </c>
      <c r="L790" s="15">
        <v>37915.379028630006</v>
      </c>
      <c r="M790" s="15">
        <f t="shared" si="13"/>
        <v>-2132.0293063699937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13"/>
      <c r="I791" s="13" t="s">
        <v>1974</v>
      </c>
      <c r="J791" s="14" t="s">
        <v>2693</v>
      </c>
      <c r="K791" s="15">
        <v>1117.866728</v>
      </c>
      <c r="L791" s="15">
        <v>1369.07998075</v>
      </c>
      <c r="M791" s="15">
        <f t="shared" si="13"/>
        <v>251.21325275000004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2694</v>
      </c>
      <c r="J792" s="14" t="s">
        <v>2263</v>
      </c>
      <c r="K792" s="15">
        <v>0</v>
      </c>
      <c r="L792" s="15">
        <v>22.045928</v>
      </c>
      <c r="M792" s="15">
        <f t="shared" si="13"/>
        <v>22.045928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2695</v>
      </c>
      <c r="J793" s="14" t="s">
        <v>2267</v>
      </c>
      <c r="K793" s="15">
        <v>0</v>
      </c>
      <c r="L793" s="15">
        <v>3.3621720000000002</v>
      </c>
      <c r="M793" s="15">
        <f t="shared" si="13"/>
        <v>3.3621720000000002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13"/>
      <c r="I794" s="13" t="s">
        <v>2696</v>
      </c>
      <c r="J794" s="14" t="s">
        <v>2238</v>
      </c>
      <c r="K794" s="15">
        <v>0</v>
      </c>
      <c r="L794" s="15">
        <v>168.24725856000001</v>
      </c>
      <c r="M794" s="15">
        <f t="shared" si="13"/>
        <v>168.24725856000001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2697</v>
      </c>
      <c r="J795" s="14" t="s">
        <v>2242</v>
      </c>
      <c r="K795" s="15">
        <v>0</v>
      </c>
      <c r="L795" s="15">
        <v>3.7302719999999998</v>
      </c>
      <c r="M795" s="15">
        <f t="shared" si="13"/>
        <v>3.7302719999999998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13"/>
      <c r="I796" s="13" t="s">
        <v>2698</v>
      </c>
      <c r="J796" s="14" t="s">
        <v>2246</v>
      </c>
      <c r="K796" s="15">
        <v>0</v>
      </c>
      <c r="L796" s="15">
        <v>28.731979919999997</v>
      </c>
      <c r="M796" s="15">
        <f t="shared" si="13"/>
        <v>28.731979919999997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8"/>
      <c r="F797" s="13"/>
      <c r="G797" s="13"/>
      <c r="H797" s="13"/>
      <c r="I797" s="13" t="s">
        <v>2699</v>
      </c>
      <c r="J797" s="14" t="s">
        <v>2248</v>
      </c>
      <c r="K797" s="15">
        <v>0</v>
      </c>
      <c r="L797" s="15">
        <v>2.59618102</v>
      </c>
      <c r="M797" s="15">
        <f t="shared" si="13"/>
        <v>2.59618102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8"/>
      <c r="F798" s="13"/>
      <c r="G798" s="13"/>
      <c r="H798" s="13"/>
      <c r="I798" s="13" t="s">
        <v>2700</v>
      </c>
      <c r="J798" s="14" t="s">
        <v>2250</v>
      </c>
      <c r="K798" s="15">
        <v>0</v>
      </c>
      <c r="L798" s="15">
        <v>5.0659739299999993</v>
      </c>
      <c r="M798" s="15">
        <f t="shared" si="13"/>
        <v>5.0659739299999993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/>
      <c r="H799" s="13"/>
      <c r="I799" s="13" t="s">
        <v>2701</v>
      </c>
      <c r="J799" s="14" t="s">
        <v>2258</v>
      </c>
      <c r="K799" s="15">
        <v>0</v>
      </c>
      <c r="L799" s="15">
        <v>5.61784836</v>
      </c>
      <c r="M799" s="15">
        <f t="shared" si="13"/>
        <v>5.61784836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13"/>
      <c r="I800" s="13" t="s">
        <v>2702</v>
      </c>
      <c r="J800" s="14" t="s">
        <v>2260</v>
      </c>
      <c r="K800" s="15">
        <v>0</v>
      </c>
      <c r="L800" s="15">
        <v>7.8940447799999998</v>
      </c>
      <c r="M800" s="15">
        <f t="shared" si="13"/>
        <v>7.8940447799999998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63" t="s">
        <v>1911</v>
      </c>
      <c r="I801" s="63"/>
      <c r="J801" s="69"/>
      <c r="K801" s="78">
        <v>3660.8829679999999</v>
      </c>
      <c r="L801" s="78">
        <v>340.75960184000007</v>
      </c>
      <c r="M801" s="78">
        <f t="shared" si="13"/>
        <v>-3320.1233661599999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13"/>
      <c r="I802" s="13" t="s">
        <v>1912</v>
      </c>
      <c r="J802" s="14" t="s">
        <v>1962</v>
      </c>
      <c r="K802" s="15">
        <v>3627.0930950000002</v>
      </c>
      <c r="L802" s="15">
        <v>321.22245891000011</v>
      </c>
      <c r="M802" s="15">
        <f t="shared" si="13"/>
        <v>-3305.8706360900001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13"/>
      <c r="I803" s="13" t="s">
        <v>1916</v>
      </c>
      <c r="J803" s="14" t="s">
        <v>1966</v>
      </c>
      <c r="K803" s="15">
        <v>33.789873</v>
      </c>
      <c r="L803" s="15">
        <v>19.537142929999998</v>
      </c>
      <c r="M803" s="15">
        <f t="shared" si="13"/>
        <v>-14.252730070000002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8"/>
      <c r="F804" s="13"/>
      <c r="G804" s="13" t="s">
        <v>2703</v>
      </c>
      <c r="H804" s="13"/>
      <c r="I804" s="13"/>
      <c r="J804" s="14"/>
      <c r="K804" s="15">
        <v>12362.284709</v>
      </c>
      <c r="L804" s="15">
        <v>0</v>
      </c>
      <c r="M804" s="15">
        <f t="shared" si="13"/>
        <v>-12362.284709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/>
      <c r="H805" s="63" t="s">
        <v>2704</v>
      </c>
      <c r="I805" s="63"/>
      <c r="J805" s="69"/>
      <c r="K805" s="78">
        <v>12362.284709</v>
      </c>
      <c r="L805" s="78">
        <v>0</v>
      </c>
      <c r="M805" s="78">
        <f t="shared" si="13"/>
        <v>-12362.284709</v>
      </c>
      <c r="N805" s="23"/>
      <c r="O805" s="23"/>
      <c r="P805" s="23"/>
      <c r="Q805" s="23"/>
    </row>
    <row r="806" spans="1:17" ht="30" x14ac:dyDescent="0.3">
      <c r="A806" s="23"/>
      <c r="B806" s="22"/>
      <c r="C806" s="22"/>
      <c r="D806" s="13"/>
      <c r="E806" s="28"/>
      <c r="F806" s="13"/>
      <c r="G806" s="13"/>
      <c r="H806" s="13"/>
      <c r="I806" s="13" t="s">
        <v>2705</v>
      </c>
      <c r="J806" s="14" t="s">
        <v>2706</v>
      </c>
      <c r="K806" s="15">
        <v>12188.876247</v>
      </c>
      <c r="L806" s="15">
        <v>0</v>
      </c>
      <c r="M806" s="15">
        <f t="shared" si="13"/>
        <v>-12188.876247</v>
      </c>
      <c r="N806" s="23"/>
      <c r="O806" s="23"/>
      <c r="P806" s="23"/>
      <c r="Q806" s="23"/>
    </row>
    <row r="807" spans="1:17" ht="30" x14ac:dyDescent="0.3">
      <c r="A807" s="23"/>
      <c r="B807" s="22"/>
      <c r="C807" s="22"/>
      <c r="D807" s="13"/>
      <c r="E807" s="28"/>
      <c r="F807" s="13"/>
      <c r="G807" s="13"/>
      <c r="H807" s="13"/>
      <c r="I807" s="13" t="s">
        <v>2707</v>
      </c>
      <c r="J807" s="14" t="s">
        <v>2708</v>
      </c>
      <c r="K807" s="15">
        <v>173.40846199999999</v>
      </c>
      <c r="L807" s="15">
        <v>0</v>
      </c>
      <c r="M807" s="15">
        <f t="shared" si="13"/>
        <v>-173.40846199999999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62">
        <v>33</v>
      </c>
      <c r="F808" s="63" t="s">
        <v>64</v>
      </c>
      <c r="G808" s="63"/>
      <c r="H808" s="63"/>
      <c r="I808" s="63"/>
      <c r="J808" s="69"/>
      <c r="K808" s="78">
        <v>759760.27906700002</v>
      </c>
      <c r="L808" s="78">
        <v>769687.54462756973</v>
      </c>
      <c r="M808" s="78">
        <f t="shared" si="13"/>
        <v>9927.2655605697073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 t="s">
        <v>2703</v>
      </c>
      <c r="H809" s="13"/>
      <c r="I809" s="13"/>
      <c r="J809" s="14"/>
      <c r="K809" s="15">
        <v>759760.27906700002</v>
      </c>
      <c r="L809" s="15">
        <v>769687.54462756973</v>
      </c>
      <c r="M809" s="15">
        <f t="shared" si="13"/>
        <v>9927.2655605697073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8"/>
      <c r="F810" s="13"/>
      <c r="G810" s="13"/>
      <c r="H810" s="63" t="s">
        <v>2704</v>
      </c>
      <c r="I810" s="63"/>
      <c r="J810" s="69"/>
      <c r="K810" s="78">
        <v>759760.27906700002</v>
      </c>
      <c r="L810" s="78">
        <v>769687.54462756973</v>
      </c>
      <c r="M810" s="78">
        <f t="shared" si="13"/>
        <v>9927.2655605697073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/>
      <c r="H811" s="13"/>
      <c r="I811" s="13" t="s">
        <v>2705</v>
      </c>
      <c r="J811" s="14" t="s">
        <v>2709</v>
      </c>
      <c r="K811" s="15">
        <v>103371.54652600001</v>
      </c>
      <c r="L811" s="15">
        <v>104234.32165798993</v>
      </c>
      <c r="M811" s="15">
        <f t="shared" si="13"/>
        <v>862.77513198992528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13"/>
      <c r="I812" s="13" t="s">
        <v>2707</v>
      </c>
      <c r="J812" s="14" t="s">
        <v>2710</v>
      </c>
      <c r="K812" s="15">
        <v>10406.729722</v>
      </c>
      <c r="L812" s="15">
        <v>10396.322991999999</v>
      </c>
      <c r="M812" s="15">
        <f t="shared" si="13"/>
        <v>-10.406730000000607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13"/>
      <c r="I813" s="13" t="s">
        <v>2711</v>
      </c>
      <c r="J813" s="14" t="s">
        <v>2712</v>
      </c>
      <c r="K813" s="15">
        <v>75447.093368000002</v>
      </c>
      <c r="L813" s="15">
        <v>75371.646275000006</v>
      </c>
      <c r="M813" s="15">
        <f t="shared" si="13"/>
        <v>-75.44709299999522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2713</v>
      </c>
      <c r="J814" s="14" t="s">
        <v>2714</v>
      </c>
      <c r="K814" s="15">
        <v>86970.526964000004</v>
      </c>
      <c r="L814" s="15">
        <v>86883.556437000007</v>
      </c>
      <c r="M814" s="15">
        <f t="shared" si="13"/>
        <v>-86.970526999997674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2715</v>
      </c>
      <c r="J815" s="14" t="s">
        <v>2716</v>
      </c>
      <c r="K815" s="15">
        <v>12709.379899</v>
      </c>
      <c r="L815" s="15">
        <v>12696.670518999999</v>
      </c>
      <c r="M815" s="15">
        <f t="shared" si="13"/>
        <v>-12.709380000000237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13"/>
      <c r="I816" s="13" t="s">
        <v>2717</v>
      </c>
      <c r="J816" s="14" t="s">
        <v>2718</v>
      </c>
      <c r="K816" s="15">
        <v>9548.6123790000001</v>
      </c>
      <c r="L816" s="15">
        <v>9539.0637669999996</v>
      </c>
      <c r="M816" s="15">
        <f t="shared" si="13"/>
        <v>-9.548612000000503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2719</v>
      </c>
      <c r="J817" s="14" t="s">
        <v>2720</v>
      </c>
      <c r="K817" s="15">
        <v>5371.0944600000003</v>
      </c>
      <c r="L817" s="15">
        <v>5365.7233660000002</v>
      </c>
      <c r="M817" s="15">
        <f t="shared" si="13"/>
        <v>-5.3710940000000846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2721</v>
      </c>
      <c r="J818" s="14" t="s">
        <v>2722</v>
      </c>
      <c r="K818" s="15">
        <v>4767.3412040000003</v>
      </c>
      <c r="L818" s="15">
        <v>4867.0930428700076</v>
      </c>
      <c r="M818" s="15">
        <f t="shared" si="13"/>
        <v>99.751838870007305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2723</v>
      </c>
      <c r="J819" s="14" t="s">
        <v>2724</v>
      </c>
      <c r="K819" s="15">
        <v>2665.4093830000002</v>
      </c>
      <c r="L819" s="15">
        <v>2447.8252390100033</v>
      </c>
      <c r="M819" s="15">
        <f t="shared" si="13"/>
        <v>-217.58414398999685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2725</v>
      </c>
      <c r="J820" s="14" t="s">
        <v>2726</v>
      </c>
      <c r="K820" s="15">
        <v>7443.9861300000002</v>
      </c>
      <c r="L820" s="15">
        <v>7436.542144</v>
      </c>
      <c r="M820" s="15">
        <f t="shared" si="13"/>
        <v>-7.4439860000002227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8"/>
      <c r="F821" s="13"/>
      <c r="G821" s="13"/>
      <c r="H821" s="13"/>
      <c r="I821" s="13" t="s">
        <v>2727</v>
      </c>
      <c r="J821" s="14" t="s">
        <v>2728</v>
      </c>
      <c r="K821" s="15">
        <v>47519.313800000004</v>
      </c>
      <c r="L821" s="15">
        <v>47471.794485999999</v>
      </c>
      <c r="M821" s="15">
        <f t="shared" si="13"/>
        <v>-47.51931400000467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8"/>
      <c r="F822" s="13"/>
      <c r="G822" s="13"/>
      <c r="H822" s="13"/>
      <c r="I822" s="13" t="s">
        <v>2729</v>
      </c>
      <c r="J822" s="14" t="s">
        <v>2730</v>
      </c>
      <c r="K822" s="15">
        <v>357962.541593</v>
      </c>
      <c r="L822" s="15">
        <v>367435.85776669974</v>
      </c>
      <c r="M822" s="15">
        <f t="shared" si="13"/>
        <v>9473.3161736997426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8"/>
      <c r="F823" s="13"/>
      <c r="G823" s="13"/>
      <c r="H823" s="13"/>
      <c r="I823" s="13" t="s">
        <v>2731</v>
      </c>
      <c r="J823" s="14" t="s">
        <v>2732</v>
      </c>
      <c r="K823" s="15">
        <v>10749.607402</v>
      </c>
      <c r="L823" s="15">
        <v>10738.857795</v>
      </c>
      <c r="M823" s="15">
        <f t="shared" si="13"/>
        <v>-10.749606999999742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8"/>
      <c r="F824" s="13"/>
      <c r="G824" s="13"/>
      <c r="H824" s="13"/>
      <c r="I824" s="13" t="s">
        <v>2733</v>
      </c>
      <c r="J824" s="14" t="s">
        <v>2734</v>
      </c>
      <c r="K824" s="15">
        <v>14438.498581</v>
      </c>
      <c r="L824" s="15">
        <v>14424.060082</v>
      </c>
      <c r="M824" s="15">
        <f t="shared" si="13"/>
        <v>-14.438498999999865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13"/>
      <c r="I825" s="13" t="s">
        <v>2735</v>
      </c>
      <c r="J825" s="14" t="s">
        <v>2736</v>
      </c>
      <c r="K825" s="15">
        <v>10388.597656</v>
      </c>
      <c r="L825" s="15">
        <v>10378.209058</v>
      </c>
      <c r="M825" s="15">
        <f t="shared" si="13"/>
        <v>-10.388597999999547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24" t="s">
        <v>65</v>
      </c>
      <c r="E826" s="25"/>
      <c r="F826" s="24"/>
      <c r="G826" s="24"/>
      <c r="H826" s="24"/>
      <c r="I826" s="24"/>
      <c r="J826" s="26"/>
      <c r="K826" s="27">
        <v>1174505.2880239999</v>
      </c>
      <c r="L826" s="27">
        <v>1206551.7006010001</v>
      </c>
      <c r="M826" s="27">
        <f t="shared" si="13"/>
        <v>32046.412577000214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62">
        <v>50</v>
      </c>
      <c r="F827" s="63" t="s">
        <v>61</v>
      </c>
      <c r="G827" s="63"/>
      <c r="H827" s="63"/>
      <c r="I827" s="63"/>
      <c r="J827" s="69"/>
      <c r="K827" s="78">
        <v>825062.88228000002</v>
      </c>
      <c r="L827" s="78">
        <v>836936.04929</v>
      </c>
      <c r="M827" s="78">
        <f t="shared" si="13"/>
        <v>11873.167009999976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13"/>
      <c r="E828" s="28"/>
      <c r="F828" s="13"/>
      <c r="G828" s="13" t="s">
        <v>16</v>
      </c>
      <c r="H828" s="13"/>
      <c r="I828" s="13"/>
      <c r="J828" s="14"/>
      <c r="K828" s="15">
        <v>825062.88228000002</v>
      </c>
      <c r="L828" s="15">
        <v>836936.04929</v>
      </c>
      <c r="M828" s="15">
        <f t="shared" si="13"/>
        <v>11873.167009999976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63" t="s">
        <v>17</v>
      </c>
      <c r="I829" s="63"/>
      <c r="J829" s="69"/>
      <c r="K829" s="78">
        <v>279193.62440600002</v>
      </c>
      <c r="L829" s="78">
        <v>288314.64365899999</v>
      </c>
      <c r="M829" s="78">
        <f t="shared" si="13"/>
        <v>9121.0192529999767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/>
      <c r="H830" s="13"/>
      <c r="I830" s="13" t="s">
        <v>1918</v>
      </c>
      <c r="J830" s="14" t="s">
        <v>2347</v>
      </c>
      <c r="K830" s="15">
        <v>6814.5778250000003</v>
      </c>
      <c r="L830" s="15">
        <v>5684.3102250000002</v>
      </c>
      <c r="M830" s="15">
        <f t="shared" si="13"/>
        <v>-1130.2676000000001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13"/>
      <c r="I831" s="13" t="s">
        <v>1922</v>
      </c>
      <c r="J831" s="14" t="s">
        <v>2737</v>
      </c>
      <c r="K831" s="15">
        <v>1202.571475</v>
      </c>
      <c r="L831" s="15">
        <v>1073.0979279999999</v>
      </c>
      <c r="M831" s="15">
        <f t="shared" si="13"/>
        <v>-129.47354700000005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13"/>
      <c r="I832" s="13" t="s">
        <v>1974</v>
      </c>
      <c r="J832" s="14" t="s">
        <v>2329</v>
      </c>
      <c r="K832" s="15">
        <v>744.77036199999998</v>
      </c>
      <c r="L832" s="15">
        <v>698.33337100000006</v>
      </c>
      <c r="M832" s="15">
        <f t="shared" si="13"/>
        <v>-46.436990999999921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8"/>
      <c r="F833" s="13"/>
      <c r="G833" s="13"/>
      <c r="H833" s="13"/>
      <c r="I833" s="13" t="s">
        <v>1924</v>
      </c>
      <c r="J833" s="14" t="s">
        <v>2738</v>
      </c>
      <c r="K833" s="15">
        <v>5819.938991</v>
      </c>
      <c r="L833" s="15">
        <v>5626.0501039999999</v>
      </c>
      <c r="M833" s="15">
        <f t="shared" si="13"/>
        <v>-193.88888700000007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/>
      <c r="H834" s="13"/>
      <c r="I834" s="13" t="s">
        <v>1926</v>
      </c>
      <c r="J834" s="14" t="s">
        <v>2739</v>
      </c>
      <c r="K834" s="15">
        <v>12482.172715999999</v>
      </c>
      <c r="L834" s="15">
        <v>11702.580592</v>
      </c>
      <c r="M834" s="15">
        <f t="shared" si="13"/>
        <v>-779.59212399999888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8"/>
      <c r="F835" s="13"/>
      <c r="G835" s="13"/>
      <c r="H835" s="13"/>
      <c r="I835" s="13" t="s">
        <v>1930</v>
      </c>
      <c r="J835" s="14" t="s">
        <v>2330</v>
      </c>
      <c r="K835" s="15">
        <v>237562.44168600001</v>
      </c>
      <c r="L835" s="15">
        <v>251775.17802799999</v>
      </c>
      <c r="M835" s="15">
        <f t="shared" si="13"/>
        <v>14212.736341999989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8"/>
      <c r="F836" s="13"/>
      <c r="G836" s="13"/>
      <c r="H836" s="13"/>
      <c r="I836" s="13" t="s">
        <v>1932</v>
      </c>
      <c r="J836" s="14" t="s">
        <v>2740</v>
      </c>
      <c r="K836" s="15">
        <v>1855.151351</v>
      </c>
      <c r="L836" s="15">
        <v>1625.1755720000001</v>
      </c>
      <c r="M836" s="15">
        <f t="shared" si="13"/>
        <v>-229.97577899999987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8"/>
      <c r="F837" s="13"/>
      <c r="G837" s="13"/>
      <c r="H837" s="13"/>
      <c r="I837" s="13" t="s">
        <v>2358</v>
      </c>
      <c r="J837" s="14" t="s">
        <v>2359</v>
      </c>
      <c r="K837" s="15">
        <v>2472.209789</v>
      </c>
      <c r="L837" s="15">
        <v>3229.075531</v>
      </c>
      <c r="M837" s="15">
        <f t="shared" si="13"/>
        <v>756.86574199999995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/>
      <c r="H838" s="13"/>
      <c r="I838" s="13" t="s">
        <v>74</v>
      </c>
      <c r="J838" s="14" t="s">
        <v>75</v>
      </c>
      <c r="K838" s="15">
        <v>0</v>
      </c>
      <c r="L838" s="15">
        <v>3.3856999999999998E-2</v>
      </c>
      <c r="M838" s="15">
        <f t="shared" si="13"/>
        <v>3.3856999999999998E-2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13"/>
      <c r="I839" s="13" t="s">
        <v>20</v>
      </c>
      <c r="J839" s="14" t="s">
        <v>23</v>
      </c>
      <c r="K839" s="15">
        <v>917.24354900000003</v>
      </c>
      <c r="L839" s="15">
        <v>201.01925299999999</v>
      </c>
      <c r="M839" s="15">
        <f t="shared" si="13"/>
        <v>-716.22429600000009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8"/>
      <c r="F840" s="13"/>
      <c r="G840" s="13"/>
      <c r="H840" s="13"/>
      <c r="I840" s="13" t="s">
        <v>2180</v>
      </c>
      <c r="J840" s="14" t="s">
        <v>2181</v>
      </c>
      <c r="K840" s="15">
        <v>0</v>
      </c>
      <c r="L840" s="15">
        <v>4.3250390000000003</v>
      </c>
      <c r="M840" s="15">
        <f t="shared" ref="M840:M903" si="14">L840-K840</f>
        <v>4.3250390000000003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/>
      <c r="H841" s="13"/>
      <c r="I841" s="13" t="s">
        <v>2489</v>
      </c>
      <c r="J841" s="14" t="s">
        <v>2741</v>
      </c>
      <c r="K841" s="15">
        <v>9322.5466620000007</v>
      </c>
      <c r="L841" s="15">
        <v>6695.4641590000001</v>
      </c>
      <c r="M841" s="15">
        <f t="shared" si="14"/>
        <v>-2627.0825030000005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8"/>
      <c r="F842" s="13"/>
      <c r="G842" s="13"/>
      <c r="H842" s="63" t="s">
        <v>1911</v>
      </c>
      <c r="I842" s="63"/>
      <c r="J842" s="69"/>
      <c r="K842" s="78">
        <v>56753.715285999999</v>
      </c>
      <c r="L842" s="78">
        <v>50887.137072999998</v>
      </c>
      <c r="M842" s="78">
        <f t="shared" si="14"/>
        <v>-5866.5782130000007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/>
      <c r="H843" s="13"/>
      <c r="I843" s="13" t="s">
        <v>1912</v>
      </c>
      <c r="J843" s="14" t="s">
        <v>1962</v>
      </c>
      <c r="K843" s="15">
        <v>65416.263147999998</v>
      </c>
      <c r="L843" s="15">
        <v>59554.27173</v>
      </c>
      <c r="M843" s="15">
        <f t="shared" si="14"/>
        <v>-5861.9914179999978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8"/>
      <c r="F844" s="13"/>
      <c r="G844" s="13"/>
      <c r="H844" s="13"/>
      <c r="I844" s="13" t="s">
        <v>1916</v>
      </c>
      <c r="J844" s="14" t="s">
        <v>1966</v>
      </c>
      <c r="K844" s="15">
        <v>318.71424300000001</v>
      </c>
      <c r="L844" s="15">
        <v>314.12744800000002</v>
      </c>
      <c r="M844" s="15">
        <f t="shared" si="14"/>
        <v>-4.5867949999999951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8"/>
      <c r="F845" s="13"/>
      <c r="G845" s="13"/>
      <c r="H845" s="13"/>
      <c r="I845" s="13" t="s">
        <v>2742</v>
      </c>
      <c r="J845" s="14" t="s">
        <v>2743</v>
      </c>
      <c r="K845" s="15">
        <v>-8981.2621049999998</v>
      </c>
      <c r="L845" s="15">
        <v>-8981.2621049999998</v>
      </c>
      <c r="M845" s="15">
        <f t="shared" si="14"/>
        <v>0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8"/>
      <c r="F846" s="13"/>
      <c r="G846" s="13"/>
      <c r="H846" s="63" t="s">
        <v>2597</v>
      </c>
      <c r="I846" s="63"/>
      <c r="J846" s="69"/>
      <c r="K846" s="78">
        <v>489115.54258800001</v>
      </c>
      <c r="L846" s="78">
        <v>497734.26855799998</v>
      </c>
      <c r="M846" s="78">
        <f t="shared" si="14"/>
        <v>8618.7259699999704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8"/>
      <c r="F847" s="13"/>
      <c r="G847" s="13"/>
      <c r="H847" s="13"/>
      <c r="I847" s="13" t="s">
        <v>2744</v>
      </c>
      <c r="J847" s="14" t="s">
        <v>2745</v>
      </c>
      <c r="K847" s="15">
        <v>344161.712398</v>
      </c>
      <c r="L847" s="15">
        <v>356990.93112899998</v>
      </c>
      <c r="M847" s="15">
        <f t="shared" si="14"/>
        <v>12829.218730999972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8"/>
      <c r="F848" s="13"/>
      <c r="G848" s="13"/>
      <c r="H848" s="13"/>
      <c r="I848" s="13" t="s">
        <v>2746</v>
      </c>
      <c r="J848" s="14" t="s">
        <v>2747</v>
      </c>
      <c r="K848" s="15">
        <v>22250.309524</v>
      </c>
      <c r="L848" s="15">
        <v>20161.09115</v>
      </c>
      <c r="M848" s="15">
        <f t="shared" si="14"/>
        <v>-2089.218374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/>
      <c r="H849" s="13"/>
      <c r="I849" s="13" t="s">
        <v>2748</v>
      </c>
      <c r="J849" s="14" t="s">
        <v>2749</v>
      </c>
      <c r="K849" s="15">
        <v>101286.60956</v>
      </c>
      <c r="L849" s="15">
        <v>101286.60956</v>
      </c>
      <c r="M849" s="15">
        <f t="shared" si="14"/>
        <v>0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/>
      <c r="H850" s="13"/>
      <c r="I850" s="13" t="s">
        <v>2750</v>
      </c>
      <c r="J850" s="14" t="s">
        <v>2751</v>
      </c>
      <c r="K850" s="15">
        <v>21416.911106</v>
      </c>
      <c r="L850" s="15">
        <v>19295.636718999998</v>
      </c>
      <c r="M850" s="15">
        <f t="shared" si="14"/>
        <v>-2121.2743870000013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62">
        <v>51</v>
      </c>
      <c r="F851" s="63" t="s">
        <v>60</v>
      </c>
      <c r="G851" s="63"/>
      <c r="H851" s="63"/>
      <c r="I851" s="63"/>
      <c r="J851" s="69"/>
      <c r="K851" s="78">
        <v>349442.40574399999</v>
      </c>
      <c r="L851" s="78">
        <v>369615.65131099999</v>
      </c>
      <c r="M851" s="78">
        <f t="shared" si="14"/>
        <v>20173.245567000005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8"/>
      <c r="F852" s="13"/>
      <c r="G852" s="13" t="s">
        <v>16</v>
      </c>
      <c r="H852" s="13"/>
      <c r="I852" s="13"/>
      <c r="J852" s="14"/>
      <c r="K852" s="15">
        <v>349442.40574399999</v>
      </c>
      <c r="L852" s="15">
        <v>369615.65131099999</v>
      </c>
      <c r="M852" s="15">
        <f t="shared" si="14"/>
        <v>20173.245567000005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8"/>
      <c r="F853" s="13"/>
      <c r="G853" s="13"/>
      <c r="H853" s="63" t="s">
        <v>17</v>
      </c>
      <c r="I853" s="63"/>
      <c r="J853" s="69"/>
      <c r="K853" s="78">
        <v>55538.041784000001</v>
      </c>
      <c r="L853" s="78">
        <v>69977.358728000007</v>
      </c>
      <c r="M853" s="78">
        <f t="shared" si="14"/>
        <v>14439.316944000006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/>
      <c r="H854" s="13"/>
      <c r="I854" s="13" t="s">
        <v>1938</v>
      </c>
      <c r="J854" s="14" t="s">
        <v>2329</v>
      </c>
      <c r="K854" s="15">
        <v>112.98654000000001</v>
      </c>
      <c r="L854" s="15">
        <v>112.01950600000001</v>
      </c>
      <c r="M854" s="15">
        <f t="shared" si="14"/>
        <v>-0.96703399999999817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8"/>
      <c r="F855" s="13"/>
      <c r="G855" s="13"/>
      <c r="H855" s="13"/>
      <c r="I855" s="13" t="s">
        <v>1944</v>
      </c>
      <c r="J855" s="14" t="s">
        <v>2752</v>
      </c>
      <c r="K855" s="15">
        <v>18527.811720999998</v>
      </c>
      <c r="L855" s="15">
        <v>31985.395397</v>
      </c>
      <c r="M855" s="15">
        <f t="shared" si="14"/>
        <v>13457.583676000002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/>
      <c r="H856" s="13"/>
      <c r="I856" s="13" t="s">
        <v>2332</v>
      </c>
      <c r="J856" s="14" t="s">
        <v>2753</v>
      </c>
      <c r="K856" s="15">
        <v>29.509585000000001</v>
      </c>
      <c r="L856" s="15">
        <v>28.805519</v>
      </c>
      <c r="M856" s="15">
        <f t="shared" si="14"/>
        <v>-0.70406600000000097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13"/>
      <c r="I857" s="13" t="s">
        <v>2577</v>
      </c>
      <c r="J857" s="14" t="s">
        <v>2754</v>
      </c>
      <c r="K857" s="15">
        <v>28.347390000000001</v>
      </c>
      <c r="L857" s="15">
        <v>27.661276999999998</v>
      </c>
      <c r="M857" s="15">
        <f t="shared" si="14"/>
        <v>-0.68611300000000242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2579</v>
      </c>
      <c r="J858" s="14" t="s">
        <v>2347</v>
      </c>
      <c r="K858" s="15">
        <v>5295.9946120000004</v>
      </c>
      <c r="L858" s="15">
        <v>4510.7565999999997</v>
      </c>
      <c r="M858" s="15">
        <f t="shared" si="14"/>
        <v>-785.23801200000071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8"/>
      <c r="F859" s="13"/>
      <c r="G859" s="13"/>
      <c r="H859" s="13"/>
      <c r="I859" s="13" t="s">
        <v>2755</v>
      </c>
      <c r="J859" s="14" t="s">
        <v>2756</v>
      </c>
      <c r="K859" s="15">
        <v>27263.660097</v>
      </c>
      <c r="L859" s="15">
        <v>29889.664540000002</v>
      </c>
      <c r="M859" s="15">
        <f t="shared" si="14"/>
        <v>2626.0044430000016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8"/>
      <c r="F860" s="13"/>
      <c r="G860" s="13"/>
      <c r="H860" s="13"/>
      <c r="I860" s="13" t="s">
        <v>2757</v>
      </c>
      <c r="J860" s="14" t="s">
        <v>2758</v>
      </c>
      <c r="K860" s="15">
        <v>173.10651300000001</v>
      </c>
      <c r="L860" s="15">
        <v>112.40948899999999</v>
      </c>
      <c r="M860" s="15">
        <f t="shared" si="14"/>
        <v>-60.697024000000013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8"/>
      <c r="F861" s="13"/>
      <c r="G861" s="13"/>
      <c r="H861" s="13"/>
      <c r="I861" s="13" t="s">
        <v>2298</v>
      </c>
      <c r="J861" s="14" t="s">
        <v>2759</v>
      </c>
      <c r="K861" s="15">
        <v>556.902332</v>
      </c>
      <c r="L861" s="15">
        <v>447.28770300000002</v>
      </c>
      <c r="M861" s="15">
        <f t="shared" si="14"/>
        <v>-109.61462899999998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8"/>
      <c r="F862" s="13"/>
      <c r="G862" s="13"/>
      <c r="H862" s="13"/>
      <c r="I862" s="13" t="s">
        <v>2760</v>
      </c>
      <c r="J862" s="14" t="s">
        <v>2761</v>
      </c>
      <c r="K862" s="15">
        <v>1731.1047940000001</v>
      </c>
      <c r="L862" s="15">
        <v>1462.1994979999999</v>
      </c>
      <c r="M862" s="15">
        <f t="shared" si="14"/>
        <v>-268.90529600000013</v>
      </c>
      <c r="N862" s="23"/>
      <c r="O862" s="23"/>
      <c r="P862" s="23"/>
      <c r="Q862" s="23"/>
    </row>
    <row r="863" spans="1:17" ht="15" x14ac:dyDescent="0.3">
      <c r="A863" s="23"/>
      <c r="B863" s="22"/>
      <c r="C863" s="22"/>
      <c r="D863" s="13"/>
      <c r="E863" s="28"/>
      <c r="F863" s="13"/>
      <c r="G863" s="13"/>
      <c r="H863" s="13"/>
      <c r="I863" s="13" t="s">
        <v>2762</v>
      </c>
      <c r="J863" s="14" t="s">
        <v>2763</v>
      </c>
      <c r="K863" s="15">
        <v>2.9182000000000001</v>
      </c>
      <c r="L863" s="15">
        <v>3.2133989999999999</v>
      </c>
      <c r="M863" s="15">
        <f t="shared" si="14"/>
        <v>0.29519899999999977</v>
      </c>
      <c r="N863" s="23"/>
      <c r="O863" s="23"/>
      <c r="P863" s="23"/>
      <c r="Q863" s="23"/>
    </row>
    <row r="864" spans="1:17" ht="15" x14ac:dyDescent="0.3">
      <c r="A864" s="23"/>
      <c r="B864" s="22"/>
      <c r="C864" s="22"/>
      <c r="D864" s="13"/>
      <c r="E864" s="28"/>
      <c r="F864" s="13"/>
      <c r="G864" s="13"/>
      <c r="H864" s="13"/>
      <c r="I864" s="13" t="s">
        <v>2340</v>
      </c>
      <c r="J864" s="14" t="s">
        <v>2764</v>
      </c>
      <c r="K864" s="15">
        <v>1815.7</v>
      </c>
      <c r="L864" s="15">
        <v>1275.4118000000001</v>
      </c>
      <c r="M864" s="15">
        <f t="shared" si="14"/>
        <v>-540.28819999999996</v>
      </c>
      <c r="N864" s="23"/>
      <c r="O864" s="23"/>
      <c r="P864" s="23"/>
      <c r="Q864" s="23"/>
    </row>
    <row r="865" spans="1:17" ht="15" x14ac:dyDescent="0.3">
      <c r="A865" s="23"/>
      <c r="B865" s="22"/>
      <c r="C865" s="22"/>
      <c r="D865" s="13"/>
      <c r="E865" s="28"/>
      <c r="F865" s="13"/>
      <c r="G865" s="13"/>
      <c r="H865" s="13"/>
      <c r="I865" s="13" t="s">
        <v>20</v>
      </c>
      <c r="J865" s="14" t="s">
        <v>23</v>
      </c>
      <c r="K865" s="15">
        <v>0</v>
      </c>
      <c r="L865" s="15">
        <v>122.53400000000001</v>
      </c>
      <c r="M865" s="15">
        <f t="shared" si="14"/>
        <v>122.53400000000001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8"/>
      <c r="F866" s="13"/>
      <c r="G866" s="13"/>
      <c r="H866" s="63" t="s">
        <v>1911</v>
      </c>
      <c r="I866" s="63"/>
      <c r="J866" s="69"/>
      <c r="K866" s="78">
        <v>47616.971307</v>
      </c>
      <c r="L866" s="78">
        <v>51797.788446999999</v>
      </c>
      <c r="M866" s="78">
        <f t="shared" si="14"/>
        <v>4180.8171399999992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8"/>
      <c r="F867" s="13"/>
      <c r="G867" s="13"/>
      <c r="H867" s="13"/>
      <c r="I867" s="13" t="s">
        <v>1912</v>
      </c>
      <c r="J867" s="14" t="s">
        <v>1962</v>
      </c>
      <c r="K867" s="15">
        <v>32752.045317</v>
      </c>
      <c r="L867" s="15">
        <v>38743.797184000003</v>
      </c>
      <c r="M867" s="15">
        <f t="shared" si="14"/>
        <v>5991.7518670000027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13"/>
      <c r="E868" s="28"/>
      <c r="F868" s="13"/>
      <c r="G868" s="13"/>
      <c r="H868" s="13"/>
      <c r="I868" s="13" t="s">
        <v>1914</v>
      </c>
      <c r="J868" s="14" t="s">
        <v>2765</v>
      </c>
      <c r="K868" s="15">
        <v>14616.073958999999</v>
      </c>
      <c r="L868" s="15">
        <v>12789.395936000001</v>
      </c>
      <c r="M868" s="15">
        <f t="shared" si="14"/>
        <v>-1826.6780229999986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8"/>
      <c r="F869" s="13"/>
      <c r="G869" s="13"/>
      <c r="H869" s="13"/>
      <c r="I869" s="13" t="s">
        <v>1916</v>
      </c>
      <c r="J869" s="14" t="s">
        <v>1966</v>
      </c>
      <c r="K869" s="15">
        <v>248.85203100000001</v>
      </c>
      <c r="L869" s="15">
        <v>264.595327</v>
      </c>
      <c r="M869" s="15">
        <f t="shared" si="14"/>
        <v>15.743295999999987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8"/>
      <c r="F870" s="13"/>
      <c r="G870" s="13"/>
      <c r="H870" s="63" t="s">
        <v>2597</v>
      </c>
      <c r="I870" s="63"/>
      <c r="J870" s="69"/>
      <c r="K870" s="78">
        <v>246287.39265299999</v>
      </c>
      <c r="L870" s="78">
        <v>247840.504136</v>
      </c>
      <c r="M870" s="78">
        <f t="shared" si="14"/>
        <v>1553.1114830000151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8"/>
      <c r="F871" s="13"/>
      <c r="G871" s="13"/>
      <c r="H871" s="13"/>
      <c r="I871" s="13" t="s">
        <v>2766</v>
      </c>
      <c r="J871" s="14" t="s">
        <v>2767</v>
      </c>
      <c r="K871" s="15">
        <v>2801.3579850000001</v>
      </c>
      <c r="L871" s="15">
        <v>2298.4220329999998</v>
      </c>
      <c r="M871" s="15">
        <f t="shared" si="14"/>
        <v>-502.93595200000027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8"/>
      <c r="F872" s="13"/>
      <c r="G872" s="13"/>
      <c r="H872" s="13"/>
      <c r="I872" s="13" t="s">
        <v>2768</v>
      </c>
      <c r="J872" s="14" t="s">
        <v>2769</v>
      </c>
      <c r="K872" s="15">
        <v>229.88594499999999</v>
      </c>
      <c r="L872" s="15">
        <v>201.21491</v>
      </c>
      <c r="M872" s="15">
        <f t="shared" si="14"/>
        <v>-28.671034999999989</v>
      </c>
      <c r="N872" s="23"/>
      <c r="O872" s="23"/>
      <c r="P872" s="23"/>
      <c r="Q872" s="23"/>
    </row>
    <row r="873" spans="1:17" ht="15" x14ac:dyDescent="0.3">
      <c r="A873" s="23"/>
      <c r="B873" s="22"/>
      <c r="C873" s="22"/>
      <c r="D873" s="13"/>
      <c r="E873" s="28"/>
      <c r="F873" s="13"/>
      <c r="G873" s="13"/>
      <c r="H873" s="13"/>
      <c r="I873" s="13" t="s">
        <v>2612</v>
      </c>
      <c r="J873" s="14" t="s">
        <v>2770</v>
      </c>
      <c r="K873" s="15">
        <v>26.440211000000001</v>
      </c>
      <c r="L873" s="15">
        <v>333.45517000000001</v>
      </c>
      <c r="M873" s="15">
        <f t="shared" si="14"/>
        <v>307.01495900000003</v>
      </c>
      <c r="N873" s="23"/>
      <c r="O873" s="23"/>
      <c r="P873" s="23"/>
      <c r="Q873" s="23"/>
    </row>
    <row r="874" spans="1:17" ht="15" x14ac:dyDescent="0.3">
      <c r="A874" s="23"/>
      <c r="B874" s="22"/>
      <c r="C874" s="22"/>
      <c r="D874" s="13"/>
      <c r="E874" s="28"/>
      <c r="F874" s="13"/>
      <c r="G874" s="13"/>
      <c r="H874" s="13"/>
      <c r="I874" s="13" t="s">
        <v>2614</v>
      </c>
      <c r="J874" s="14" t="s">
        <v>2771</v>
      </c>
      <c r="K874" s="15">
        <v>1526.634366</v>
      </c>
      <c r="L874" s="15">
        <v>2228.326184</v>
      </c>
      <c r="M874" s="15">
        <f t="shared" si="14"/>
        <v>701.69181800000001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8"/>
      <c r="F875" s="13"/>
      <c r="G875" s="13"/>
      <c r="H875" s="13"/>
      <c r="I875" s="13" t="s">
        <v>2772</v>
      </c>
      <c r="J875" s="14" t="s">
        <v>2773</v>
      </c>
      <c r="K875" s="15">
        <v>268.22654699999998</v>
      </c>
      <c r="L875" s="15">
        <v>346.31210299999998</v>
      </c>
      <c r="M875" s="15">
        <f t="shared" si="14"/>
        <v>78.085555999999997</v>
      </c>
      <c r="N875" s="23"/>
      <c r="O875" s="23"/>
      <c r="P875" s="23"/>
      <c r="Q875" s="23"/>
    </row>
    <row r="876" spans="1:17" ht="15" x14ac:dyDescent="0.3">
      <c r="A876" s="23"/>
      <c r="B876" s="22"/>
      <c r="C876" s="22"/>
      <c r="D876" s="13"/>
      <c r="E876" s="28"/>
      <c r="F876" s="13"/>
      <c r="G876" s="13"/>
      <c r="H876" s="13"/>
      <c r="I876" s="13" t="s">
        <v>2616</v>
      </c>
      <c r="J876" s="14" t="s">
        <v>2774</v>
      </c>
      <c r="K876" s="15">
        <v>9738.5259609999994</v>
      </c>
      <c r="L876" s="15">
        <v>16885.900534</v>
      </c>
      <c r="M876" s="15">
        <f t="shared" si="14"/>
        <v>7147.374573000001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8"/>
      <c r="F877" s="13"/>
      <c r="G877" s="13"/>
      <c r="H877" s="13"/>
      <c r="I877" s="13" t="s">
        <v>2618</v>
      </c>
      <c r="J877" s="14" t="s">
        <v>2775</v>
      </c>
      <c r="K877" s="15">
        <v>230625.61184999999</v>
      </c>
      <c r="L877" s="15">
        <v>224436.296944</v>
      </c>
      <c r="M877" s="15">
        <f t="shared" si="14"/>
        <v>-6189.3149059999851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13"/>
      <c r="E878" s="28"/>
      <c r="F878" s="13"/>
      <c r="G878" s="13"/>
      <c r="H878" s="13"/>
      <c r="I878" s="13" t="s">
        <v>2776</v>
      </c>
      <c r="J878" s="14" t="s">
        <v>2777</v>
      </c>
      <c r="K878" s="15">
        <v>113.380518</v>
      </c>
      <c r="L878" s="15">
        <v>31.664944999999999</v>
      </c>
      <c r="M878" s="15">
        <f t="shared" si="14"/>
        <v>-81.715572999999992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13"/>
      <c r="E879" s="28"/>
      <c r="F879" s="13"/>
      <c r="G879" s="13"/>
      <c r="H879" s="13"/>
      <c r="I879" s="13" t="s">
        <v>2778</v>
      </c>
      <c r="J879" s="14" t="s">
        <v>2779</v>
      </c>
      <c r="K879" s="15">
        <v>957.32926999999995</v>
      </c>
      <c r="L879" s="15">
        <v>1078.9113130000001</v>
      </c>
      <c r="M879" s="15">
        <f t="shared" si="14"/>
        <v>121.58204300000011</v>
      </c>
      <c r="N879" s="23"/>
      <c r="O879" s="23"/>
      <c r="P879" s="23"/>
      <c r="Q879" s="23"/>
    </row>
    <row r="880" spans="1:17" ht="15" x14ac:dyDescent="0.3">
      <c r="A880" s="23"/>
      <c r="B880" s="22"/>
      <c r="C880" s="22"/>
      <c r="D880" s="24" t="s">
        <v>66</v>
      </c>
      <c r="E880" s="25"/>
      <c r="F880" s="24"/>
      <c r="G880" s="24"/>
      <c r="H880" s="24"/>
      <c r="I880" s="24"/>
      <c r="J880" s="26"/>
      <c r="K880" s="27">
        <v>979862.064809</v>
      </c>
      <c r="L880" s="27">
        <v>885646.90893999999</v>
      </c>
      <c r="M880" s="27">
        <f t="shared" si="14"/>
        <v>-94215.155869000009</v>
      </c>
      <c r="N880" s="23"/>
      <c r="O880" s="23"/>
      <c r="P880" s="23"/>
      <c r="Q880" s="23"/>
    </row>
    <row r="881" spans="1:17" ht="15" x14ac:dyDescent="0.3">
      <c r="A881" s="23"/>
      <c r="B881" s="22"/>
      <c r="C881" s="22"/>
      <c r="D881" s="13"/>
      <c r="E881" s="62">
        <v>52</v>
      </c>
      <c r="F881" s="63" t="s">
        <v>67</v>
      </c>
      <c r="G881" s="63"/>
      <c r="H881" s="63"/>
      <c r="I881" s="63"/>
      <c r="J881" s="69"/>
      <c r="K881" s="78">
        <v>523425.01345899998</v>
      </c>
      <c r="L881" s="78">
        <v>429209.85759000003</v>
      </c>
      <c r="M881" s="78">
        <f t="shared" si="14"/>
        <v>-94215.155868999951</v>
      </c>
      <c r="N881" s="23"/>
      <c r="O881" s="23"/>
      <c r="P881" s="23"/>
      <c r="Q881" s="23"/>
    </row>
    <row r="882" spans="1:17" ht="15" x14ac:dyDescent="0.3">
      <c r="A882" s="23"/>
      <c r="B882" s="22"/>
      <c r="C882" s="22"/>
      <c r="D882" s="13"/>
      <c r="E882" s="28"/>
      <c r="F882" s="13"/>
      <c r="G882" s="13" t="s">
        <v>16</v>
      </c>
      <c r="H882" s="13"/>
      <c r="I882" s="13"/>
      <c r="J882" s="14"/>
      <c r="K882" s="15">
        <v>523425.01345899998</v>
      </c>
      <c r="L882" s="15">
        <v>429209.85759000003</v>
      </c>
      <c r="M882" s="15">
        <f t="shared" si="14"/>
        <v>-94215.155868999951</v>
      </c>
      <c r="N882" s="23"/>
      <c r="O882" s="23"/>
      <c r="P882" s="23"/>
      <c r="Q882" s="23"/>
    </row>
    <row r="883" spans="1:17" ht="15" x14ac:dyDescent="0.3">
      <c r="A883" s="23"/>
      <c r="B883" s="22"/>
      <c r="C883" s="22"/>
      <c r="D883" s="13"/>
      <c r="E883" s="28"/>
      <c r="F883" s="13"/>
      <c r="G883" s="13"/>
      <c r="H883" s="63" t="s">
        <v>17</v>
      </c>
      <c r="I883" s="63"/>
      <c r="J883" s="69"/>
      <c r="K883" s="78">
        <v>445563.127997</v>
      </c>
      <c r="L883" s="78">
        <v>343495.02699400001</v>
      </c>
      <c r="M883" s="78">
        <f t="shared" si="14"/>
        <v>-102068.10100299999</v>
      </c>
      <c r="N883" s="23"/>
      <c r="O883" s="23"/>
      <c r="P883" s="23"/>
      <c r="Q883" s="23"/>
    </row>
    <row r="884" spans="1:17" ht="15" x14ac:dyDescent="0.3">
      <c r="A884" s="23"/>
      <c r="B884" s="22"/>
      <c r="C884" s="22"/>
      <c r="D884" s="13"/>
      <c r="E884" s="28"/>
      <c r="F884" s="13"/>
      <c r="G884" s="13"/>
      <c r="H884" s="13"/>
      <c r="I884" s="13" t="s">
        <v>2045</v>
      </c>
      <c r="J884" s="14" t="s">
        <v>2780</v>
      </c>
      <c r="K884" s="15">
        <v>55337.047669</v>
      </c>
      <c r="L884" s="15">
        <v>63115.778469999997</v>
      </c>
      <c r="M884" s="15">
        <f t="shared" si="14"/>
        <v>7778.7308009999979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8"/>
      <c r="F885" s="13"/>
      <c r="G885" s="13"/>
      <c r="H885" s="13"/>
      <c r="I885" s="13" t="s">
        <v>1983</v>
      </c>
      <c r="J885" s="14" t="s">
        <v>2781</v>
      </c>
      <c r="K885" s="15">
        <v>33547.555874999998</v>
      </c>
      <c r="L885" s="15">
        <v>21186.488904000002</v>
      </c>
      <c r="M885" s="15">
        <f t="shared" si="14"/>
        <v>-12361.066970999997</v>
      </c>
      <c r="N885" s="23"/>
      <c r="O885" s="23"/>
      <c r="P885" s="23"/>
      <c r="Q885" s="23"/>
    </row>
    <row r="886" spans="1:17" ht="15" x14ac:dyDescent="0.3">
      <c r="A886" s="23"/>
      <c r="B886" s="22"/>
      <c r="C886" s="22"/>
      <c r="D886" s="13"/>
      <c r="E886" s="28"/>
      <c r="F886" s="13"/>
      <c r="G886" s="13"/>
      <c r="H886" s="13"/>
      <c r="I886" s="13" t="s">
        <v>1930</v>
      </c>
      <c r="J886" s="14" t="s">
        <v>2782</v>
      </c>
      <c r="K886" s="15">
        <v>745.42347400000006</v>
      </c>
      <c r="L886" s="15">
        <v>1865.8575330000001</v>
      </c>
      <c r="M886" s="15">
        <f t="shared" si="14"/>
        <v>1120.4340590000002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8"/>
      <c r="F887" s="13"/>
      <c r="G887" s="13"/>
      <c r="H887" s="13"/>
      <c r="I887" s="13" t="s">
        <v>1932</v>
      </c>
      <c r="J887" s="14" t="s">
        <v>2783</v>
      </c>
      <c r="K887" s="15">
        <v>957.82684099999994</v>
      </c>
      <c r="L887" s="15">
        <v>1651.1412519999999</v>
      </c>
      <c r="M887" s="15">
        <f t="shared" si="14"/>
        <v>693.31441099999995</v>
      </c>
      <c r="N887" s="23"/>
      <c r="O887" s="23"/>
      <c r="P887" s="23"/>
      <c r="Q887" s="23"/>
    </row>
    <row r="888" spans="1:17" ht="15" x14ac:dyDescent="0.3">
      <c r="A888" s="23"/>
      <c r="B888" s="22"/>
      <c r="C888" s="22"/>
      <c r="D888" s="13"/>
      <c r="E888" s="28"/>
      <c r="F888" s="13"/>
      <c r="G888" s="13"/>
      <c r="H888" s="13"/>
      <c r="I888" s="13" t="s">
        <v>1934</v>
      </c>
      <c r="J888" s="14" t="s">
        <v>2784</v>
      </c>
      <c r="K888" s="15">
        <v>12438.584138</v>
      </c>
      <c r="L888" s="15">
        <v>14171.731749</v>
      </c>
      <c r="M888" s="15">
        <f t="shared" si="14"/>
        <v>1733.1476110000003</v>
      </c>
      <c r="N888" s="23"/>
      <c r="O888" s="23"/>
      <c r="P888" s="23"/>
      <c r="Q888" s="23"/>
    </row>
    <row r="889" spans="1:17" ht="15" x14ac:dyDescent="0.3">
      <c r="A889" s="23"/>
      <c r="B889" s="22"/>
      <c r="C889" s="22"/>
      <c r="D889" s="13"/>
      <c r="E889" s="28"/>
      <c r="F889" s="13"/>
      <c r="G889" s="13"/>
      <c r="H889" s="13"/>
      <c r="I889" s="13" t="s">
        <v>1936</v>
      </c>
      <c r="J889" s="14" t="s">
        <v>2785</v>
      </c>
      <c r="K889" s="15">
        <v>1374.378876</v>
      </c>
      <c r="L889" s="15">
        <v>817.39493000000004</v>
      </c>
      <c r="M889" s="15">
        <f t="shared" si="14"/>
        <v>-556.98394599999995</v>
      </c>
      <c r="N889" s="23"/>
      <c r="O889" s="23"/>
      <c r="P889" s="23"/>
      <c r="Q889" s="23"/>
    </row>
    <row r="890" spans="1:17" ht="15" x14ac:dyDescent="0.3">
      <c r="A890" s="23"/>
      <c r="B890" s="22"/>
      <c r="C890" s="22"/>
      <c r="D890" s="13"/>
      <c r="E890" s="28"/>
      <c r="F890" s="13"/>
      <c r="G890" s="13"/>
      <c r="H890" s="13"/>
      <c r="I890" s="13" t="s">
        <v>1938</v>
      </c>
      <c r="J890" s="14" t="s">
        <v>2786</v>
      </c>
      <c r="K890" s="15">
        <v>8224.2711290000007</v>
      </c>
      <c r="L890" s="15">
        <v>5321.5358630000001</v>
      </c>
      <c r="M890" s="15">
        <f t="shared" si="14"/>
        <v>-2902.7352660000006</v>
      </c>
      <c r="N890" s="23"/>
      <c r="O890" s="23"/>
      <c r="P890" s="23"/>
      <c r="Q890" s="23"/>
    </row>
    <row r="891" spans="1:17" ht="30" x14ac:dyDescent="0.3">
      <c r="A891" s="23"/>
      <c r="B891" s="22"/>
      <c r="C891" s="22"/>
      <c r="D891" s="13"/>
      <c r="E891" s="28"/>
      <c r="F891" s="13"/>
      <c r="G891" s="13"/>
      <c r="H891" s="13"/>
      <c r="I891" s="13" t="s">
        <v>1940</v>
      </c>
      <c r="J891" s="14" t="s">
        <v>2787</v>
      </c>
      <c r="K891" s="15">
        <v>333.63724100000002</v>
      </c>
      <c r="L891" s="15">
        <v>82.606539999999995</v>
      </c>
      <c r="M891" s="15">
        <f t="shared" si="14"/>
        <v>-251.03070100000002</v>
      </c>
      <c r="N891" s="23"/>
      <c r="O891" s="23"/>
      <c r="P891" s="23"/>
      <c r="Q891" s="23"/>
    </row>
    <row r="892" spans="1:17" ht="15" x14ac:dyDescent="0.3">
      <c r="A892" s="23"/>
      <c r="B892" s="22"/>
      <c r="C892" s="22"/>
      <c r="D892" s="13"/>
      <c r="E892" s="28"/>
      <c r="F892" s="13"/>
      <c r="G892" s="13"/>
      <c r="H892" s="13"/>
      <c r="I892" s="13" t="s">
        <v>2788</v>
      </c>
      <c r="J892" s="14" t="s">
        <v>2789</v>
      </c>
      <c r="K892" s="15">
        <v>269032.20337399998</v>
      </c>
      <c r="L892" s="15">
        <v>179999.464847</v>
      </c>
      <c r="M892" s="15">
        <f t="shared" si="14"/>
        <v>-89032.73852699998</v>
      </c>
      <c r="N892" s="23"/>
      <c r="O892" s="23"/>
      <c r="P892" s="23"/>
      <c r="Q892" s="23"/>
    </row>
    <row r="893" spans="1:17" ht="15" x14ac:dyDescent="0.3">
      <c r="A893" s="23"/>
      <c r="B893" s="22"/>
      <c r="C893" s="22"/>
      <c r="D893" s="13"/>
      <c r="E893" s="28"/>
      <c r="F893" s="13"/>
      <c r="G893" s="13"/>
      <c r="H893" s="13"/>
      <c r="I893" s="13" t="s">
        <v>20</v>
      </c>
      <c r="J893" s="14" t="s">
        <v>23</v>
      </c>
      <c r="K893" s="15">
        <v>19750.268242999999</v>
      </c>
      <c r="L893" s="15">
        <v>14213.937416999999</v>
      </c>
      <c r="M893" s="15">
        <f t="shared" si="14"/>
        <v>-5536.3308259999994</v>
      </c>
      <c r="N893" s="23"/>
      <c r="O893" s="23"/>
      <c r="P893" s="23"/>
      <c r="Q893" s="23"/>
    </row>
    <row r="894" spans="1:17" ht="15" x14ac:dyDescent="0.3">
      <c r="A894" s="23"/>
      <c r="B894" s="22"/>
      <c r="C894" s="22"/>
      <c r="D894" s="13"/>
      <c r="E894" s="28"/>
      <c r="F894" s="13"/>
      <c r="G894" s="13"/>
      <c r="H894" s="13"/>
      <c r="I894" s="13" t="s">
        <v>2180</v>
      </c>
      <c r="J894" s="14" t="s">
        <v>2181</v>
      </c>
      <c r="K894" s="15">
        <v>782.35449100000005</v>
      </c>
      <c r="L894" s="15">
        <v>1031.1011149999999</v>
      </c>
      <c r="M894" s="15">
        <f t="shared" si="14"/>
        <v>248.74662399999988</v>
      </c>
      <c r="N894" s="23"/>
      <c r="O894" s="23"/>
      <c r="P894" s="23"/>
      <c r="Q894" s="23"/>
    </row>
    <row r="895" spans="1:17" ht="15" x14ac:dyDescent="0.3">
      <c r="A895" s="23"/>
      <c r="B895" s="22"/>
      <c r="C895" s="22"/>
      <c r="D895" s="13"/>
      <c r="E895" s="28"/>
      <c r="F895" s="13"/>
      <c r="G895" s="13"/>
      <c r="H895" s="13"/>
      <c r="I895" s="13" t="s">
        <v>2489</v>
      </c>
      <c r="J895" s="14" t="s">
        <v>2741</v>
      </c>
      <c r="K895" s="15">
        <v>864.75869999999998</v>
      </c>
      <c r="L895" s="15">
        <v>506.38186200000001</v>
      </c>
      <c r="M895" s="15">
        <f t="shared" si="14"/>
        <v>-358.37683799999996</v>
      </c>
      <c r="N895" s="23"/>
      <c r="O895" s="23"/>
      <c r="P895" s="23"/>
      <c r="Q895" s="23"/>
    </row>
    <row r="896" spans="1:17" ht="15" x14ac:dyDescent="0.3">
      <c r="A896" s="23"/>
      <c r="B896" s="22"/>
      <c r="C896" s="22"/>
      <c r="D896" s="13"/>
      <c r="E896" s="28"/>
      <c r="F896" s="13"/>
      <c r="G896" s="13"/>
      <c r="H896" s="13"/>
      <c r="I896" s="13" t="s">
        <v>2790</v>
      </c>
      <c r="J896" s="14" t="s">
        <v>2791</v>
      </c>
      <c r="K896" s="15">
        <v>656.94474300000002</v>
      </c>
      <c r="L896" s="15">
        <v>1239.5052479999999</v>
      </c>
      <c r="M896" s="15">
        <f t="shared" si="14"/>
        <v>582.56050499999992</v>
      </c>
      <c r="N896" s="23"/>
      <c r="O896" s="23"/>
      <c r="P896" s="23"/>
      <c r="Q896" s="23"/>
    </row>
    <row r="897" spans="1:17" ht="15" x14ac:dyDescent="0.3">
      <c r="A897" s="23"/>
      <c r="B897" s="22"/>
      <c r="C897" s="22"/>
      <c r="D897" s="13"/>
      <c r="E897" s="28"/>
      <c r="F897" s="13"/>
      <c r="G897" s="13"/>
      <c r="H897" s="13"/>
      <c r="I897" s="13" t="s">
        <v>2188</v>
      </c>
      <c r="J897" s="14" t="s">
        <v>2189</v>
      </c>
      <c r="K897" s="15">
        <v>261.26890300000002</v>
      </c>
      <c r="L897" s="15">
        <v>117.30633</v>
      </c>
      <c r="M897" s="15">
        <f t="shared" si="14"/>
        <v>-143.96257300000002</v>
      </c>
      <c r="N897" s="23"/>
      <c r="O897" s="23"/>
      <c r="P897" s="23"/>
      <c r="Q897" s="23"/>
    </row>
    <row r="898" spans="1:17" ht="15" x14ac:dyDescent="0.3">
      <c r="A898" s="23"/>
      <c r="B898" s="22"/>
      <c r="C898" s="22"/>
      <c r="D898" s="13"/>
      <c r="E898" s="28"/>
      <c r="F898" s="13"/>
      <c r="G898" s="13"/>
      <c r="H898" s="13"/>
      <c r="I898" s="13" t="s">
        <v>1901</v>
      </c>
      <c r="J898" s="14" t="s">
        <v>2792</v>
      </c>
      <c r="K898" s="15">
        <v>41256.604299999999</v>
      </c>
      <c r="L898" s="15">
        <v>38174.794933999998</v>
      </c>
      <c r="M898" s="15">
        <f t="shared" si="14"/>
        <v>-3081.8093660000013</v>
      </c>
      <c r="N898" s="23"/>
      <c r="O898" s="23"/>
      <c r="P898" s="23"/>
      <c r="Q898" s="23"/>
    </row>
    <row r="899" spans="1:17" ht="15" x14ac:dyDescent="0.3">
      <c r="A899" s="23"/>
      <c r="B899" s="22"/>
      <c r="C899" s="22"/>
      <c r="D899" s="13"/>
      <c r="E899" s="28"/>
      <c r="F899" s="13"/>
      <c r="G899" s="13"/>
      <c r="H899" s="63" t="s">
        <v>1911</v>
      </c>
      <c r="I899" s="63"/>
      <c r="J899" s="69"/>
      <c r="K899" s="78">
        <v>13966.930785</v>
      </c>
      <c r="L899" s="78">
        <v>22567.450036999999</v>
      </c>
      <c r="M899" s="78">
        <f t="shared" si="14"/>
        <v>8600.5192519999982</v>
      </c>
      <c r="N899" s="23"/>
      <c r="O899" s="23"/>
      <c r="P899" s="23"/>
      <c r="Q899" s="23"/>
    </row>
    <row r="900" spans="1:17" ht="15" x14ac:dyDescent="0.3">
      <c r="A900" s="23"/>
      <c r="B900" s="22"/>
      <c r="C900" s="22"/>
      <c r="D900" s="13"/>
      <c r="E900" s="28"/>
      <c r="F900" s="13"/>
      <c r="G900" s="13"/>
      <c r="H900" s="13"/>
      <c r="I900" s="13" t="s">
        <v>1912</v>
      </c>
      <c r="J900" s="14" t="s">
        <v>1962</v>
      </c>
      <c r="K900" s="15">
        <v>13173.251858</v>
      </c>
      <c r="L900" s="15">
        <v>18980.461213999999</v>
      </c>
      <c r="M900" s="15">
        <f t="shared" si="14"/>
        <v>5807.2093559999994</v>
      </c>
      <c r="N900" s="23"/>
      <c r="O900" s="23"/>
      <c r="P900" s="23"/>
      <c r="Q900" s="23"/>
    </row>
    <row r="901" spans="1:17" ht="15" x14ac:dyDescent="0.3">
      <c r="A901" s="23"/>
      <c r="B901" s="22"/>
      <c r="C901" s="22"/>
      <c r="D901" s="13"/>
      <c r="E901" s="28"/>
      <c r="F901" s="13"/>
      <c r="G901" s="13"/>
      <c r="H901" s="13"/>
      <c r="I901" s="13" t="s">
        <v>1916</v>
      </c>
      <c r="J901" s="14" t="s">
        <v>1966</v>
      </c>
      <c r="K901" s="15">
        <v>793.67892700000004</v>
      </c>
      <c r="L901" s="15">
        <v>676.82910800000002</v>
      </c>
      <c r="M901" s="15">
        <f t="shared" si="14"/>
        <v>-116.84981900000002</v>
      </c>
      <c r="N901" s="23"/>
      <c r="O901" s="23"/>
      <c r="P901" s="23"/>
      <c r="Q901" s="23"/>
    </row>
    <row r="902" spans="1:17" ht="15" x14ac:dyDescent="0.3">
      <c r="A902" s="23"/>
      <c r="B902" s="22"/>
      <c r="C902" s="22"/>
      <c r="D902" s="13"/>
      <c r="E902" s="28"/>
      <c r="F902" s="13"/>
      <c r="G902" s="13"/>
      <c r="H902" s="13"/>
      <c r="I902" s="13" t="s">
        <v>2742</v>
      </c>
      <c r="J902" s="14" t="s">
        <v>2743</v>
      </c>
      <c r="K902" s="15">
        <v>0</v>
      </c>
      <c r="L902" s="15">
        <v>2910.1597149999998</v>
      </c>
      <c r="M902" s="15">
        <f t="shared" si="14"/>
        <v>2910.1597149999998</v>
      </c>
      <c r="N902" s="23"/>
      <c r="O902" s="23"/>
      <c r="P902" s="23"/>
      <c r="Q902" s="23"/>
    </row>
    <row r="903" spans="1:17" ht="15" x14ac:dyDescent="0.3">
      <c r="A903" s="23"/>
      <c r="B903" s="22"/>
      <c r="C903" s="22"/>
      <c r="D903" s="13"/>
      <c r="E903" s="28"/>
      <c r="F903" s="13"/>
      <c r="G903" s="13"/>
      <c r="H903" s="63" t="s">
        <v>2597</v>
      </c>
      <c r="I903" s="63"/>
      <c r="J903" s="69"/>
      <c r="K903" s="78">
        <v>63894.954677000002</v>
      </c>
      <c r="L903" s="78">
        <v>63147.380558999997</v>
      </c>
      <c r="M903" s="78">
        <f t="shared" si="14"/>
        <v>-747.57411800000409</v>
      </c>
      <c r="N903" s="23"/>
      <c r="O903" s="23"/>
      <c r="P903" s="23"/>
      <c r="Q903" s="23"/>
    </row>
    <row r="904" spans="1:17" ht="15" x14ac:dyDescent="0.3">
      <c r="A904" s="23"/>
      <c r="B904" s="22"/>
      <c r="C904" s="22"/>
      <c r="D904" s="13"/>
      <c r="E904" s="28"/>
      <c r="F904" s="13"/>
      <c r="G904" s="13"/>
      <c r="H904" s="13"/>
      <c r="I904" s="13" t="s">
        <v>2746</v>
      </c>
      <c r="J904" s="14" t="s">
        <v>2793</v>
      </c>
      <c r="K904" s="15">
        <v>63894.954677000002</v>
      </c>
      <c r="L904" s="15">
        <v>63147.380558999997</v>
      </c>
      <c r="M904" s="15">
        <f t="shared" ref="M904:M967" si="15">L904-K904</f>
        <v>-747.57411800000409</v>
      </c>
      <c r="N904" s="23"/>
      <c r="O904" s="23"/>
      <c r="P904" s="23"/>
      <c r="Q904" s="23"/>
    </row>
    <row r="905" spans="1:17" ht="15" x14ac:dyDescent="0.3">
      <c r="A905" s="23"/>
      <c r="B905" s="22"/>
      <c r="C905" s="22"/>
      <c r="D905" s="13"/>
      <c r="E905" s="62">
        <v>53</v>
      </c>
      <c r="F905" s="63" t="s">
        <v>68</v>
      </c>
      <c r="G905" s="63"/>
      <c r="H905" s="63"/>
      <c r="I905" s="63"/>
      <c r="J905" s="69"/>
      <c r="K905" s="78">
        <v>456437.05135000002</v>
      </c>
      <c r="L905" s="78">
        <v>456437.05135000002</v>
      </c>
      <c r="M905" s="78">
        <f t="shared" si="15"/>
        <v>0</v>
      </c>
      <c r="N905" s="23"/>
      <c r="O905" s="23"/>
      <c r="P905" s="23"/>
      <c r="Q905" s="23"/>
    </row>
    <row r="906" spans="1:17" ht="15" x14ac:dyDescent="0.3">
      <c r="A906" s="23"/>
      <c r="B906" s="22"/>
      <c r="C906" s="22"/>
      <c r="D906" s="13"/>
      <c r="E906" s="28"/>
      <c r="F906" s="13"/>
      <c r="G906" s="13" t="s">
        <v>16</v>
      </c>
      <c r="H906" s="13"/>
      <c r="I906" s="13"/>
      <c r="J906" s="14"/>
      <c r="K906" s="15">
        <v>456437.05135000002</v>
      </c>
      <c r="L906" s="15">
        <v>456437.05135000002</v>
      </c>
      <c r="M906" s="15">
        <f t="shared" si="15"/>
        <v>0</v>
      </c>
      <c r="N906" s="23"/>
      <c r="O906" s="23"/>
      <c r="P906" s="23"/>
      <c r="Q906" s="23"/>
    </row>
    <row r="907" spans="1:17" ht="15" x14ac:dyDescent="0.3">
      <c r="A907" s="23"/>
      <c r="B907" s="22"/>
      <c r="C907" s="22"/>
      <c r="D907" s="13"/>
      <c r="E907" s="28"/>
      <c r="F907" s="13"/>
      <c r="G907" s="13"/>
      <c r="H907" s="63" t="s">
        <v>17</v>
      </c>
      <c r="I907" s="63"/>
      <c r="J907" s="69"/>
      <c r="K907" s="78">
        <v>394531.64564399997</v>
      </c>
      <c r="L907" s="78">
        <v>394531.64564399997</v>
      </c>
      <c r="M907" s="78">
        <f t="shared" si="15"/>
        <v>0</v>
      </c>
      <c r="N907" s="23"/>
      <c r="O907" s="23"/>
      <c r="P907" s="23"/>
      <c r="Q907" s="23"/>
    </row>
    <row r="908" spans="1:17" ht="30" x14ac:dyDescent="0.3">
      <c r="A908" s="23"/>
      <c r="B908" s="22"/>
      <c r="C908" s="22"/>
      <c r="D908" s="13"/>
      <c r="E908" s="28"/>
      <c r="F908" s="13"/>
      <c r="G908" s="13"/>
      <c r="H908" s="13"/>
      <c r="I908" s="13" t="s">
        <v>2794</v>
      </c>
      <c r="J908" s="14" t="s">
        <v>2795</v>
      </c>
      <c r="K908" s="15">
        <v>101762.920707</v>
      </c>
      <c r="L908" s="15">
        <v>101762.920707</v>
      </c>
      <c r="M908" s="15">
        <f t="shared" si="15"/>
        <v>0</v>
      </c>
      <c r="N908" s="23"/>
      <c r="O908" s="23"/>
      <c r="P908" s="23"/>
      <c r="Q908" s="23"/>
    </row>
    <row r="909" spans="1:17" ht="15" x14ac:dyDescent="0.3">
      <c r="A909" s="23"/>
      <c r="B909" s="22"/>
      <c r="C909" s="22"/>
      <c r="D909" s="13"/>
      <c r="E909" s="28"/>
      <c r="F909" s="13"/>
      <c r="G909" s="13"/>
      <c r="H909" s="13"/>
      <c r="I909" s="13" t="s">
        <v>2796</v>
      </c>
      <c r="J909" s="13" t="s">
        <v>2797</v>
      </c>
      <c r="K909" s="15">
        <v>5199.4927939999998</v>
      </c>
      <c r="L909" s="15">
        <v>5199.4927939999998</v>
      </c>
      <c r="M909" s="15">
        <f t="shared" si="15"/>
        <v>0</v>
      </c>
      <c r="N909" s="23"/>
      <c r="O909" s="23"/>
      <c r="P909" s="23"/>
      <c r="Q909" s="23"/>
    </row>
    <row r="910" spans="1:17" ht="30" x14ac:dyDescent="0.3">
      <c r="A910" s="23"/>
      <c r="B910" s="22"/>
      <c r="C910" s="22"/>
      <c r="D910" s="13"/>
      <c r="E910" s="28"/>
      <c r="F910" s="13"/>
      <c r="G910" s="13"/>
      <c r="H910" s="13"/>
      <c r="I910" s="13" t="s">
        <v>2798</v>
      </c>
      <c r="J910" s="14" t="s">
        <v>2799</v>
      </c>
      <c r="K910" s="15">
        <v>57.925955000000002</v>
      </c>
      <c r="L910" s="15">
        <v>57.925955000000002</v>
      </c>
      <c r="M910" s="15">
        <f t="shared" si="15"/>
        <v>0</v>
      </c>
      <c r="N910" s="23"/>
      <c r="O910" s="23"/>
      <c r="P910" s="23"/>
      <c r="Q910" s="23"/>
    </row>
    <row r="911" spans="1:17" ht="15" x14ac:dyDescent="0.3">
      <c r="A911" s="23"/>
      <c r="B911" s="22"/>
      <c r="C911" s="22"/>
      <c r="D911" s="13"/>
      <c r="E911" s="28"/>
      <c r="F911" s="13"/>
      <c r="G911" s="13"/>
      <c r="H911" s="13"/>
      <c r="I911" s="13" t="s">
        <v>2800</v>
      </c>
      <c r="J911" s="14" t="s">
        <v>2801</v>
      </c>
      <c r="K911" s="15">
        <v>10684.964607</v>
      </c>
      <c r="L911" s="15">
        <v>10684.964607</v>
      </c>
      <c r="M911" s="15">
        <f t="shared" si="15"/>
        <v>0</v>
      </c>
      <c r="N911" s="23"/>
      <c r="O911" s="23"/>
      <c r="P911" s="23"/>
      <c r="Q911" s="23"/>
    </row>
    <row r="912" spans="1:17" ht="30" x14ac:dyDescent="0.3">
      <c r="A912" s="23"/>
      <c r="B912" s="22"/>
      <c r="C912" s="22"/>
      <c r="D912" s="13"/>
      <c r="E912" s="28"/>
      <c r="F912" s="13"/>
      <c r="G912" s="13"/>
      <c r="H912" s="13"/>
      <c r="I912" s="13" t="s">
        <v>2802</v>
      </c>
      <c r="J912" s="14" t="s">
        <v>2803</v>
      </c>
      <c r="K912" s="15">
        <v>31340.319512999999</v>
      </c>
      <c r="L912" s="15">
        <v>31340.319512999999</v>
      </c>
      <c r="M912" s="15">
        <f t="shared" si="15"/>
        <v>0</v>
      </c>
      <c r="N912" s="23"/>
      <c r="O912" s="23"/>
      <c r="P912" s="23"/>
      <c r="Q912" s="23"/>
    </row>
    <row r="913" spans="1:17" ht="15" x14ac:dyDescent="0.3">
      <c r="A913" s="23"/>
      <c r="B913" s="22"/>
      <c r="C913" s="22"/>
      <c r="D913" s="13"/>
      <c r="E913" s="28"/>
      <c r="F913" s="13"/>
      <c r="G913" s="13"/>
      <c r="H913" s="13"/>
      <c r="I913" s="13" t="s">
        <v>2804</v>
      </c>
      <c r="J913" s="14" t="s">
        <v>2805</v>
      </c>
      <c r="K913" s="15">
        <v>52826.813198000003</v>
      </c>
      <c r="L913" s="15">
        <v>52826.813198000003</v>
      </c>
      <c r="M913" s="15">
        <f t="shared" si="15"/>
        <v>0</v>
      </c>
      <c r="N913" s="23"/>
      <c r="O913" s="23"/>
      <c r="P913" s="23"/>
      <c r="Q913" s="23"/>
    </row>
    <row r="914" spans="1:17" ht="15" x14ac:dyDescent="0.3">
      <c r="A914" s="23"/>
      <c r="B914" s="22"/>
      <c r="C914" s="22"/>
      <c r="D914" s="13"/>
      <c r="E914" s="28"/>
      <c r="F914" s="13"/>
      <c r="G914" s="13"/>
      <c r="H914" s="13"/>
      <c r="I914" s="13" t="s">
        <v>2806</v>
      </c>
      <c r="J914" s="14" t="s">
        <v>2786</v>
      </c>
      <c r="K914" s="15">
        <v>5257.6407799999997</v>
      </c>
      <c r="L914" s="15">
        <v>5257.6407799999997</v>
      </c>
      <c r="M914" s="15">
        <f t="shared" si="15"/>
        <v>0</v>
      </c>
      <c r="N914" s="23"/>
      <c r="O914" s="23"/>
      <c r="P914" s="23"/>
      <c r="Q914" s="23"/>
    </row>
    <row r="915" spans="1:17" ht="15" x14ac:dyDescent="0.3">
      <c r="A915" s="23"/>
      <c r="B915" s="22"/>
      <c r="C915" s="22"/>
      <c r="D915" s="13"/>
      <c r="E915" s="28"/>
      <c r="F915" s="13"/>
      <c r="G915" s="13"/>
      <c r="H915" s="13"/>
      <c r="I915" s="13" t="s">
        <v>2807</v>
      </c>
      <c r="J915" s="14" t="s">
        <v>2808</v>
      </c>
      <c r="K915" s="15">
        <v>608.616309</v>
      </c>
      <c r="L915" s="15">
        <v>608.616309</v>
      </c>
      <c r="M915" s="15">
        <f t="shared" si="15"/>
        <v>0</v>
      </c>
      <c r="N915" s="23"/>
      <c r="O915" s="23"/>
      <c r="P915" s="23"/>
      <c r="Q915" s="23"/>
    </row>
    <row r="916" spans="1:17" ht="15" x14ac:dyDescent="0.3">
      <c r="A916" s="23"/>
      <c r="B916" s="22"/>
      <c r="C916" s="22"/>
      <c r="D916" s="13"/>
      <c r="E916" s="28"/>
      <c r="F916" s="13"/>
      <c r="G916" s="13"/>
      <c r="H916" s="13"/>
      <c r="I916" s="13" t="s">
        <v>2809</v>
      </c>
      <c r="J916" s="14" t="s">
        <v>2810</v>
      </c>
      <c r="K916" s="15">
        <v>50156.386344999999</v>
      </c>
      <c r="L916" s="15">
        <v>50156.386344999999</v>
      </c>
      <c r="M916" s="15">
        <f t="shared" si="15"/>
        <v>0</v>
      </c>
      <c r="N916" s="23"/>
      <c r="O916" s="23"/>
      <c r="P916" s="23"/>
      <c r="Q916" s="23"/>
    </row>
    <row r="917" spans="1:17" ht="30" x14ac:dyDescent="0.3">
      <c r="A917" s="23"/>
      <c r="B917" s="22"/>
      <c r="C917" s="22"/>
      <c r="D917" s="13"/>
      <c r="E917" s="28"/>
      <c r="F917" s="13"/>
      <c r="G917" s="13"/>
      <c r="H917" s="13"/>
      <c r="I917" s="13" t="s">
        <v>2811</v>
      </c>
      <c r="J917" s="14" t="s">
        <v>2812</v>
      </c>
      <c r="K917" s="15">
        <v>32.250888000000003</v>
      </c>
      <c r="L917" s="15">
        <v>32.250888000000003</v>
      </c>
      <c r="M917" s="15">
        <f t="shared" si="15"/>
        <v>0</v>
      </c>
      <c r="N917" s="23"/>
      <c r="O917" s="23"/>
      <c r="P917" s="23"/>
      <c r="Q917" s="23"/>
    </row>
    <row r="918" spans="1:17" ht="30" x14ac:dyDescent="0.3">
      <c r="A918" s="23"/>
      <c r="B918" s="22"/>
      <c r="C918" s="22"/>
      <c r="D918" s="13"/>
      <c r="E918" s="28"/>
      <c r="F918" s="13"/>
      <c r="G918" s="13"/>
      <c r="H918" s="13"/>
      <c r="I918" s="13" t="s">
        <v>2813</v>
      </c>
      <c r="J918" s="14" t="s">
        <v>2814</v>
      </c>
      <c r="K918" s="15">
        <v>544.72161600000004</v>
      </c>
      <c r="L918" s="15">
        <v>544.72161600000004</v>
      </c>
      <c r="M918" s="15">
        <f t="shared" si="15"/>
        <v>0</v>
      </c>
      <c r="N918" s="23"/>
      <c r="O918" s="23"/>
      <c r="P918" s="23"/>
      <c r="Q918" s="23"/>
    </row>
    <row r="919" spans="1:17" ht="30" x14ac:dyDescent="0.3">
      <c r="A919" s="23"/>
      <c r="B919" s="22"/>
      <c r="C919" s="22"/>
      <c r="D919" s="13"/>
      <c r="E919" s="28"/>
      <c r="F919" s="13"/>
      <c r="G919" s="13"/>
      <c r="H919" s="13"/>
      <c r="I919" s="13" t="s">
        <v>2815</v>
      </c>
      <c r="J919" s="14" t="s">
        <v>2816</v>
      </c>
      <c r="K919" s="15">
        <v>32.811976000000001</v>
      </c>
      <c r="L919" s="15">
        <v>32.811976000000001</v>
      </c>
      <c r="M919" s="15">
        <f t="shared" si="15"/>
        <v>0</v>
      </c>
      <c r="N919" s="23"/>
      <c r="O919" s="23"/>
      <c r="P919" s="23"/>
      <c r="Q919" s="23"/>
    </row>
    <row r="920" spans="1:17" ht="15" x14ac:dyDescent="0.3">
      <c r="A920" s="23"/>
      <c r="B920" s="22"/>
      <c r="C920" s="22"/>
      <c r="D920" s="13"/>
      <c r="E920" s="28"/>
      <c r="F920" s="13"/>
      <c r="G920" s="13"/>
      <c r="H920" s="13"/>
      <c r="I920" s="13" t="s">
        <v>2817</v>
      </c>
      <c r="J920" s="14" t="s">
        <v>2818</v>
      </c>
      <c r="K920" s="15">
        <v>7761.7929480000003</v>
      </c>
      <c r="L920" s="15">
        <v>7761.7929480000003</v>
      </c>
      <c r="M920" s="15">
        <f t="shared" si="15"/>
        <v>0</v>
      </c>
      <c r="N920" s="23"/>
      <c r="O920" s="23"/>
      <c r="P920" s="23"/>
      <c r="Q920" s="23"/>
    </row>
    <row r="921" spans="1:17" ht="15" x14ac:dyDescent="0.3">
      <c r="A921" s="23"/>
      <c r="B921" s="22"/>
      <c r="C921" s="22"/>
      <c r="D921" s="13"/>
      <c r="E921" s="28"/>
      <c r="F921" s="13"/>
      <c r="G921" s="13"/>
      <c r="H921" s="13"/>
      <c r="I921" s="13" t="s">
        <v>74</v>
      </c>
      <c r="J921" s="14" t="s">
        <v>75</v>
      </c>
      <c r="K921" s="15">
        <v>171.36847900000001</v>
      </c>
      <c r="L921" s="15">
        <v>171.36847900000001</v>
      </c>
      <c r="M921" s="15">
        <f t="shared" si="15"/>
        <v>0</v>
      </c>
      <c r="N921" s="23"/>
      <c r="O921" s="23"/>
      <c r="P921" s="23"/>
      <c r="Q921" s="23"/>
    </row>
    <row r="922" spans="1:17" ht="15" x14ac:dyDescent="0.3">
      <c r="A922" s="23"/>
      <c r="B922" s="22"/>
      <c r="C922" s="22"/>
      <c r="D922" s="13"/>
      <c r="E922" s="28"/>
      <c r="F922" s="13"/>
      <c r="G922" s="13"/>
      <c r="H922" s="13"/>
      <c r="I922" s="13" t="s">
        <v>20</v>
      </c>
      <c r="J922" s="14" t="s">
        <v>23</v>
      </c>
      <c r="K922" s="15">
        <v>17607.773652</v>
      </c>
      <c r="L922" s="15">
        <v>17561.847786999999</v>
      </c>
      <c r="M922" s="15">
        <f t="shared" si="15"/>
        <v>-45.925865000001068</v>
      </c>
      <c r="N922" s="23"/>
      <c r="O922" s="23"/>
      <c r="P922" s="23"/>
      <c r="Q922" s="23"/>
    </row>
    <row r="923" spans="1:17" ht="15" x14ac:dyDescent="0.3">
      <c r="A923" s="23"/>
      <c r="B923" s="22"/>
      <c r="C923" s="22"/>
      <c r="D923" s="13"/>
      <c r="E923" s="28"/>
      <c r="F923" s="13"/>
      <c r="G923" s="13"/>
      <c r="H923" s="13"/>
      <c r="I923" s="13" t="s">
        <v>2180</v>
      </c>
      <c r="J923" s="14" t="s">
        <v>2181</v>
      </c>
      <c r="K923" s="15">
        <v>265.39327900000001</v>
      </c>
      <c r="L923" s="15">
        <v>265.39327900000001</v>
      </c>
      <c r="M923" s="15">
        <f t="shared" si="15"/>
        <v>0</v>
      </c>
      <c r="N923" s="23"/>
      <c r="O923" s="23"/>
      <c r="P923" s="23"/>
      <c r="Q923" s="23"/>
    </row>
    <row r="924" spans="1:17" ht="15" x14ac:dyDescent="0.3">
      <c r="A924" s="23"/>
      <c r="B924" s="22"/>
      <c r="C924" s="22"/>
      <c r="D924" s="13"/>
      <c r="E924" s="28"/>
      <c r="F924" s="13"/>
      <c r="G924" s="13"/>
      <c r="H924" s="13"/>
      <c r="I924" s="13" t="s">
        <v>2489</v>
      </c>
      <c r="J924" s="14" t="s">
        <v>2741</v>
      </c>
      <c r="K924" s="15">
        <v>5646.3473860000004</v>
      </c>
      <c r="L924" s="15">
        <v>5692.2732509999996</v>
      </c>
      <c r="M924" s="15">
        <f t="shared" si="15"/>
        <v>45.925864999999249</v>
      </c>
      <c r="N924" s="23"/>
      <c r="O924" s="23"/>
      <c r="P924" s="23"/>
      <c r="Q924" s="23"/>
    </row>
    <row r="925" spans="1:17" ht="15" x14ac:dyDescent="0.3">
      <c r="A925" s="23"/>
      <c r="B925" s="22"/>
      <c r="C925" s="22"/>
      <c r="D925" s="13"/>
      <c r="E925" s="28"/>
      <c r="F925" s="13"/>
      <c r="G925" s="13"/>
      <c r="H925" s="13"/>
      <c r="I925" s="13" t="s">
        <v>2819</v>
      </c>
      <c r="J925" s="14" t="s">
        <v>2820</v>
      </c>
      <c r="K925" s="15">
        <v>17607.025871999998</v>
      </c>
      <c r="L925" s="15">
        <v>17607.025871999998</v>
      </c>
      <c r="M925" s="15">
        <f t="shared" si="15"/>
        <v>0</v>
      </c>
      <c r="N925" s="23"/>
      <c r="O925" s="23"/>
      <c r="P925" s="23"/>
      <c r="Q925" s="23"/>
    </row>
    <row r="926" spans="1:17" ht="15" x14ac:dyDescent="0.3">
      <c r="A926" s="23"/>
      <c r="B926" s="22"/>
      <c r="C926" s="22"/>
      <c r="D926" s="13"/>
      <c r="E926" s="28"/>
      <c r="F926" s="13"/>
      <c r="G926" s="13"/>
      <c r="H926" s="13"/>
      <c r="I926" s="13" t="s">
        <v>2821</v>
      </c>
      <c r="J926" s="14" t="s">
        <v>2822</v>
      </c>
      <c r="K926" s="15">
        <v>2759.2670739999999</v>
      </c>
      <c r="L926" s="15">
        <v>2759.2670739999999</v>
      </c>
      <c r="M926" s="15">
        <f t="shared" si="15"/>
        <v>0</v>
      </c>
      <c r="N926" s="23"/>
      <c r="O926" s="23"/>
      <c r="P926" s="23"/>
      <c r="Q926" s="23"/>
    </row>
    <row r="927" spans="1:17" ht="15" x14ac:dyDescent="0.3">
      <c r="A927" s="23"/>
      <c r="B927" s="22"/>
      <c r="C927" s="22"/>
      <c r="D927" s="13"/>
      <c r="E927" s="28"/>
      <c r="F927" s="13"/>
      <c r="G927" s="13"/>
      <c r="H927" s="13"/>
      <c r="I927" s="13" t="s">
        <v>2823</v>
      </c>
      <c r="J927" s="14" t="s">
        <v>2824</v>
      </c>
      <c r="K927" s="15">
        <v>1063.803449</v>
      </c>
      <c r="L927" s="15">
        <v>1063.803449</v>
      </c>
      <c r="M927" s="15">
        <f t="shared" si="15"/>
        <v>0</v>
      </c>
      <c r="N927" s="23"/>
      <c r="O927" s="23"/>
      <c r="P927" s="23"/>
      <c r="Q927" s="23"/>
    </row>
    <row r="928" spans="1:17" ht="30" x14ac:dyDescent="0.3">
      <c r="A928" s="23"/>
      <c r="B928" s="22"/>
      <c r="C928" s="22"/>
      <c r="D928" s="13"/>
      <c r="E928" s="28"/>
      <c r="F928" s="13"/>
      <c r="G928" s="13"/>
      <c r="H928" s="13"/>
      <c r="I928" s="13" t="s">
        <v>2825</v>
      </c>
      <c r="J928" s="14" t="s">
        <v>2826</v>
      </c>
      <c r="K928" s="15">
        <v>83144.008816999994</v>
      </c>
      <c r="L928" s="15">
        <v>83144.008816999994</v>
      </c>
      <c r="M928" s="15">
        <f t="shared" si="15"/>
        <v>0</v>
      </c>
      <c r="N928" s="23"/>
      <c r="O928" s="23"/>
      <c r="P928" s="23"/>
      <c r="Q928" s="23"/>
    </row>
    <row r="929" spans="1:17" ht="15" x14ac:dyDescent="0.3">
      <c r="A929" s="23"/>
      <c r="B929" s="22"/>
      <c r="C929" s="22"/>
      <c r="D929" s="13"/>
      <c r="E929" s="28"/>
      <c r="F929" s="13"/>
      <c r="G929" s="13"/>
      <c r="H929" s="63" t="s">
        <v>1911</v>
      </c>
      <c r="I929" s="63"/>
      <c r="J929" s="69"/>
      <c r="K929" s="78">
        <v>18178.422827999999</v>
      </c>
      <c r="L929" s="78">
        <v>18178.422827999999</v>
      </c>
      <c r="M929" s="78">
        <f t="shared" si="15"/>
        <v>0</v>
      </c>
      <c r="N929" s="23"/>
      <c r="O929" s="23"/>
      <c r="P929" s="23"/>
      <c r="Q929" s="23"/>
    </row>
    <row r="930" spans="1:17" ht="15" x14ac:dyDescent="0.3">
      <c r="A930" s="23"/>
      <c r="B930" s="22"/>
      <c r="C930" s="22"/>
      <c r="D930" s="13"/>
      <c r="E930" s="28"/>
      <c r="F930" s="13"/>
      <c r="G930" s="13"/>
      <c r="H930" s="13"/>
      <c r="I930" s="13" t="s">
        <v>1912</v>
      </c>
      <c r="J930" s="14" t="s">
        <v>1962</v>
      </c>
      <c r="K930" s="15">
        <v>16028.996556</v>
      </c>
      <c r="L930" s="15">
        <v>16028.996556</v>
      </c>
      <c r="M930" s="15">
        <f t="shared" si="15"/>
        <v>0</v>
      </c>
      <c r="N930" s="23"/>
      <c r="O930" s="23"/>
      <c r="P930" s="23"/>
      <c r="Q930" s="23"/>
    </row>
    <row r="931" spans="1:17" ht="15" x14ac:dyDescent="0.3">
      <c r="A931" s="23"/>
      <c r="B931" s="22"/>
      <c r="C931" s="22"/>
      <c r="D931" s="13"/>
      <c r="E931" s="28"/>
      <c r="F931" s="13"/>
      <c r="G931" s="13"/>
      <c r="H931" s="13"/>
      <c r="I931" s="13" t="s">
        <v>1916</v>
      </c>
      <c r="J931" s="14" t="s">
        <v>1966</v>
      </c>
      <c r="K931" s="15">
        <v>84.921272000000002</v>
      </c>
      <c r="L931" s="15">
        <v>84.921272000000002</v>
      </c>
      <c r="M931" s="15">
        <f t="shared" si="15"/>
        <v>0</v>
      </c>
      <c r="N931" s="23"/>
      <c r="O931" s="23"/>
      <c r="P931" s="23"/>
      <c r="Q931" s="23"/>
    </row>
    <row r="932" spans="1:17" ht="15" x14ac:dyDescent="0.3">
      <c r="A932" s="23"/>
      <c r="B932" s="22"/>
      <c r="C932" s="22"/>
      <c r="D932" s="13"/>
      <c r="E932" s="28"/>
      <c r="F932" s="13"/>
      <c r="G932" s="13"/>
      <c r="H932" s="13"/>
      <c r="I932" s="13" t="s">
        <v>2742</v>
      </c>
      <c r="J932" s="14" t="s">
        <v>2743</v>
      </c>
      <c r="K932" s="15">
        <v>2064.5050000000001</v>
      </c>
      <c r="L932" s="15">
        <v>2064.5050000000001</v>
      </c>
      <c r="M932" s="15">
        <f t="shared" si="15"/>
        <v>0</v>
      </c>
      <c r="N932" s="23"/>
      <c r="O932" s="23"/>
      <c r="P932" s="23"/>
      <c r="Q932" s="23"/>
    </row>
    <row r="933" spans="1:17" ht="15" x14ac:dyDescent="0.3">
      <c r="A933" s="23"/>
      <c r="B933" s="22"/>
      <c r="C933" s="22"/>
      <c r="D933" s="13"/>
      <c r="E933" s="28"/>
      <c r="F933" s="13"/>
      <c r="G933" s="13"/>
      <c r="H933" s="63" t="s">
        <v>2597</v>
      </c>
      <c r="I933" s="63"/>
      <c r="J933" s="69"/>
      <c r="K933" s="78">
        <v>43726.982878000003</v>
      </c>
      <c r="L933" s="78">
        <v>43726.982878000003</v>
      </c>
      <c r="M933" s="78">
        <f t="shared" si="15"/>
        <v>0</v>
      </c>
      <c r="N933" s="23"/>
      <c r="O933" s="23"/>
      <c r="P933" s="23"/>
      <c r="Q933" s="23"/>
    </row>
    <row r="934" spans="1:17" ht="15" x14ac:dyDescent="0.3">
      <c r="A934" s="23"/>
      <c r="B934" s="22"/>
      <c r="C934" s="22"/>
      <c r="D934" s="13"/>
      <c r="E934" s="28"/>
      <c r="F934" s="13"/>
      <c r="G934" s="13"/>
      <c r="H934" s="13"/>
      <c r="I934" s="13" t="s">
        <v>2744</v>
      </c>
      <c r="J934" s="14" t="s">
        <v>2827</v>
      </c>
      <c r="K934" s="15">
        <v>43726.982878000003</v>
      </c>
      <c r="L934" s="15">
        <v>43726.982878000003</v>
      </c>
      <c r="M934" s="15">
        <f t="shared" si="15"/>
        <v>0</v>
      </c>
      <c r="N934" s="23"/>
      <c r="O934" s="23"/>
      <c r="P934" s="23"/>
      <c r="Q934" s="23"/>
    </row>
    <row r="935" spans="1:17" s="1" customFormat="1" ht="20.100000000000001" customHeight="1" thickBot="1" x14ac:dyDescent="0.3">
      <c r="A935" s="44"/>
      <c r="B935" s="45" t="s">
        <v>1873</v>
      </c>
      <c r="C935" s="45"/>
      <c r="D935" s="45"/>
      <c r="E935" s="45"/>
      <c r="F935" s="45"/>
      <c r="G935" s="45"/>
      <c r="H935" s="45"/>
      <c r="I935" s="45"/>
      <c r="J935" s="46"/>
      <c r="K935" s="46">
        <v>1700328.7393130001</v>
      </c>
      <c r="L935" s="46">
        <v>1555363.597513</v>
      </c>
      <c r="M935" s="46">
        <f t="shared" si="15"/>
        <v>-144965.1418000001</v>
      </c>
      <c r="N935" s="15"/>
      <c r="O935" s="15"/>
      <c r="P935" s="15"/>
      <c r="Q935" s="15"/>
    </row>
    <row r="936" spans="1:17" ht="15" x14ac:dyDescent="0.3">
      <c r="A936" s="23"/>
      <c r="B936" s="22"/>
      <c r="C936" s="22"/>
      <c r="D936" s="24" t="s">
        <v>69</v>
      </c>
      <c r="E936" s="25"/>
      <c r="F936" s="24"/>
      <c r="G936" s="24"/>
      <c r="H936" s="24"/>
      <c r="I936" s="24"/>
      <c r="J936" s="26"/>
      <c r="K936" s="27">
        <v>1554634.2332580001</v>
      </c>
      <c r="L936" s="27">
        <v>1489112.1060889999</v>
      </c>
      <c r="M936" s="27">
        <f t="shared" si="15"/>
        <v>-65522.127169000218</v>
      </c>
      <c r="N936" s="23"/>
      <c r="O936" s="23"/>
      <c r="P936" s="23"/>
      <c r="Q936" s="23"/>
    </row>
    <row r="937" spans="1:17" ht="15" x14ac:dyDescent="0.3">
      <c r="A937" s="23"/>
      <c r="B937" s="22"/>
      <c r="C937" s="22"/>
      <c r="D937" s="13"/>
      <c r="E937" s="62">
        <v>24</v>
      </c>
      <c r="F937" s="63" t="s">
        <v>70</v>
      </c>
      <c r="G937" s="63"/>
      <c r="H937" s="63"/>
      <c r="I937" s="63"/>
      <c r="J937" s="69"/>
      <c r="K937" s="78">
        <v>538349.27173699997</v>
      </c>
      <c r="L937" s="78">
        <v>544849.27173699997</v>
      </c>
      <c r="M937" s="78">
        <f t="shared" si="15"/>
        <v>6500</v>
      </c>
      <c r="N937" s="23"/>
      <c r="O937" s="23"/>
      <c r="P937" s="23"/>
      <c r="Q937" s="23"/>
    </row>
    <row r="938" spans="1:17" ht="15" x14ac:dyDescent="0.3">
      <c r="A938" s="23"/>
      <c r="B938" s="22"/>
      <c r="C938" s="22"/>
      <c r="D938" s="13"/>
      <c r="E938" s="28"/>
      <c r="F938" s="13"/>
      <c r="G938" s="13" t="s">
        <v>2828</v>
      </c>
      <c r="H938" s="13"/>
      <c r="I938" s="13"/>
      <c r="J938" s="14"/>
      <c r="K938" s="15">
        <v>538349.27173699997</v>
      </c>
      <c r="L938" s="15">
        <v>544849.27173699997</v>
      </c>
      <c r="M938" s="15">
        <f t="shared" si="15"/>
        <v>6500</v>
      </c>
      <c r="N938" s="23"/>
      <c r="O938" s="23"/>
      <c r="P938" s="23"/>
      <c r="Q938" s="23"/>
    </row>
    <row r="939" spans="1:17" ht="15" x14ac:dyDescent="0.3">
      <c r="A939" s="23"/>
      <c r="B939" s="22"/>
      <c r="C939" s="22"/>
      <c r="D939" s="13"/>
      <c r="E939" s="28"/>
      <c r="F939" s="13"/>
      <c r="G939" s="13"/>
      <c r="H939" s="63" t="s">
        <v>2828</v>
      </c>
      <c r="I939" s="63"/>
      <c r="J939" s="69"/>
      <c r="K939" s="78">
        <v>538349.27173699997</v>
      </c>
      <c r="L939" s="78">
        <v>544849.27173699997</v>
      </c>
      <c r="M939" s="78">
        <f t="shared" si="15"/>
        <v>6500</v>
      </c>
      <c r="N939" s="23"/>
      <c r="O939" s="23"/>
      <c r="P939" s="23"/>
      <c r="Q939" s="23"/>
    </row>
    <row r="940" spans="1:17" ht="15" x14ac:dyDescent="0.3">
      <c r="A940" s="23"/>
      <c r="B940" s="22"/>
      <c r="C940" s="22"/>
      <c r="D940" s="13"/>
      <c r="E940" s="28"/>
      <c r="F940" s="13"/>
      <c r="G940" s="13"/>
      <c r="H940" s="13"/>
      <c r="I940" s="13" t="s">
        <v>2829</v>
      </c>
      <c r="J940" s="14" t="s">
        <v>2830</v>
      </c>
      <c r="K940" s="15">
        <v>450769.11139400001</v>
      </c>
      <c r="L940" s="15">
        <v>448666.81139400002</v>
      </c>
      <c r="M940" s="15">
        <f t="shared" si="15"/>
        <v>-2102.2999999999884</v>
      </c>
      <c r="N940" s="23"/>
      <c r="O940" s="23"/>
      <c r="P940" s="23"/>
      <c r="Q940" s="23"/>
    </row>
    <row r="941" spans="1:17" ht="15" x14ac:dyDescent="0.3">
      <c r="A941" s="23"/>
      <c r="B941" s="22"/>
      <c r="C941" s="22"/>
      <c r="D941" s="13"/>
      <c r="E941" s="28"/>
      <c r="F941" s="13"/>
      <c r="G941" s="13"/>
      <c r="H941" s="13"/>
      <c r="I941" s="13" t="s">
        <v>2831</v>
      </c>
      <c r="J941" s="14" t="s">
        <v>2832</v>
      </c>
      <c r="K941" s="15">
        <v>3553.932307</v>
      </c>
      <c r="L941" s="15">
        <v>3553.932307</v>
      </c>
      <c r="M941" s="15">
        <f t="shared" si="15"/>
        <v>0</v>
      </c>
      <c r="N941" s="23"/>
      <c r="O941" s="23"/>
      <c r="P941" s="23"/>
      <c r="Q941" s="23"/>
    </row>
    <row r="942" spans="1:17" ht="15" x14ac:dyDescent="0.3">
      <c r="A942" s="23"/>
      <c r="B942" s="22"/>
      <c r="C942" s="22"/>
      <c r="D942" s="13"/>
      <c r="E942" s="28"/>
      <c r="F942" s="13"/>
      <c r="G942" s="13"/>
      <c r="H942" s="13"/>
      <c r="I942" s="13" t="s">
        <v>2833</v>
      </c>
      <c r="J942" s="14" t="s">
        <v>2834</v>
      </c>
      <c r="K942" s="15">
        <v>41.44706</v>
      </c>
      <c r="L942" s="15">
        <v>71.447059999999993</v>
      </c>
      <c r="M942" s="15">
        <f t="shared" si="15"/>
        <v>29.999999999999993</v>
      </c>
      <c r="N942" s="23"/>
      <c r="O942" s="23"/>
      <c r="P942" s="23"/>
      <c r="Q942" s="23"/>
    </row>
    <row r="943" spans="1:17" ht="15" x14ac:dyDescent="0.3">
      <c r="A943" s="23"/>
      <c r="B943" s="22"/>
      <c r="C943" s="22"/>
      <c r="D943" s="13"/>
      <c r="E943" s="28"/>
      <c r="F943" s="13"/>
      <c r="G943" s="13"/>
      <c r="H943" s="13"/>
      <c r="I943" s="13" t="s">
        <v>2835</v>
      </c>
      <c r="J943" s="14" t="s">
        <v>2836</v>
      </c>
      <c r="K943" s="15">
        <v>2926.6093890000002</v>
      </c>
      <c r="L943" s="15">
        <v>9426.6093889999993</v>
      </c>
      <c r="M943" s="15">
        <f t="shared" si="15"/>
        <v>6499.9999999999991</v>
      </c>
      <c r="N943" s="23"/>
      <c r="O943" s="23"/>
      <c r="P943" s="23"/>
      <c r="Q943" s="23"/>
    </row>
    <row r="944" spans="1:17" ht="15" x14ac:dyDescent="0.3">
      <c r="A944" s="23"/>
      <c r="B944" s="22"/>
      <c r="C944" s="22"/>
      <c r="D944" s="13"/>
      <c r="E944" s="28"/>
      <c r="F944" s="13"/>
      <c r="G944" s="13"/>
      <c r="H944" s="13"/>
      <c r="I944" s="13" t="s">
        <v>2837</v>
      </c>
      <c r="J944" s="14" t="s">
        <v>2838</v>
      </c>
      <c r="K944" s="15">
        <v>60013.517635999997</v>
      </c>
      <c r="L944" s="15">
        <v>63008.817636</v>
      </c>
      <c r="M944" s="15">
        <f t="shared" si="15"/>
        <v>2995.3000000000029</v>
      </c>
      <c r="N944" s="23"/>
      <c r="O944" s="23"/>
      <c r="P944" s="23"/>
      <c r="Q944" s="23"/>
    </row>
    <row r="945" spans="1:17" ht="15" x14ac:dyDescent="0.3">
      <c r="A945" s="23"/>
      <c r="B945" s="22"/>
      <c r="C945" s="22"/>
      <c r="D945" s="13"/>
      <c r="E945" s="28"/>
      <c r="F945" s="13"/>
      <c r="G945" s="13"/>
      <c r="H945" s="13"/>
      <c r="I945" s="13" t="s">
        <v>2839</v>
      </c>
      <c r="J945" s="14" t="s">
        <v>2840</v>
      </c>
      <c r="K945" s="15">
        <v>5.9999999999999995E-4</v>
      </c>
      <c r="L945" s="15">
        <v>5.9999999999999995E-4</v>
      </c>
      <c r="M945" s="15">
        <f t="shared" si="15"/>
        <v>0</v>
      </c>
      <c r="N945" s="23"/>
      <c r="O945" s="23"/>
      <c r="P945" s="23"/>
      <c r="Q945" s="23"/>
    </row>
    <row r="946" spans="1:17" ht="15" x14ac:dyDescent="0.3">
      <c r="A946" s="23"/>
      <c r="B946" s="22"/>
      <c r="C946" s="22"/>
      <c r="D946" s="13"/>
      <c r="E946" s="28"/>
      <c r="F946" s="13"/>
      <c r="G946" s="13"/>
      <c r="H946" s="13"/>
      <c r="I946" s="13" t="s">
        <v>2841</v>
      </c>
      <c r="J946" s="14" t="s">
        <v>2842</v>
      </c>
      <c r="K946" s="15">
        <v>119.41</v>
      </c>
      <c r="L946" s="15">
        <v>119.41</v>
      </c>
      <c r="M946" s="15">
        <f t="shared" si="15"/>
        <v>0</v>
      </c>
      <c r="N946" s="23"/>
      <c r="O946" s="23"/>
      <c r="P946" s="23"/>
      <c r="Q946" s="23"/>
    </row>
    <row r="947" spans="1:17" ht="15" x14ac:dyDescent="0.3">
      <c r="A947" s="23"/>
      <c r="B947" s="22"/>
      <c r="C947" s="22"/>
      <c r="D947" s="13"/>
      <c r="E947" s="28"/>
      <c r="F947" s="13"/>
      <c r="G947" s="13"/>
      <c r="H947" s="13"/>
      <c r="I947" s="13" t="s">
        <v>2843</v>
      </c>
      <c r="J947" s="14" t="s">
        <v>2844</v>
      </c>
      <c r="K947" s="15">
        <v>718.99535100000003</v>
      </c>
      <c r="L947" s="15">
        <v>736.99535100000003</v>
      </c>
      <c r="M947" s="15">
        <f t="shared" si="15"/>
        <v>18</v>
      </c>
      <c r="N947" s="23"/>
      <c r="O947" s="23"/>
      <c r="P947" s="23"/>
      <c r="Q947" s="23"/>
    </row>
    <row r="948" spans="1:17" ht="15" x14ac:dyDescent="0.3">
      <c r="A948" s="23"/>
      <c r="B948" s="22"/>
      <c r="C948" s="22"/>
      <c r="D948" s="13"/>
      <c r="E948" s="28"/>
      <c r="F948" s="13"/>
      <c r="G948" s="13"/>
      <c r="H948" s="13"/>
      <c r="I948" s="13" t="s">
        <v>2845</v>
      </c>
      <c r="J948" s="14" t="s">
        <v>2846</v>
      </c>
      <c r="K948" s="15">
        <v>20206.248</v>
      </c>
      <c r="L948" s="15">
        <v>19265.248000000003</v>
      </c>
      <c r="M948" s="15">
        <f t="shared" si="15"/>
        <v>-940.99999999999636</v>
      </c>
      <c r="N948" s="23"/>
      <c r="O948" s="23"/>
      <c r="P948" s="23"/>
      <c r="Q948" s="23"/>
    </row>
    <row r="949" spans="1:17" ht="15" x14ac:dyDescent="0.3">
      <c r="A949" s="23"/>
      <c r="B949" s="22"/>
      <c r="C949" s="22"/>
      <c r="D949" s="13"/>
      <c r="E949" s="62">
        <v>28</v>
      </c>
      <c r="F949" s="63" t="s">
        <v>71</v>
      </c>
      <c r="G949" s="63"/>
      <c r="H949" s="63"/>
      <c r="I949" s="63"/>
      <c r="J949" s="69"/>
      <c r="K949" s="78">
        <v>951454.80525199999</v>
      </c>
      <c r="L949" s="78">
        <v>886032.67808300001</v>
      </c>
      <c r="M949" s="78">
        <f t="shared" si="15"/>
        <v>-65422.127168999985</v>
      </c>
      <c r="N949" s="23"/>
      <c r="O949" s="23"/>
      <c r="P949" s="23"/>
      <c r="Q949" s="23"/>
    </row>
    <row r="950" spans="1:17" ht="15" x14ac:dyDescent="0.3">
      <c r="A950" s="23"/>
      <c r="B950" s="22"/>
      <c r="C950" s="22"/>
      <c r="D950" s="13"/>
      <c r="E950" s="28"/>
      <c r="F950" s="13"/>
      <c r="G950" s="13" t="s">
        <v>2828</v>
      </c>
      <c r="H950" s="13"/>
      <c r="I950" s="13"/>
      <c r="J950" s="14"/>
      <c r="K950" s="15">
        <v>951454.80525199999</v>
      </c>
      <c r="L950" s="15">
        <v>886032.67808300001</v>
      </c>
      <c r="M950" s="15">
        <f t="shared" si="15"/>
        <v>-65422.127168999985</v>
      </c>
      <c r="N950" s="23"/>
      <c r="O950" s="23"/>
      <c r="P950" s="23"/>
      <c r="Q950" s="23"/>
    </row>
    <row r="951" spans="1:17" ht="15" x14ac:dyDescent="0.3">
      <c r="A951" s="23"/>
      <c r="B951" s="22"/>
      <c r="C951" s="22"/>
      <c r="D951" s="13"/>
      <c r="E951" s="28"/>
      <c r="F951" s="13"/>
      <c r="G951" s="13"/>
      <c r="H951" s="63" t="s">
        <v>2828</v>
      </c>
      <c r="I951" s="63"/>
      <c r="J951" s="69"/>
      <c r="K951" s="78">
        <v>951454.80525199999</v>
      </c>
      <c r="L951" s="78">
        <v>886032.67808300001</v>
      </c>
      <c r="M951" s="78">
        <f t="shared" si="15"/>
        <v>-65422.127168999985</v>
      </c>
      <c r="N951" s="23"/>
      <c r="O951" s="23"/>
      <c r="P951" s="23"/>
      <c r="Q951" s="23"/>
    </row>
    <row r="952" spans="1:17" ht="15" x14ac:dyDescent="0.3">
      <c r="A952" s="23"/>
      <c r="B952" s="22"/>
      <c r="C952" s="22"/>
      <c r="D952" s="13"/>
      <c r="E952" s="28"/>
      <c r="F952" s="13"/>
      <c r="G952" s="13"/>
      <c r="H952" s="13"/>
      <c r="I952" s="13" t="s">
        <v>2847</v>
      </c>
      <c r="J952" s="14" t="s">
        <v>2848</v>
      </c>
      <c r="K952" s="15">
        <v>679660.46461300005</v>
      </c>
      <c r="L952" s="15">
        <v>614238.33744399995</v>
      </c>
      <c r="M952" s="15">
        <f t="shared" si="15"/>
        <v>-65422.127169000101</v>
      </c>
      <c r="N952" s="23"/>
      <c r="O952" s="23"/>
      <c r="P952" s="23"/>
      <c r="Q952" s="23"/>
    </row>
    <row r="953" spans="1:17" ht="15" x14ac:dyDescent="0.3">
      <c r="A953" s="23"/>
      <c r="B953" s="22"/>
      <c r="C953" s="22"/>
      <c r="D953" s="13"/>
      <c r="E953" s="28"/>
      <c r="F953" s="13"/>
      <c r="G953" s="13"/>
      <c r="H953" s="13"/>
      <c r="I953" s="13" t="s">
        <v>2849</v>
      </c>
      <c r="J953" s="14" t="s">
        <v>2850</v>
      </c>
      <c r="K953" s="15">
        <v>33942.366909999997</v>
      </c>
      <c r="L953" s="15">
        <v>33942.366909999997</v>
      </c>
      <c r="M953" s="15">
        <f t="shared" si="15"/>
        <v>0</v>
      </c>
      <c r="N953" s="23"/>
      <c r="O953" s="23"/>
      <c r="P953" s="23"/>
      <c r="Q953" s="23"/>
    </row>
    <row r="954" spans="1:17" ht="15" x14ac:dyDescent="0.3">
      <c r="A954" s="23"/>
      <c r="B954" s="22"/>
      <c r="C954" s="22"/>
      <c r="D954" s="13"/>
      <c r="E954" s="28"/>
      <c r="F954" s="13"/>
      <c r="G954" s="13"/>
      <c r="H954" s="13"/>
      <c r="I954" s="13" t="s">
        <v>2851</v>
      </c>
      <c r="J954" s="14" t="s">
        <v>2852</v>
      </c>
      <c r="K954" s="15">
        <v>235144.813559</v>
      </c>
      <c r="L954" s="15">
        <v>235144.813559</v>
      </c>
      <c r="M954" s="15">
        <f t="shared" si="15"/>
        <v>0</v>
      </c>
      <c r="N954" s="23"/>
      <c r="O954" s="23"/>
      <c r="P954" s="23"/>
      <c r="Q954" s="23"/>
    </row>
    <row r="955" spans="1:17" ht="15" x14ac:dyDescent="0.3">
      <c r="A955" s="23"/>
      <c r="B955" s="22"/>
      <c r="C955" s="22"/>
      <c r="D955" s="13"/>
      <c r="E955" s="28"/>
      <c r="F955" s="13"/>
      <c r="G955" s="13"/>
      <c r="H955" s="13"/>
      <c r="I955" s="13" t="s">
        <v>2853</v>
      </c>
      <c r="J955" s="14" t="s">
        <v>2854</v>
      </c>
      <c r="K955" s="15">
        <v>2707.1601700000001</v>
      </c>
      <c r="L955" s="15">
        <v>2707.1601700000001</v>
      </c>
      <c r="M955" s="15">
        <f t="shared" si="15"/>
        <v>0</v>
      </c>
      <c r="N955" s="23"/>
      <c r="O955" s="23"/>
      <c r="P955" s="23"/>
      <c r="Q955" s="23"/>
    </row>
    <row r="956" spans="1:17" ht="15" x14ac:dyDescent="0.3">
      <c r="A956" s="23"/>
      <c r="B956" s="22"/>
      <c r="C956" s="22"/>
      <c r="D956" s="13"/>
      <c r="E956" s="62">
        <v>30</v>
      </c>
      <c r="F956" s="63" t="s">
        <v>72</v>
      </c>
      <c r="G956" s="63"/>
      <c r="H956" s="63"/>
      <c r="I956" s="63"/>
      <c r="J956" s="69"/>
      <c r="K956" s="78">
        <v>21500.155369</v>
      </c>
      <c r="L956" s="78">
        <v>14900.155369</v>
      </c>
      <c r="M956" s="78">
        <f t="shared" si="15"/>
        <v>-6600</v>
      </c>
      <c r="N956" s="23"/>
      <c r="O956" s="23"/>
      <c r="P956" s="23"/>
      <c r="Q956" s="23"/>
    </row>
    <row r="957" spans="1:17" ht="15" x14ac:dyDescent="0.3">
      <c r="A957" s="23"/>
      <c r="B957" s="22"/>
      <c r="C957" s="22"/>
      <c r="D957" s="13"/>
      <c r="E957" s="28"/>
      <c r="F957" s="13"/>
      <c r="G957" s="13" t="s">
        <v>2828</v>
      </c>
      <c r="H957" s="13"/>
      <c r="I957" s="13"/>
      <c r="J957" s="14"/>
      <c r="K957" s="15">
        <v>21500.155369</v>
      </c>
      <c r="L957" s="15">
        <v>14900.155369</v>
      </c>
      <c r="M957" s="15">
        <f t="shared" si="15"/>
        <v>-6600</v>
      </c>
      <c r="N957" s="23"/>
      <c r="O957" s="23"/>
      <c r="P957" s="23"/>
      <c r="Q957" s="23"/>
    </row>
    <row r="958" spans="1:17" ht="15" x14ac:dyDescent="0.3">
      <c r="A958" s="23"/>
      <c r="B958" s="22"/>
      <c r="C958" s="22"/>
      <c r="D958" s="13"/>
      <c r="E958" s="28"/>
      <c r="F958" s="13"/>
      <c r="G958" s="13"/>
      <c r="H958" s="63" t="s">
        <v>2828</v>
      </c>
      <c r="I958" s="63"/>
      <c r="J958" s="69"/>
      <c r="K958" s="78">
        <v>21500.155369</v>
      </c>
      <c r="L958" s="78">
        <v>14900.155369</v>
      </c>
      <c r="M958" s="78">
        <f t="shared" si="15"/>
        <v>-6600</v>
      </c>
      <c r="N958" s="23"/>
      <c r="O958" s="23"/>
      <c r="P958" s="23"/>
      <c r="Q958" s="23"/>
    </row>
    <row r="959" spans="1:17" ht="15" x14ac:dyDescent="0.3">
      <c r="A959" s="23"/>
      <c r="B959" s="22"/>
      <c r="C959" s="22"/>
      <c r="D959" s="13"/>
      <c r="E959" s="28"/>
      <c r="F959" s="13"/>
      <c r="G959" s="13"/>
      <c r="H959" s="13"/>
      <c r="I959" s="13" t="s">
        <v>2855</v>
      </c>
      <c r="J959" s="14" t="s">
        <v>2856</v>
      </c>
      <c r="K959" s="15">
        <v>21500.155369</v>
      </c>
      <c r="L959" s="15">
        <v>14900.155369</v>
      </c>
      <c r="M959" s="15">
        <f t="shared" si="15"/>
        <v>-6600</v>
      </c>
      <c r="N959" s="23"/>
      <c r="O959" s="23"/>
      <c r="P959" s="23"/>
      <c r="Q959" s="23"/>
    </row>
    <row r="960" spans="1:17" ht="15" x14ac:dyDescent="0.3">
      <c r="A960" s="23"/>
      <c r="B960" s="22"/>
      <c r="C960" s="22"/>
      <c r="D960" s="13"/>
      <c r="E960" s="62">
        <v>34</v>
      </c>
      <c r="F960" s="63" t="s">
        <v>73</v>
      </c>
      <c r="G960" s="63"/>
      <c r="H960" s="63"/>
      <c r="I960" s="63"/>
      <c r="J960" s="69"/>
      <c r="K960" s="78">
        <v>43330.000899999999</v>
      </c>
      <c r="L960" s="78">
        <v>43330.000899999999</v>
      </c>
      <c r="M960" s="78">
        <f t="shared" si="15"/>
        <v>0</v>
      </c>
      <c r="N960" s="23"/>
      <c r="O960" s="23"/>
      <c r="P960" s="23"/>
      <c r="Q960" s="23"/>
    </row>
    <row r="961" spans="1:17" ht="15" x14ac:dyDescent="0.3">
      <c r="A961" s="23"/>
      <c r="B961" s="22"/>
      <c r="C961" s="22"/>
      <c r="D961" s="13"/>
      <c r="E961" s="28"/>
      <c r="F961" s="13"/>
      <c r="G961" s="13" t="s">
        <v>2828</v>
      </c>
      <c r="H961" s="13"/>
      <c r="I961" s="13"/>
      <c r="J961" s="14"/>
      <c r="K961" s="15">
        <v>43330.000899999999</v>
      </c>
      <c r="L961" s="15">
        <v>43330.000899999999</v>
      </c>
      <c r="M961" s="15">
        <f t="shared" si="15"/>
        <v>0</v>
      </c>
      <c r="N961" s="23"/>
      <c r="O961" s="23"/>
      <c r="P961" s="23"/>
      <c r="Q961" s="23"/>
    </row>
    <row r="962" spans="1:17" ht="15" x14ac:dyDescent="0.3">
      <c r="A962" s="23"/>
      <c r="B962" s="22"/>
      <c r="C962" s="22"/>
      <c r="D962" s="13"/>
      <c r="E962" s="28"/>
      <c r="F962" s="13"/>
      <c r="G962" s="13"/>
      <c r="H962" s="63" t="s">
        <v>2828</v>
      </c>
      <c r="I962" s="63"/>
      <c r="J962" s="69"/>
      <c r="K962" s="78">
        <v>43330.000899999999</v>
      </c>
      <c r="L962" s="78">
        <v>43330.000899999999</v>
      </c>
      <c r="M962" s="78">
        <f t="shared" si="15"/>
        <v>0</v>
      </c>
      <c r="N962" s="23"/>
      <c r="O962" s="23"/>
      <c r="P962" s="23"/>
      <c r="Q962" s="23"/>
    </row>
    <row r="963" spans="1:17" ht="15" x14ac:dyDescent="0.3">
      <c r="A963" s="23"/>
      <c r="B963" s="22"/>
      <c r="C963" s="22"/>
      <c r="D963" s="13"/>
      <c r="E963" s="28"/>
      <c r="F963" s="13"/>
      <c r="G963" s="13"/>
      <c r="H963" s="13"/>
      <c r="I963" s="13" t="s">
        <v>2829</v>
      </c>
      <c r="J963" s="14" t="s">
        <v>2857</v>
      </c>
      <c r="K963" s="15">
        <v>1E-4</v>
      </c>
      <c r="L963" s="15">
        <v>1E-4</v>
      </c>
      <c r="M963" s="15">
        <f t="shared" si="15"/>
        <v>0</v>
      </c>
      <c r="N963" s="23"/>
      <c r="O963" s="23"/>
      <c r="P963" s="23"/>
      <c r="Q963" s="23"/>
    </row>
    <row r="964" spans="1:17" ht="15" x14ac:dyDescent="0.3">
      <c r="A964" s="23"/>
      <c r="B964" s="22"/>
      <c r="C964" s="22"/>
      <c r="D964" s="13"/>
      <c r="E964" s="28"/>
      <c r="F964" s="13"/>
      <c r="G964" s="13"/>
      <c r="H964" s="13"/>
      <c r="I964" s="13" t="s">
        <v>2831</v>
      </c>
      <c r="J964" s="14" t="s">
        <v>2858</v>
      </c>
      <c r="K964" s="15">
        <v>1E-4</v>
      </c>
      <c r="L964" s="15">
        <v>1E-4</v>
      </c>
      <c r="M964" s="15">
        <f t="shared" si="15"/>
        <v>0</v>
      </c>
      <c r="N964" s="23"/>
      <c r="O964" s="23"/>
      <c r="P964" s="23"/>
      <c r="Q964" s="23"/>
    </row>
    <row r="965" spans="1:17" ht="15" x14ac:dyDescent="0.3">
      <c r="A965" s="23"/>
      <c r="B965" s="22"/>
      <c r="C965" s="22"/>
      <c r="D965" s="13"/>
      <c r="E965" s="28"/>
      <c r="F965" s="13"/>
      <c r="G965" s="13"/>
      <c r="H965" s="13"/>
      <c r="I965" s="13" t="s">
        <v>2833</v>
      </c>
      <c r="J965" s="14" t="s">
        <v>2859</v>
      </c>
      <c r="K965" s="15">
        <v>1E-4</v>
      </c>
      <c r="L965" s="15">
        <v>1E-4</v>
      </c>
      <c r="M965" s="15">
        <f t="shared" si="15"/>
        <v>0</v>
      </c>
      <c r="N965" s="23"/>
      <c r="O965" s="23"/>
      <c r="P965" s="23"/>
      <c r="Q965" s="23"/>
    </row>
    <row r="966" spans="1:17" ht="15" x14ac:dyDescent="0.3">
      <c r="A966" s="23"/>
      <c r="B966" s="22"/>
      <c r="C966" s="22"/>
      <c r="D966" s="13"/>
      <c r="E966" s="28"/>
      <c r="F966" s="13"/>
      <c r="G966" s="13"/>
      <c r="H966" s="13"/>
      <c r="I966" s="13" t="s">
        <v>2835</v>
      </c>
      <c r="J966" s="14" t="s">
        <v>2860</v>
      </c>
      <c r="K966" s="15">
        <v>1E-4</v>
      </c>
      <c r="L966" s="15">
        <v>1E-4</v>
      </c>
      <c r="M966" s="15">
        <f t="shared" si="15"/>
        <v>0</v>
      </c>
      <c r="N966" s="23"/>
      <c r="O966" s="23"/>
      <c r="P966" s="23"/>
      <c r="Q966" s="23"/>
    </row>
    <row r="967" spans="1:17" ht="15" x14ac:dyDescent="0.3">
      <c r="A967" s="23"/>
      <c r="B967" s="22"/>
      <c r="C967" s="22"/>
      <c r="D967" s="13"/>
      <c r="E967" s="28"/>
      <c r="F967" s="13"/>
      <c r="G967" s="13"/>
      <c r="H967" s="13"/>
      <c r="I967" s="13" t="s">
        <v>2837</v>
      </c>
      <c r="J967" s="14" t="s">
        <v>2861</v>
      </c>
      <c r="K967" s="15">
        <v>1E-4</v>
      </c>
      <c r="L967" s="15">
        <v>1E-4</v>
      </c>
      <c r="M967" s="15">
        <f t="shared" si="15"/>
        <v>0</v>
      </c>
      <c r="N967" s="23"/>
      <c r="O967" s="23"/>
      <c r="P967" s="23"/>
      <c r="Q967" s="23"/>
    </row>
    <row r="968" spans="1:17" ht="15" x14ac:dyDescent="0.3">
      <c r="A968" s="23"/>
      <c r="B968" s="22"/>
      <c r="C968" s="22"/>
      <c r="D968" s="13"/>
      <c r="E968" s="28"/>
      <c r="F968" s="13"/>
      <c r="G968" s="13"/>
      <c r="H968" s="13"/>
      <c r="I968" s="13" t="s">
        <v>2839</v>
      </c>
      <c r="J968" s="14" t="s">
        <v>2862</v>
      </c>
      <c r="K968" s="15">
        <v>1E-4</v>
      </c>
      <c r="L968" s="15">
        <v>1E-4</v>
      </c>
      <c r="M968" s="15">
        <f t="shared" ref="M968:M981" si="16">L968-K968</f>
        <v>0</v>
      </c>
      <c r="N968" s="23"/>
      <c r="O968" s="23"/>
      <c r="P968" s="23"/>
      <c r="Q968" s="23"/>
    </row>
    <row r="969" spans="1:17" ht="15" x14ac:dyDescent="0.3">
      <c r="A969" s="23"/>
      <c r="B969" s="22"/>
      <c r="C969" s="22"/>
      <c r="D969" s="13"/>
      <c r="E969" s="28"/>
      <c r="F969" s="13"/>
      <c r="G969" s="13"/>
      <c r="H969" s="13"/>
      <c r="I969" s="13" t="s">
        <v>2841</v>
      </c>
      <c r="J969" s="14" t="s">
        <v>2863</v>
      </c>
      <c r="K969" s="15">
        <v>1E-4</v>
      </c>
      <c r="L969" s="15">
        <v>1E-4</v>
      </c>
      <c r="M969" s="15">
        <f t="shared" si="16"/>
        <v>0</v>
      </c>
      <c r="N969" s="23"/>
      <c r="O969" s="23"/>
      <c r="P969" s="23"/>
      <c r="Q969" s="23"/>
    </row>
    <row r="970" spans="1:17" ht="15" x14ac:dyDescent="0.3">
      <c r="A970" s="23"/>
      <c r="B970" s="22"/>
      <c r="C970" s="22"/>
      <c r="D970" s="13"/>
      <c r="E970" s="28"/>
      <c r="F970" s="13"/>
      <c r="G970" s="13"/>
      <c r="H970" s="13"/>
      <c r="I970" s="13" t="s">
        <v>2843</v>
      </c>
      <c r="J970" s="14" t="s">
        <v>2864</v>
      </c>
      <c r="K970" s="15">
        <v>1E-4</v>
      </c>
      <c r="L970" s="15">
        <v>1E-4</v>
      </c>
      <c r="M970" s="15">
        <f t="shared" si="16"/>
        <v>0</v>
      </c>
      <c r="N970" s="23"/>
      <c r="O970" s="23"/>
      <c r="P970" s="23"/>
      <c r="Q970" s="23"/>
    </row>
    <row r="971" spans="1:17" ht="15" x14ac:dyDescent="0.3">
      <c r="A971" s="23"/>
      <c r="B971" s="22"/>
      <c r="C971" s="22"/>
      <c r="D971" s="13"/>
      <c r="E971" s="28"/>
      <c r="F971" s="13"/>
      <c r="G971" s="13"/>
      <c r="H971" s="13"/>
      <c r="I971" s="13" t="s">
        <v>2845</v>
      </c>
      <c r="J971" s="14" t="s">
        <v>2865</v>
      </c>
      <c r="K971" s="15">
        <v>1E-4</v>
      </c>
      <c r="L971" s="15">
        <v>1E-4</v>
      </c>
      <c r="M971" s="15">
        <f t="shared" si="16"/>
        <v>0</v>
      </c>
      <c r="N971" s="23"/>
      <c r="O971" s="23"/>
      <c r="P971" s="23"/>
      <c r="Q971" s="23"/>
    </row>
    <row r="972" spans="1:17" ht="15" x14ac:dyDescent="0.3">
      <c r="A972" s="23"/>
      <c r="B972" s="22"/>
      <c r="C972" s="22"/>
      <c r="D972" s="13"/>
      <c r="E972" s="28"/>
      <c r="F972" s="13"/>
      <c r="G972" s="13"/>
      <c r="H972" s="13"/>
      <c r="I972" s="13" t="s">
        <v>2866</v>
      </c>
      <c r="J972" s="14" t="s">
        <v>2867</v>
      </c>
      <c r="K972" s="15">
        <v>43330</v>
      </c>
      <c r="L972" s="15">
        <v>43330</v>
      </c>
      <c r="M972" s="15">
        <f t="shared" si="16"/>
        <v>0</v>
      </c>
      <c r="N972" s="23"/>
      <c r="O972" s="23"/>
      <c r="P972" s="23"/>
      <c r="Q972" s="23"/>
    </row>
    <row r="973" spans="1:17" ht="15" x14ac:dyDescent="0.3">
      <c r="A973" s="23"/>
      <c r="B973" s="22"/>
      <c r="C973" s="22"/>
      <c r="D973" s="24" t="s">
        <v>66</v>
      </c>
      <c r="E973" s="25"/>
      <c r="F973" s="24"/>
      <c r="G973" s="24"/>
      <c r="H973" s="24"/>
      <c r="I973" s="24"/>
      <c r="J973" s="26"/>
      <c r="K973" s="27">
        <v>145694.50605500001</v>
      </c>
      <c r="L973" s="27">
        <v>66251.491424000007</v>
      </c>
      <c r="M973" s="27">
        <f t="shared" si="16"/>
        <v>-79443.014630999998</v>
      </c>
      <c r="N973" s="23"/>
      <c r="O973" s="23"/>
      <c r="P973" s="23"/>
      <c r="Q973" s="23"/>
    </row>
    <row r="974" spans="1:17" ht="15" x14ac:dyDescent="0.3">
      <c r="A974" s="23"/>
      <c r="B974" s="22"/>
      <c r="C974" s="22"/>
      <c r="D974" s="13"/>
      <c r="E974" s="62">
        <v>52</v>
      </c>
      <c r="F974" s="63" t="s">
        <v>67</v>
      </c>
      <c r="G974" s="63"/>
      <c r="H974" s="63"/>
      <c r="I974" s="63"/>
      <c r="J974" s="69"/>
      <c r="K974" s="78">
        <v>113733.5</v>
      </c>
      <c r="L974" s="78">
        <v>34290.485369000002</v>
      </c>
      <c r="M974" s="78">
        <f t="shared" si="16"/>
        <v>-79443.014630999998</v>
      </c>
      <c r="N974" s="23"/>
      <c r="O974" s="23"/>
      <c r="P974" s="23"/>
      <c r="Q974" s="23"/>
    </row>
    <row r="975" spans="1:17" ht="15" x14ac:dyDescent="0.3">
      <c r="A975" s="23"/>
      <c r="B975" s="22"/>
      <c r="C975" s="22"/>
      <c r="D975" s="13"/>
      <c r="E975" s="28"/>
      <c r="F975" s="13"/>
      <c r="G975" s="13" t="s">
        <v>16</v>
      </c>
      <c r="H975" s="13"/>
      <c r="I975" s="13"/>
      <c r="J975" s="14"/>
      <c r="K975" s="15">
        <v>113733.5</v>
      </c>
      <c r="L975" s="15">
        <v>34290.485369000002</v>
      </c>
      <c r="M975" s="15">
        <f t="shared" si="16"/>
        <v>-79443.014630999998</v>
      </c>
      <c r="N975" s="23"/>
      <c r="O975" s="23"/>
      <c r="P975" s="23"/>
      <c r="Q975" s="23"/>
    </row>
    <row r="976" spans="1:17" ht="15" x14ac:dyDescent="0.3">
      <c r="A976" s="23"/>
      <c r="B976" s="22"/>
      <c r="C976" s="22"/>
      <c r="D976" s="13"/>
      <c r="E976" s="28"/>
      <c r="F976" s="13"/>
      <c r="G976" s="13"/>
      <c r="H976" s="63" t="s">
        <v>17</v>
      </c>
      <c r="I976" s="63"/>
      <c r="J976" s="69"/>
      <c r="K976" s="78">
        <v>113733.5</v>
      </c>
      <c r="L976" s="78">
        <v>34290.485369000002</v>
      </c>
      <c r="M976" s="78">
        <f t="shared" si="16"/>
        <v>-79443.014630999998</v>
      </c>
      <c r="N976" s="23"/>
      <c r="O976" s="23"/>
      <c r="P976" s="23"/>
      <c r="Q976" s="23"/>
    </row>
    <row r="977" spans="1:17" ht="15" x14ac:dyDescent="0.3">
      <c r="A977" s="23"/>
      <c r="B977" s="22"/>
      <c r="C977" s="22"/>
      <c r="D977" s="13"/>
      <c r="E977" s="28"/>
      <c r="F977" s="13"/>
      <c r="G977" s="13"/>
      <c r="H977" s="13"/>
      <c r="I977" s="13" t="s">
        <v>1938</v>
      </c>
      <c r="J977" s="14" t="s">
        <v>2786</v>
      </c>
      <c r="K977" s="15">
        <v>113733.5</v>
      </c>
      <c r="L977" s="15">
        <v>34290.485369000002</v>
      </c>
      <c r="M977" s="15">
        <f t="shared" si="16"/>
        <v>-79443.014630999998</v>
      </c>
      <c r="N977" s="23"/>
      <c r="O977" s="23"/>
      <c r="P977" s="23"/>
      <c r="Q977" s="23"/>
    </row>
    <row r="978" spans="1:17" ht="15" x14ac:dyDescent="0.3">
      <c r="A978" s="23"/>
      <c r="B978" s="22"/>
      <c r="C978" s="22"/>
      <c r="D978" s="13"/>
      <c r="E978" s="62">
        <v>53</v>
      </c>
      <c r="F978" s="63" t="s">
        <v>68</v>
      </c>
      <c r="G978" s="63"/>
      <c r="H978" s="63"/>
      <c r="I978" s="63"/>
      <c r="J978" s="69"/>
      <c r="K978" s="78">
        <v>31961.006055000002</v>
      </c>
      <c r="L978" s="78">
        <v>31961.006055000002</v>
      </c>
      <c r="M978" s="78">
        <f t="shared" si="16"/>
        <v>0</v>
      </c>
      <c r="N978" s="23"/>
      <c r="O978" s="23"/>
      <c r="P978" s="23"/>
      <c r="Q978" s="23"/>
    </row>
    <row r="979" spans="1:17" ht="15" x14ac:dyDescent="0.3">
      <c r="A979" s="23"/>
      <c r="B979" s="22"/>
      <c r="C979" s="22"/>
      <c r="D979" s="13"/>
      <c r="E979" s="28"/>
      <c r="F979" s="13"/>
      <c r="G979" s="13" t="s">
        <v>16</v>
      </c>
      <c r="H979" s="13"/>
      <c r="I979" s="13"/>
      <c r="J979" s="14"/>
      <c r="K979" s="15">
        <v>31961.006055000002</v>
      </c>
      <c r="L979" s="15">
        <v>31961.006055000002</v>
      </c>
      <c r="M979" s="15">
        <f t="shared" si="16"/>
        <v>0</v>
      </c>
      <c r="N979" s="23"/>
      <c r="O979" s="23"/>
      <c r="P979" s="23"/>
      <c r="Q979" s="23"/>
    </row>
    <row r="980" spans="1:17" ht="15" x14ac:dyDescent="0.3">
      <c r="A980" s="23"/>
      <c r="B980" s="22"/>
      <c r="C980" s="22"/>
      <c r="D980" s="13"/>
      <c r="E980" s="28"/>
      <c r="F980" s="13"/>
      <c r="G980" s="13"/>
      <c r="H980" s="63" t="s">
        <v>1911</v>
      </c>
      <c r="I980" s="63"/>
      <c r="J980" s="69"/>
      <c r="K980" s="78">
        <v>31961.006055000002</v>
      </c>
      <c r="L980" s="78">
        <v>31961.006055000002</v>
      </c>
      <c r="M980" s="78">
        <f t="shared" si="16"/>
        <v>0</v>
      </c>
      <c r="N980" s="23"/>
      <c r="O980" s="23"/>
      <c r="P980" s="23"/>
      <c r="Q980" s="23"/>
    </row>
    <row r="981" spans="1:17" ht="15" x14ac:dyDescent="0.3">
      <c r="A981" s="23"/>
      <c r="B981" s="22"/>
      <c r="C981" s="22"/>
      <c r="D981" s="13"/>
      <c r="E981" s="28"/>
      <c r="F981" s="13"/>
      <c r="G981" s="13"/>
      <c r="H981" s="13"/>
      <c r="I981" s="13" t="s">
        <v>1912</v>
      </c>
      <c r="J981" s="14" t="s">
        <v>1962</v>
      </c>
      <c r="K981" s="15">
        <v>31961.006055000002</v>
      </c>
      <c r="L981" s="15">
        <v>31961.006055000002</v>
      </c>
      <c r="M981" s="15">
        <f t="shared" si="16"/>
        <v>0</v>
      </c>
      <c r="N981" s="23"/>
      <c r="O981" s="23"/>
      <c r="P981" s="23"/>
      <c r="Q981" s="23"/>
    </row>
    <row r="982" spans="1:17" ht="7.5" customHeight="1" x14ac:dyDescent="0.3">
      <c r="A982" s="23"/>
      <c r="B982" s="22"/>
      <c r="C982" s="22"/>
      <c r="D982" s="13"/>
      <c r="E982" s="28"/>
      <c r="F982" s="13"/>
      <c r="G982" s="13"/>
      <c r="H982" s="13"/>
      <c r="I982" s="13"/>
      <c r="J982" s="14"/>
      <c r="K982" s="15"/>
      <c r="L982" s="15"/>
      <c r="M982" s="15"/>
      <c r="N982" s="23"/>
      <c r="O982" s="23"/>
      <c r="P982" s="23"/>
      <c r="Q982" s="23"/>
    </row>
    <row r="983" spans="1:17" ht="15" x14ac:dyDescent="0.3">
      <c r="A983" s="23"/>
      <c r="B983" s="38" t="s">
        <v>11</v>
      </c>
      <c r="C983" s="23"/>
      <c r="E983" s="38"/>
      <c r="F983" s="38"/>
      <c r="G983" s="38"/>
      <c r="H983" s="38"/>
      <c r="I983" s="38"/>
      <c r="J983" s="38"/>
      <c r="K983" s="58">
        <v>846017.93082799995</v>
      </c>
      <c r="L983" s="58">
        <v>856061.07761601987</v>
      </c>
      <c r="M983" s="58">
        <f>+L983-K983</f>
        <v>10043.14678801992</v>
      </c>
      <c r="N983" s="23"/>
      <c r="O983" s="23"/>
      <c r="P983" s="23"/>
      <c r="Q983" s="23"/>
    </row>
    <row r="984" spans="1:17" ht="15" x14ac:dyDescent="0.3">
      <c r="A984" s="23"/>
      <c r="B984" s="23"/>
      <c r="C984" s="23"/>
      <c r="D984" s="39"/>
      <c r="E984" s="39"/>
      <c r="F984" s="39"/>
      <c r="G984" s="39"/>
      <c r="H984" s="39" t="s">
        <v>12</v>
      </c>
      <c r="I984" s="39"/>
      <c r="J984" s="39"/>
      <c r="K984" s="59">
        <v>50019.897632</v>
      </c>
      <c r="L984" s="59">
        <v>40849.716194099987</v>
      </c>
      <c r="M984" s="59">
        <f>+L984-K984</f>
        <v>-9170.1814379000134</v>
      </c>
      <c r="N984" s="23"/>
      <c r="O984" s="23"/>
      <c r="P984" s="23"/>
      <c r="Q984" s="23"/>
    </row>
    <row r="985" spans="1:17" ht="15" x14ac:dyDescent="0.3">
      <c r="A985" s="23"/>
      <c r="B985" s="23"/>
      <c r="C985" s="23"/>
      <c r="D985" s="39"/>
      <c r="E985" s="39"/>
      <c r="F985" s="39"/>
      <c r="G985" s="39"/>
      <c r="H985" s="39" t="s">
        <v>13</v>
      </c>
      <c r="I985" s="39"/>
      <c r="J985" s="39"/>
      <c r="K985" s="59">
        <v>795998.03319600003</v>
      </c>
      <c r="L985" s="59">
        <v>815211.36142191989</v>
      </c>
      <c r="M985" s="59">
        <f>+L985-K985</f>
        <v>19213.32822591986</v>
      </c>
      <c r="N985" s="23"/>
      <c r="O985" s="23"/>
      <c r="P985" s="23"/>
      <c r="Q985" s="23"/>
    </row>
    <row r="986" spans="1:17" ht="7.5" customHeight="1" thickBot="1" x14ac:dyDescent="0.35">
      <c r="A986" s="12"/>
      <c r="B986" s="16"/>
      <c r="C986" s="16"/>
      <c r="D986" s="16"/>
      <c r="E986" s="16"/>
      <c r="F986" s="17"/>
      <c r="G986" s="17"/>
      <c r="H986" s="17"/>
      <c r="I986" s="17"/>
      <c r="J986" s="17"/>
      <c r="K986" s="18"/>
      <c r="L986" s="18"/>
      <c r="M986" s="18"/>
      <c r="N986" s="12"/>
      <c r="O986" s="12"/>
      <c r="P986" s="12"/>
      <c r="Q986" s="12"/>
    </row>
    <row r="987" spans="1:17" ht="15" x14ac:dyDescent="0.3">
      <c r="A987" s="12"/>
      <c r="B987" s="8" t="s">
        <v>14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12"/>
      <c r="O987" s="12"/>
      <c r="P987" s="12"/>
      <c r="Q987" s="12"/>
    </row>
    <row r="988" spans="1:17" ht="15" x14ac:dyDescent="0.3">
      <c r="A988" s="12"/>
      <c r="B988" s="8" t="s">
        <v>15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12"/>
      <c r="O988" s="12"/>
      <c r="P988" s="12"/>
      <c r="Q988" s="12"/>
    </row>
    <row r="989" spans="1:17" ht="15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19"/>
      <c r="K989" s="8"/>
      <c r="L989" s="8"/>
      <c r="M989" s="8"/>
      <c r="N989" s="12"/>
      <c r="O989" s="12"/>
      <c r="P989" s="12"/>
      <c r="Q989" s="12"/>
    </row>
    <row r="990" spans="1:17" ht="15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19"/>
      <c r="K990" s="8"/>
      <c r="L990" s="8"/>
      <c r="M990" s="8"/>
      <c r="N990" s="12"/>
      <c r="O990" s="12"/>
      <c r="P990" s="12"/>
      <c r="Q990" s="12"/>
    </row>
    <row r="991" spans="1:17" ht="15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19"/>
      <c r="K991" s="8"/>
      <c r="L991" s="8"/>
      <c r="M991" s="8"/>
      <c r="N991" s="12"/>
      <c r="O991" s="12"/>
      <c r="P991" s="12"/>
      <c r="Q991" s="12"/>
    </row>
    <row r="992" spans="1:17" ht="15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19"/>
      <c r="K992" s="8"/>
      <c r="L992" s="8"/>
      <c r="M992" s="8"/>
      <c r="N992" s="12"/>
      <c r="O992" s="12"/>
      <c r="P992" s="12"/>
      <c r="Q992" s="12"/>
    </row>
    <row r="993" spans="1:17" ht="15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19"/>
      <c r="K993" s="8"/>
      <c r="L993" s="8"/>
      <c r="M993" s="8"/>
      <c r="N993" s="12"/>
      <c r="O993" s="12"/>
      <c r="P993" s="12"/>
      <c r="Q993" s="12"/>
    </row>
    <row r="994" spans="1:17" ht="15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19"/>
      <c r="K994" s="8"/>
      <c r="L994" s="8"/>
      <c r="M994" s="8"/>
      <c r="N994" s="12"/>
      <c r="O994" s="12"/>
      <c r="P994" s="12"/>
      <c r="Q994" s="12"/>
    </row>
    <row r="995" spans="1:17" ht="15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19"/>
      <c r="K995" s="8"/>
      <c r="L995" s="8"/>
      <c r="M995" s="8"/>
      <c r="N995" s="12"/>
      <c r="O995" s="12"/>
      <c r="P995" s="12"/>
      <c r="Q995" s="12"/>
    </row>
  </sheetData>
  <mergeCells count="6"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2019-07-27T22:28:01Z</cp:lastPrinted>
  <dcterms:created xsi:type="dcterms:W3CDTF">2014-10-23T00:34:21Z</dcterms:created>
  <dcterms:modified xsi:type="dcterms:W3CDTF">2021-01-28T09:04:21Z</dcterms:modified>
</cp:coreProperties>
</file>