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0\Trimestral IV_2020\Anexos\"/>
    </mc:Choice>
  </mc:AlternateContent>
  <bookViews>
    <workbookView xWindow="0" yWindow="0" windowWidth="25200" windowHeight="10575"/>
  </bookViews>
  <sheets>
    <sheet name="Prin_Prog_2T_2020" sheetId="1" r:id="rId1"/>
  </sheets>
  <definedNames>
    <definedName name="_xlnm._FilterDatabase" localSheetId="0" hidden="1">Prin_Prog_2T_2020!$A$14:$I$250</definedName>
    <definedName name="_xlnm.Print_Area" localSheetId="0">Prin_Prog_2T_2020!$A$1:$I$255</definedName>
    <definedName name="_xlnm.Print_Titles" localSheetId="0">Prin_Prog_2T_2020!$1:$11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  <c r="F13" i="1"/>
  <c r="E13" i="1"/>
  <c r="D13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8" i="1"/>
  <c r="H48" i="1"/>
  <c r="I47" i="1"/>
  <c r="H47" i="1"/>
  <c r="I45" i="1"/>
  <c r="H45" i="1"/>
  <c r="I44" i="1"/>
  <c r="H44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 l="1"/>
  <c r="H13" i="1" l="1"/>
</calcChain>
</file>

<file path=xl/sharedStrings.xml><?xml version="1.0" encoding="utf-8"?>
<sst xmlns="http://schemas.openxmlformats.org/spreadsheetml/2006/main" count="262" uniqueCount="254">
  <si>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</si>
  <si>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</si>
  <si>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</si>
  <si>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</si>
  <si>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</si>
  <si>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</si>
  <si>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</si>
  <si>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</si>
  <si>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</si>
  <si>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</si>
  <si>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</si>
  <si>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</si>
  <si>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</si>
  <si>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</si>
  <si>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</si>
  <si>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</si>
  <si>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</si>
  <si>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</si>
  <si>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</si>
  <si>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</si>
  <si>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</si>
  <si>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</si>
  <si>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</si>
  <si>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</si>
  <si>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</si>
  <si>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</si>
  <si>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</si>
  <si>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</si>
  <si>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</si>
  <si>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</si>
  <si>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</si>
  <si>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</si>
  <si>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</si>
  <si>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</si>
  <si>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</si>
  <si>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</si>
  <si>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</si>
  <si>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</si>
  <si>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</si>
  <si>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</si>
  <si>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</si>
  <si>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</si>
  <si>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</si>
  <si>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</si>
  <si>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</si>
  <si>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</si>
  <si>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</si>
  <si>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</si>
  <si>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</si>
  <si>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</si>
  <si>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</si>
  <si>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</si>
  <si>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</si>
  <si>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Fortalecimiento de la competitividad y transparencia del marco regulatorio que aplica a los particulares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</si>
  <si>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</si>
  <si>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</si>
  <si>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</si>
  <si>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</si>
  <si>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</si>
  <si>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</si>
  <si>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</si>
  <si>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</si>
  <si>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</si>
  <si>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</si>
  <si>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</si>
  <si>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</si>
  <si>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</si>
  <si>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</si>
  <si>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</si>
  <si>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</si>
  <si>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</si>
  <si>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</si>
  <si>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Escuelas de Tiempo Completo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</si>
  <si>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</si>
  <si>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</si>
  <si>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</si>
  <si>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</si>
  <si>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</si>
  <si>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</si>
  <si>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</si>
  <si>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</si>
  <si>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</si>
  <si>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</si>
  <si>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</si>
  <si>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</si>
  <si>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</si>
  <si>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</si>
  <si>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</si>
  <si>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</si>
  <si>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</si>
  <si>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</si>
  <si>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</si>
  <si>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</si>
  <si>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</si>
  <si>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</si>
  <si>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</si>
  <si>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</si>
  <si>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</si>
  <si>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</si>
  <si>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</si>
  <si>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</si>
  <si>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</si>
  <si>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</si>
  <si>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</si>
  <si>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</si>
  <si>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</si>
  <si>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</si>
  <si>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</si>
  <si>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</si>
  <si>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</si>
  <si>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</si>
  <si>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</si>
  <si>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</si>
  <si>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</si>
  <si>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</si>
  <si>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</si>
  <si>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</si>
  <si>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</si>
  <si>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</si>
  <si>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</si>
  <si>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</si>
  <si>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</si>
  <si>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</si>
  <si>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</si>
  <si>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</si>
  <si>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</si>
  <si>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</si>
  <si>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</si>
  <si>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</si>
  <si>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</si>
  <si>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</si>
  <si>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</si>
  <si>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</si>
  <si>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Provisiones Salariales y Económicas</t>
  </si>
  <si>
    <t>Fondo Regional</t>
  </si>
  <si>
    <t>Comisión Nacional de los Derechos Humanos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</si>
  <si>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</si>
  <si>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</si>
  <si>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</si>
  <si>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</si>
  <si>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</si>
  <si>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</si>
  <si>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</si>
  <si>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</si>
  <si>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</si>
  <si>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</si>
  <si>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de Derechos Indígenas</t>
  </si>
  <si>
    <t>Cultura</t>
  </si>
  <si>
    <t>Protección y conservación del Patrimonio Cultural</t>
  </si>
  <si>
    <t>Educación y cultura indígena</t>
  </si>
  <si>
    <t>Expansión de la Educación Media Superior y Superior</t>
  </si>
  <si>
    <t>Servicios de inteligencia para la Seguridad Nacional</t>
  </si>
  <si>
    <t>Operativos para la prevención y disuasión del delito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</si>
  <si>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</si>
  <si>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</si>
  <si>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</si>
  <si>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Internet para Todos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</si>
  <si>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</si>
  <si>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</si>
  <si>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</si>
  <si>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</si>
  <si>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</si>
  <si>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Subsidios en materia de seguridad pública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</si>
  <si>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</si>
  <si>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</si>
  <si>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</si>
  <si>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</si>
  <si>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</si>
  <si>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</si>
  <si>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</si>
  <si>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Fomento Regional de las Capacidades Científicas, Tecnológicas y de Innovación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</si>
  <si>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</si>
  <si>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</si>
  <si>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</si>
  <si>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</si>
  <si>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</si>
  <si>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</si>
  <si>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</si>
  <si>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</si>
  <si>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Promoción del desarrollo, competitividad, innovación, competencia y política regulatoria de los sectores industrial, comercial y de servicios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</si>
  <si>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</si>
  <si>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</si>
  <si>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</si>
  <si>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</si>
  <si>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</si>
  <si>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</si>
  <si>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</si>
  <si>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</si>
  <si>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Promover, difundir y proteger los Derechos Humanos de los integrantes de pueblos y comunidades indígenas y afrodescendientes, y atender asuntos personas indígenas privadas de su libertad</t>
  </si>
  <si>
    <t>Seguridad y Protección Ciudadana</t>
  </si>
  <si>
    <t>Operación de la Guardia Nacional para la prevención, investigación y persecución de delitos</t>
  </si>
  <si>
    <t>Programa para el fortalecimiento económico de los Pueblos y Comunidades Indígenas</t>
  </si>
  <si>
    <t>Fiscalía General de la República</t>
  </si>
  <si>
    <t>PEF 2020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</si>
  <si>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</si>
  <si>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</si>
  <si>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</si>
  <si>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</si>
  <si>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</si>
  <si>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</si>
  <si>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Seguro Médico Siglo XXI</t>
  </si>
  <si>
    <t>Proyectos de infraestructura social de salud</t>
  </si>
  <si>
    <t>Programa de Atención a Personas con Discapacidad</t>
  </si>
  <si>
    <t>Agua Potable, Drenaje y Tratamiento</t>
  </si>
  <si>
    <t>Programa de Apoyo a la Infraestructura Hidroagrícola</t>
  </si>
  <si>
    <t>Programa para la Protección y Restauración de Ecosistemas y Especies Prioritarias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</si>
  <si>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</si>
  <si>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</si>
  <si>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</si>
  <si>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</si>
  <si>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</si>
  <si>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</si>
  <si>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</si>
  <si>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Programa de Apoyos a la Cultura</t>
  </si>
  <si>
    <t>Precios de Garantía a Productos Alimentarios Básicos (S290)</t>
  </si>
  <si>
    <t>Precios de Garantía a Productos Alimentarios Básicos (U020)</t>
  </si>
  <si>
    <t>Fertilizantes (S292)</t>
  </si>
  <si>
    <t>Fertilizantes (U022)</t>
  </si>
  <si>
    <t>Producción para el Bienestar (S293)</t>
  </si>
  <si>
    <t>Producción para el Bienestar (U023)</t>
  </si>
  <si>
    <t>Programa de Microcréditos para el Bienestar (S285)</t>
  </si>
  <si>
    <t>Programa de Microcréditos para el Bienestar (U006)</t>
  </si>
  <si>
    <t>Jóvenes Construyendo el Futuro (S280)</t>
  </si>
  <si>
    <t>Jóvenes Construyendo el Futuro (U280)</t>
  </si>
  <si>
    <t>Proyectos de Transporte Masivo de Pasajeros</t>
  </si>
  <si>
    <t>Provisiones para el desarrollo de trenes de pasajeros y de carga</t>
  </si>
  <si>
    <t>Provisiones para el desarrollo regional del Istmo de Tehuantepec</t>
  </si>
  <si>
    <t>Pensión para el Bienestar de las Personas con Discapacidad Permanente (S286)</t>
  </si>
  <si>
    <t>Pensión para el Bienestar de las Personas con Discapacidad Permanente (U009)</t>
  </si>
  <si>
    <t>Sembrando Vida (S287)</t>
  </si>
  <si>
    <t>Sembrando Vida (U010)</t>
  </si>
  <si>
    <t>Precios de Garantía</t>
  </si>
  <si>
    <t>Tandas para el Bienestar</t>
  </si>
  <si>
    <t>Protección Contra Riesgos Sanitarios</t>
  </si>
  <si>
    <t xml:space="preserve">Marina   </t>
  </si>
  <si>
    <t>Operación y desarrollo de los cuerpos de seguridad de las Fuerzas Armadas</t>
  </si>
  <si>
    <t>Jóvenes Construyendo el Futuro</t>
  </si>
  <si>
    <t>Programa de modernización de los registros públicos de la propiedad y catastros</t>
  </si>
  <si>
    <t>Conservación y Aprovechamiento Sustentable de la Vida Silvestre</t>
  </si>
  <si>
    <t>Seguridad Social Cañeros</t>
  </si>
  <si>
    <t>Pensión para el Bienestar de las Personas con Discapacidad Permanente</t>
  </si>
  <si>
    <t>Sembrando Vida</t>
  </si>
  <si>
    <t>Fortalecimiento a la Transversalidad de la Perspectiva de Género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</si>
  <si>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</si>
  <si>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</si>
  <si>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Diseño, conducción y ejecución de la política exterior 1/</t>
  </si>
  <si>
    <t>Cuarto Trimestre de 2020</t>
  </si>
  <si>
    <t>Enero-diciembre 2020</t>
  </si>
  <si>
    <t>Enero - diciembre</t>
  </si>
  <si>
    <t>Política y servicios migratorios</t>
  </si>
  <si>
    <t>Servicios de protección, custodia, vigilancia y seguridad de personas, bienes e instalaciones</t>
  </si>
  <si>
    <t>1/ El gasto pagado incluye diferencias cambiarias, por lo que la variación respecto al presupuesto modificado resulta mayor.</t>
  </si>
  <si>
    <t>Distribución de fertilizantes</t>
  </si>
  <si>
    <t>Producción para 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</si>
</sst>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b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12" fillId="0" borderId="2" xfId="0" applyFont="1" applyFill="1" applyBorder="1" applyAlignment="1">
      <alignment horizontal="left" wrapText="1"/>
    </xf>
    <xf numFmtId="0" fontId="0" fillId="0" borderId="0" xfId="0" applyBorder="1"/>
    <xf numFmtId="0" fontId="16" fillId="0" borderId="3" xfId="0" applyFont="1" applyFill="1" applyBorder="1" applyAlignment="1">
      <alignment horizontal="left" wrapText="1"/>
    </xf>
    <xf numFmtId="0" fontId="19" fillId="2" borderId="0" xfId="2" applyFont="1" applyFill="1" applyBorder="1" applyAlignment="1">
      <alignment horizontal="center" vertical="top" wrapText="1"/>
    </xf>
    <xf numFmtId="0" fontId="19" fillId="2" borderId="4" xfId="2" applyFont="1" applyFill="1" applyBorder="1" applyAlignment="1">
      <alignment horizontal="centerContinuous" vertical="center" wrapText="1"/>
    </xf>
    <xf numFmtId="0" fontId="19" fillId="2" borderId="4" xfId="2" applyFont="1" applyFill="1" applyBorder="1" applyAlignment="1">
      <alignment horizontal="centerContinuous" vertical="center"/>
    </xf>
    <xf numFmtId="0" fontId="19" fillId="2" borderId="0" xfId="2" applyFont="1" applyFill="1" applyBorder="1" applyAlignment="1">
      <alignment vertical="top"/>
    </xf>
    <xf numFmtId="0" fontId="19" fillId="2" borderId="0" xfId="2" applyFont="1" applyFill="1" applyBorder="1" applyAlignment="1">
      <alignment horizontal="center" vertical="top"/>
    </xf>
    <xf numFmtId="0" fontId="19" fillId="2" borderId="0" xfId="2" applyFont="1" applyFill="1" applyBorder="1" applyAlignment="1">
      <alignment horizontal="centerContinuous" vertical="top" wrapText="1"/>
    </xf>
    <xf numFmtId="0" fontId="19" fillId="2" borderId="0" xfId="2" applyFont="1" applyFill="1" applyBorder="1" applyAlignment="1">
      <alignment horizontal="centerContinuous" vertical="top"/>
    </xf>
    <xf numFmtId="0" fontId="19" fillId="2" borderId="0" xfId="2" applyFont="1" applyFill="1" applyBorder="1" applyAlignment="1">
      <alignment horizontal="right" vertical="top"/>
    </xf>
    <xf numFmtId="0" fontId="19" fillId="2" borderId="0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22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9" fillId="2" borderId="4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showGridLines="0" tabSelected="1" zoomScaleNormal="100" workbookViewId="0">
      <selection activeCell="C43" sqref="C43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5" customFormat="1" ht="45.75" customHeight="1" x14ac:dyDescent="0.2">
      <c r="A1" s="44" t="s">
        <v>154</v>
      </c>
      <c r="B1" s="44"/>
      <c r="C1" s="44"/>
      <c r="D1" s="38" t="s">
        <v>246</v>
      </c>
      <c r="E1" s="38"/>
      <c r="F1" s="38"/>
    </row>
    <row r="2" spans="1:15" customFormat="1" ht="42" customHeight="1" x14ac:dyDescent="0.4">
      <c r="A2" s="40" t="s">
        <v>172</v>
      </c>
      <c r="B2" s="40"/>
      <c r="C2" s="40"/>
      <c r="D2" s="40"/>
      <c r="E2" s="40"/>
      <c r="F2" s="40"/>
      <c r="G2" s="40"/>
      <c r="H2" s="40"/>
      <c r="I2" s="40"/>
    </row>
    <row r="3" spans="1:15" s="24" customFormat="1" ht="6" customHeight="1" x14ac:dyDescent="0.4">
      <c r="A3" s="39"/>
      <c r="B3" s="39"/>
      <c r="C3" s="39"/>
      <c r="D3" s="39"/>
      <c r="E3" s="39"/>
      <c r="F3" s="39"/>
    </row>
    <row r="4" spans="1:15" ht="21" customHeight="1" x14ac:dyDescent="0.3">
      <c r="A4" s="42" t="s">
        <v>8</v>
      </c>
      <c r="B4" s="42"/>
      <c r="C4" s="42"/>
      <c r="D4" s="42"/>
      <c r="E4" s="42"/>
      <c r="F4" s="42"/>
      <c r="G4" s="42"/>
      <c r="H4" s="42"/>
      <c r="I4" s="42"/>
    </row>
    <row r="5" spans="1:15" ht="15.75" customHeight="1" x14ac:dyDescent="0.3">
      <c r="A5" s="42" t="s">
        <v>247</v>
      </c>
      <c r="B5" s="42"/>
      <c r="C5" s="42"/>
      <c r="D5" s="42"/>
      <c r="E5" s="42"/>
      <c r="F5" s="42"/>
      <c r="G5" s="42"/>
      <c r="H5" s="42"/>
      <c r="I5" s="42"/>
    </row>
    <row r="6" spans="1:15" ht="17.25" customHeight="1" thickBot="1" x14ac:dyDescent="0.35">
      <c r="A6" s="43" t="s">
        <v>155</v>
      </c>
      <c r="B6" s="43"/>
      <c r="C6" s="43"/>
      <c r="D6" s="43"/>
      <c r="E6" s="43"/>
      <c r="F6" s="43"/>
      <c r="G6" s="43"/>
      <c r="H6" s="43"/>
      <c r="I6" s="43"/>
    </row>
    <row r="7" spans="1:15" ht="4.5" customHeight="1" x14ac:dyDescent="0.3">
      <c r="A7" s="25"/>
      <c r="B7" s="25"/>
      <c r="C7" s="25"/>
      <c r="D7" s="25"/>
      <c r="E7" s="25"/>
      <c r="F7" s="25"/>
      <c r="G7" s="25"/>
      <c r="H7" s="25"/>
      <c r="I7" s="25"/>
    </row>
    <row r="8" spans="1:15" s="4" customFormat="1" ht="30" customHeight="1" x14ac:dyDescent="0.2">
      <c r="A8" s="45" t="s">
        <v>243</v>
      </c>
      <c r="B8" s="45"/>
      <c r="C8" s="45"/>
      <c r="D8" s="26" t="s">
        <v>9</v>
      </c>
      <c r="E8" s="27" t="s">
        <v>248</v>
      </c>
      <c r="F8" s="28"/>
      <c r="G8" s="29"/>
      <c r="H8" s="41" t="s">
        <v>1</v>
      </c>
      <c r="I8" s="41"/>
    </row>
    <row r="9" spans="1:15" s="4" customFormat="1" ht="27" x14ac:dyDescent="0.2">
      <c r="A9" s="45"/>
      <c r="B9" s="45"/>
      <c r="C9" s="45"/>
      <c r="D9" s="30" t="s">
        <v>193</v>
      </c>
      <c r="E9" s="31" t="s">
        <v>0</v>
      </c>
      <c r="F9" s="32" t="s">
        <v>244</v>
      </c>
      <c r="G9" s="29"/>
      <c r="H9" s="33" t="s">
        <v>2</v>
      </c>
      <c r="I9" s="34" t="s">
        <v>3</v>
      </c>
    </row>
    <row r="10" spans="1:15" s="4" customFormat="1" ht="13.5" x14ac:dyDescent="0.2">
      <c r="A10" s="45"/>
      <c r="B10" s="45"/>
      <c r="C10" s="45"/>
      <c r="D10" s="30" t="s">
        <v>4</v>
      </c>
      <c r="E10" s="30" t="s">
        <v>5</v>
      </c>
      <c r="F10" s="30" t="s">
        <v>15</v>
      </c>
      <c r="G10" s="30"/>
      <c r="H10" s="30" t="s">
        <v>16</v>
      </c>
      <c r="I10" s="30" t="s">
        <v>17</v>
      </c>
    </row>
    <row r="11" spans="1:15" ht="4.5" customHeight="1" thickBot="1" x14ac:dyDescent="0.3">
      <c r="A11" s="35"/>
      <c r="B11" s="35"/>
      <c r="C11" s="35"/>
      <c r="D11" s="35"/>
      <c r="E11" s="35"/>
      <c r="F11" s="35"/>
      <c r="G11" s="35"/>
      <c r="H11" s="35"/>
      <c r="I11" s="35"/>
    </row>
    <row r="12" spans="1:15" ht="4.5" customHeight="1" thickBot="1" x14ac:dyDescent="0.3">
      <c r="A12" s="23"/>
      <c r="B12" s="23"/>
      <c r="C12" s="23"/>
      <c r="D12" s="23"/>
      <c r="E12" s="23"/>
      <c r="F12" s="23"/>
      <c r="G12" s="23"/>
      <c r="H12" s="23"/>
      <c r="I12" s="23"/>
    </row>
    <row r="13" spans="1:15" s="2" customFormat="1" ht="13.5" x14ac:dyDescent="0.2">
      <c r="A13" s="10" t="s">
        <v>6</v>
      </c>
      <c r="B13" s="10"/>
      <c r="C13" s="10"/>
      <c r="D13" s="11">
        <f>+D14+D20+D22+D30+D33+D52+D73+D88+D119+D141+D143+D154+D166+D184+D187+D201+D211+D213+D215+D223+D229+D243+D248</f>
        <v>865274.97443100007</v>
      </c>
      <c r="E13" s="11">
        <f t="shared" ref="E13:F13" si="0">+E14+E20+E22+E30+E33+E52+E73+E88+E119+E141+E143+E154+E166+E184+E187+E201+E211+E213+E215+E223+E229+E243+E248</f>
        <v>1040472.2398114799</v>
      </c>
      <c r="F13" s="11">
        <f t="shared" si="0"/>
        <v>1019911.78960086</v>
      </c>
      <c r="G13" s="11"/>
      <c r="H13" s="12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117.87140732592529</v>
      </c>
      <c r="I13" s="12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98.023930920603391</v>
      </c>
      <c r="J13" s="5"/>
      <c r="K13" s="5"/>
      <c r="L13" s="5"/>
      <c r="M13" s="5"/>
      <c r="N13" s="6"/>
      <c r="O13" s="6"/>
    </row>
    <row r="14" spans="1:15" s="3" customFormat="1" ht="13.5" x14ac:dyDescent="0.2">
      <c r="A14" s="10" t="s">
        <v>10</v>
      </c>
      <c r="B14" s="36"/>
      <c r="C14" s="21"/>
      <c r="D14" s="11">
        <v>2740.4690209999999</v>
      </c>
      <c r="E14" s="11">
        <v>5916.3491447499973</v>
      </c>
      <c r="F14" s="11">
        <v>5777.4039754299956</v>
      </c>
      <c r="G14" s="11"/>
      <c r="H14" s="12">
        <f t="shared" ref="H14:H77" si="3">IF(AND(F14=0,D14&gt;0),"n.a.",IF(AND(F14=0,D14&lt;0),"n.a.",IF(OR(F14=0,D14=0),"              n.a.",IF(OR((AND(F14&lt;0,D14&gt;0)),(AND(F14&gt;0,D14&lt;0))),"                n.a.",IF(((F14/D14))*100&gt;500,"             -o-",((F14/D14))*100)))))</f>
        <v>210.81807278820523</v>
      </c>
      <c r="I14" s="12">
        <f t="shared" ref="I14:I77" si="4">IF(AND(F14=0,E14&gt;0),"n.a.",IF(AND(F14=0,E14&lt;0),"n.a.",IF(OR(F14=0,E14=0),"              n.a.",IF(OR((AND(F14&lt;0,E14&gt;0)),(AND(F14&gt;0,E14&lt;0))),"                n.a.",IF(((F14/E14))*100&gt;500,"             -o-",((F14/E14))*100)))))</f>
        <v>97.651504907493532</v>
      </c>
      <c r="K14" s="22"/>
    </row>
    <row r="15" spans="1:15" s="3" customFormat="1" ht="13.5" x14ac:dyDescent="0.2">
      <c r="A15" s="10"/>
      <c r="B15" s="13" t="s">
        <v>249</v>
      </c>
      <c r="C15" s="14"/>
      <c r="D15" s="15">
        <v>1584.9437829999999</v>
      </c>
      <c r="E15" s="15">
        <v>4526.7553788999976</v>
      </c>
      <c r="F15" s="15">
        <v>4523.7562656499949</v>
      </c>
      <c r="G15" s="15"/>
      <c r="H15" s="16">
        <f t="shared" si="3"/>
        <v>285.42061328430066</v>
      </c>
      <c r="I15" s="16">
        <f t="shared" si="4"/>
        <v>99.933746955623405</v>
      </c>
      <c r="K15" s="22"/>
    </row>
    <row r="16" spans="1:15" s="3" customFormat="1" ht="13.5" x14ac:dyDescent="0.2">
      <c r="A16" s="10"/>
      <c r="B16" s="13" t="s">
        <v>19</v>
      </c>
      <c r="C16" s="14"/>
      <c r="D16" s="15">
        <v>255.09512100000001</v>
      </c>
      <c r="E16" s="15">
        <v>218.10648618000002</v>
      </c>
      <c r="F16" s="15">
        <v>206.94721494000004</v>
      </c>
      <c r="G16" s="15"/>
      <c r="H16" s="16">
        <f t="shared" si="3"/>
        <v>81.125508841072673</v>
      </c>
      <c r="I16" s="16">
        <f t="shared" si="4"/>
        <v>94.883567455765444</v>
      </c>
      <c r="K16" s="22"/>
    </row>
    <row r="17" spans="1:11" s="3" customFormat="1" ht="13.5" x14ac:dyDescent="0.2">
      <c r="A17" s="10"/>
      <c r="B17" s="13" t="s">
        <v>173</v>
      </c>
      <c r="C17" s="14"/>
      <c r="D17" s="15">
        <v>300.03257000000002</v>
      </c>
      <c r="E17" s="15">
        <v>234.75421039999998</v>
      </c>
      <c r="F17" s="15">
        <v>234.75421039999998</v>
      </c>
      <c r="G17" s="15"/>
      <c r="H17" s="16">
        <f t="shared" si="3"/>
        <v>78.242908894857635</v>
      </c>
      <c r="I17" s="16">
        <f t="shared" si="4"/>
        <v>100</v>
      </c>
      <c r="K17" s="22"/>
    </row>
    <row r="18" spans="1:11" s="3" customFormat="1" ht="13.5" x14ac:dyDescent="0.2">
      <c r="A18" s="10"/>
      <c r="B18" s="13" t="s">
        <v>174</v>
      </c>
      <c r="C18" s="14"/>
      <c r="D18" s="15">
        <v>439.73425700000001</v>
      </c>
      <c r="E18" s="15">
        <v>798.25903828000014</v>
      </c>
      <c r="F18" s="15">
        <v>678.2245554000001</v>
      </c>
      <c r="G18" s="15"/>
      <c r="H18" s="16">
        <f t="shared" si="3"/>
        <v>154.2350964482624</v>
      </c>
      <c r="I18" s="16">
        <f t="shared" si="4"/>
        <v>84.962966014310709</v>
      </c>
      <c r="K18" s="22"/>
    </row>
    <row r="19" spans="1:11" s="3" customFormat="1" ht="13.5" x14ac:dyDescent="0.2">
      <c r="A19" s="10"/>
      <c r="B19" s="13" t="s">
        <v>20</v>
      </c>
      <c r="C19" s="14"/>
      <c r="D19" s="15">
        <v>160.66328999999999</v>
      </c>
      <c r="E19" s="15">
        <v>138.47403099000002</v>
      </c>
      <c r="F19" s="15">
        <v>133.72172904000004</v>
      </c>
      <c r="G19" s="15"/>
      <c r="H19" s="16">
        <f t="shared" si="3"/>
        <v>83.231041166902571</v>
      </c>
      <c r="I19" s="16">
        <f t="shared" si="4"/>
        <v>96.568091564877491</v>
      </c>
      <c r="K19" s="22"/>
    </row>
    <row r="20" spans="1:11" s="3" customFormat="1" ht="13.5" x14ac:dyDescent="0.2">
      <c r="A20" s="10" t="s">
        <v>22</v>
      </c>
      <c r="B20" s="10"/>
      <c r="C20" s="21"/>
      <c r="D20" s="11">
        <v>4567.7083849999999</v>
      </c>
      <c r="E20" s="11">
        <v>5774.529797289998</v>
      </c>
      <c r="F20" s="11">
        <v>5854.8791525199958</v>
      </c>
      <c r="G20" s="11"/>
      <c r="H20" s="12">
        <f t="shared" si="3"/>
        <v>128.179792995257</v>
      </c>
      <c r="I20" s="12">
        <f t="shared" si="4"/>
        <v>101.39144411840608</v>
      </c>
      <c r="K20" s="22"/>
    </row>
    <row r="21" spans="1:11" s="3" customFormat="1" ht="13.5" x14ac:dyDescent="0.2">
      <c r="A21" s="10"/>
      <c r="B21" s="13" t="s">
        <v>245</v>
      </c>
      <c r="C21" s="14"/>
      <c r="D21" s="15">
        <v>4567.7083849999999</v>
      </c>
      <c r="E21" s="15">
        <v>5774.529797289998</v>
      </c>
      <c r="F21" s="15">
        <v>5854.8791525199958</v>
      </c>
      <c r="G21" s="15"/>
      <c r="H21" s="16">
        <f t="shared" si="3"/>
        <v>128.179792995257</v>
      </c>
      <c r="I21" s="16">
        <f t="shared" si="4"/>
        <v>101.39144411840608</v>
      </c>
      <c r="K21" s="22"/>
    </row>
    <row r="22" spans="1:11" s="3" customFormat="1" ht="13.5" x14ac:dyDescent="0.2">
      <c r="A22" s="10" t="s">
        <v>23</v>
      </c>
      <c r="B22" s="10"/>
      <c r="C22" s="21"/>
      <c r="D22" s="11">
        <v>16306.038389999998</v>
      </c>
      <c r="E22" s="11">
        <v>21221.364851459992</v>
      </c>
      <c r="F22" s="11">
        <v>20609.515087169999</v>
      </c>
      <c r="G22" s="11"/>
      <c r="H22" s="12">
        <f t="shared" si="3"/>
        <v>126.39192055262912</v>
      </c>
      <c r="I22" s="12">
        <f t="shared" si="4"/>
        <v>97.116821804004289</v>
      </c>
      <c r="K22" s="22"/>
    </row>
    <row r="23" spans="1:11" s="3" customFormat="1" ht="13.5" x14ac:dyDescent="0.2">
      <c r="A23" s="10"/>
      <c r="B23" s="13" t="s">
        <v>24</v>
      </c>
      <c r="C23" s="14"/>
      <c r="D23" s="15">
        <v>535.18404599999997</v>
      </c>
      <c r="E23" s="15">
        <v>476.06997452999997</v>
      </c>
      <c r="F23" s="15">
        <v>470.0189807700001</v>
      </c>
      <c r="G23" s="15"/>
      <c r="H23" s="16">
        <f t="shared" si="3"/>
        <v>87.823802724119346</v>
      </c>
      <c r="I23" s="16">
        <f t="shared" si="4"/>
        <v>98.728969671743386</v>
      </c>
      <c r="K23" s="22"/>
    </row>
    <row r="24" spans="1:11" s="3" customFormat="1" ht="13.5" x14ac:dyDescent="0.2">
      <c r="A24" s="10"/>
      <c r="B24" s="13" t="s">
        <v>25</v>
      </c>
      <c r="C24" s="14"/>
      <c r="D24" s="15">
        <v>2962.3296420000001</v>
      </c>
      <c r="E24" s="15">
        <v>3435.2042959299988</v>
      </c>
      <c r="F24" s="15">
        <v>3377.0184021600021</v>
      </c>
      <c r="G24" s="15"/>
      <c r="H24" s="16">
        <f t="shared" si="3"/>
        <v>113.9987378271659</v>
      </c>
      <c r="I24" s="16">
        <f t="shared" si="4"/>
        <v>98.30618825672363</v>
      </c>
      <c r="K24" s="22"/>
    </row>
    <row r="25" spans="1:11" s="3" customFormat="1" ht="13.5" x14ac:dyDescent="0.2">
      <c r="A25" s="10"/>
      <c r="B25" s="13" t="s">
        <v>26</v>
      </c>
      <c r="C25" s="14"/>
      <c r="D25" s="15">
        <v>7983.21083</v>
      </c>
      <c r="E25" s="15">
        <v>9139.9084865499954</v>
      </c>
      <c r="F25" s="15">
        <v>9075.2244726799963</v>
      </c>
      <c r="G25" s="15"/>
      <c r="H25" s="16">
        <f t="shared" si="3"/>
        <v>113.6788776588028</v>
      </c>
      <c r="I25" s="16">
        <f t="shared" si="4"/>
        <v>99.29229035536639</v>
      </c>
      <c r="K25" s="22"/>
    </row>
    <row r="26" spans="1:11" s="3" customFormat="1" ht="13.5" x14ac:dyDescent="0.2">
      <c r="A26" s="10"/>
      <c r="B26" s="13" t="s">
        <v>27</v>
      </c>
      <c r="C26" s="14"/>
      <c r="D26" s="15">
        <v>2500</v>
      </c>
      <c r="E26" s="15">
        <v>577.5</v>
      </c>
      <c r="F26" s="15">
        <v>577.5</v>
      </c>
      <c r="G26" s="15"/>
      <c r="H26" s="16">
        <f t="shared" si="3"/>
        <v>23.1</v>
      </c>
      <c r="I26" s="16">
        <f t="shared" si="4"/>
        <v>100</v>
      </c>
      <c r="K26" s="22"/>
    </row>
    <row r="27" spans="1:11" s="3" customFormat="1" ht="13.5" x14ac:dyDescent="0.2">
      <c r="A27" s="10"/>
      <c r="B27" s="13" t="s">
        <v>163</v>
      </c>
      <c r="C27" s="14"/>
      <c r="D27" s="15">
        <v>476.63395000000003</v>
      </c>
      <c r="E27" s="15">
        <v>5685.4628552499998</v>
      </c>
      <c r="F27" s="15">
        <v>5685.4628552499998</v>
      </c>
      <c r="G27" s="15"/>
      <c r="H27" s="16" t="str">
        <f t="shared" si="3"/>
        <v xml:space="preserve">             -o-</v>
      </c>
      <c r="I27" s="16">
        <f t="shared" si="4"/>
        <v>100</v>
      </c>
      <c r="K27" s="22"/>
    </row>
    <row r="28" spans="1:11" s="3" customFormat="1" ht="13.5" x14ac:dyDescent="0.2">
      <c r="A28" s="10"/>
      <c r="B28" s="13" t="s">
        <v>28</v>
      </c>
      <c r="C28" s="14"/>
      <c r="D28" s="15">
        <v>1242.8055569999999</v>
      </c>
      <c r="E28" s="15">
        <v>1829.8392401999993</v>
      </c>
      <c r="F28" s="15">
        <v>1346.9103773099994</v>
      </c>
      <c r="G28" s="15"/>
      <c r="H28" s="16">
        <f t="shared" si="3"/>
        <v>108.37659758790406</v>
      </c>
      <c r="I28" s="16">
        <f t="shared" si="4"/>
        <v>73.608126206911138</v>
      </c>
      <c r="K28" s="22"/>
    </row>
    <row r="29" spans="1:11" s="3" customFormat="1" ht="13.5" x14ac:dyDescent="0.2">
      <c r="A29" s="10"/>
      <c r="B29" s="13" t="s">
        <v>29</v>
      </c>
      <c r="C29" s="14"/>
      <c r="D29" s="15">
        <v>605.87436500000001</v>
      </c>
      <c r="E29" s="15">
        <v>77.379998999999998</v>
      </c>
      <c r="F29" s="15">
        <v>77.379998999999998</v>
      </c>
      <c r="G29" s="15"/>
      <c r="H29" s="16">
        <f t="shared" si="3"/>
        <v>12.771624526480831</v>
      </c>
      <c r="I29" s="16">
        <f t="shared" si="4"/>
        <v>100</v>
      </c>
      <c r="K29" s="22"/>
    </row>
    <row r="30" spans="1:11" s="3" customFormat="1" ht="13.5" x14ac:dyDescent="0.2">
      <c r="A30" s="10" t="s">
        <v>30</v>
      </c>
      <c r="B30" s="10"/>
      <c r="C30" s="21"/>
      <c r="D30" s="11">
        <v>14066.653232000001</v>
      </c>
      <c r="E30" s="11">
        <v>46401.763365730003</v>
      </c>
      <c r="F30" s="11">
        <v>41182.696649290003</v>
      </c>
      <c r="G30" s="11"/>
      <c r="H30" s="12">
        <f t="shared" si="3"/>
        <v>292.76826527296595</v>
      </c>
      <c r="I30" s="12">
        <f t="shared" si="4"/>
        <v>88.752438834480714</v>
      </c>
      <c r="K30" s="22"/>
    </row>
    <row r="31" spans="1:11" s="3" customFormat="1" ht="13.5" x14ac:dyDescent="0.2">
      <c r="A31" s="10"/>
      <c r="B31" s="13" t="s">
        <v>31</v>
      </c>
      <c r="C31" s="14"/>
      <c r="D31" s="15">
        <v>7525.7007599999997</v>
      </c>
      <c r="E31" s="15">
        <v>8536.8449604000016</v>
      </c>
      <c r="F31" s="15">
        <v>8331.9827027500014</v>
      </c>
      <c r="G31" s="15"/>
      <c r="H31" s="16">
        <f t="shared" si="3"/>
        <v>110.71371249619023</v>
      </c>
      <c r="I31" s="16">
        <f t="shared" si="4"/>
        <v>97.600257957122366</v>
      </c>
      <c r="K31" s="22"/>
    </row>
    <row r="32" spans="1:11" s="3" customFormat="1" ht="13.5" x14ac:dyDescent="0.2">
      <c r="A32" s="10"/>
      <c r="B32" s="13" t="s">
        <v>194</v>
      </c>
      <c r="C32" s="14"/>
      <c r="D32" s="15">
        <v>6540.9524719999999</v>
      </c>
      <c r="E32" s="15">
        <v>37864.918405330005</v>
      </c>
      <c r="F32" s="15">
        <v>32850.713946540003</v>
      </c>
      <c r="G32" s="15"/>
      <c r="H32" s="16" t="str">
        <f t="shared" si="3"/>
        <v xml:space="preserve">             -o-</v>
      </c>
      <c r="I32" s="16">
        <f t="shared" si="4"/>
        <v>86.757651488602747</v>
      </c>
      <c r="K32" s="22"/>
    </row>
    <row r="33" spans="1:11" s="3" customFormat="1" ht="13.5" x14ac:dyDescent="0.2">
      <c r="A33" s="10" t="s">
        <v>164</v>
      </c>
      <c r="B33" s="10"/>
      <c r="C33" s="21"/>
      <c r="D33" s="11">
        <v>40912.266559000003</v>
      </c>
      <c r="E33" s="11">
        <v>42791.863810920004</v>
      </c>
      <c r="F33" s="11">
        <v>42652.15121081</v>
      </c>
      <c r="G33" s="11"/>
      <c r="H33" s="12">
        <f t="shared" si="3"/>
        <v>104.25272124510845</v>
      </c>
      <c r="I33" s="12">
        <f t="shared" si="4"/>
        <v>99.673506625634872</v>
      </c>
      <c r="K33" s="22"/>
    </row>
    <row r="34" spans="1:11" s="3" customFormat="1" ht="13.5" x14ac:dyDescent="0.2">
      <c r="A34" s="10"/>
      <c r="B34" s="13" t="s">
        <v>122</v>
      </c>
      <c r="C34" s="14"/>
      <c r="D34" s="15">
        <v>1768.8961710000001</v>
      </c>
      <c r="E34" s="15">
        <v>2843.8961709999999</v>
      </c>
      <c r="F34" s="15">
        <v>2843.8961709999999</v>
      </c>
      <c r="G34" s="15"/>
      <c r="H34" s="16">
        <f t="shared" si="3"/>
        <v>160.77236287940383</v>
      </c>
      <c r="I34" s="16">
        <f t="shared" si="4"/>
        <v>100</v>
      </c>
      <c r="K34" s="22"/>
    </row>
    <row r="35" spans="1:11" s="3" customFormat="1" ht="13.5" x14ac:dyDescent="0.2">
      <c r="A35" s="10"/>
      <c r="B35" s="13" t="s">
        <v>32</v>
      </c>
      <c r="C35" s="14"/>
      <c r="D35" s="15">
        <v>3728.6172710000001</v>
      </c>
      <c r="E35" s="15">
        <v>3731.4930326100025</v>
      </c>
      <c r="F35" s="15">
        <v>3686.7665792400035</v>
      </c>
      <c r="G35" s="15"/>
      <c r="H35" s="16">
        <f t="shared" si="3"/>
        <v>98.877581453974955</v>
      </c>
      <c r="I35" s="16">
        <f t="shared" si="4"/>
        <v>98.801379153622193</v>
      </c>
      <c r="K35" s="22"/>
    </row>
    <row r="36" spans="1:11" s="3" customFormat="1" ht="13.5" x14ac:dyDescent="0.2">
      <c r="A36" s="10"/>
      <c r="B36" s="13" t="s">
        <v>33</v>
      </c>
      <c r="C36" s="14"/>
      <c r="D36" s="15">
        <v>446.48464799999999</v>
      </c>
      <c r="E36" s="15">
        <v>454.957313</v>
      </c>
      <c r="F36" s="15">
        <v>454.957313</v>
      </c>
      <c r="G36" s="15"/>
      <c r="H36" s="16">
        <f t="shared" si="3"/>
        <v>101.89763859473172</v>
      </c>
      <c r="I36" s="16">
        <f t="shared" si="4"/>
        <v>100</v>
      </c>
      <c r="K36" s="22"/>
    </row>
    <row r="37" spans="1:11" s="3" customFormat="1" ht="13.5" x14ac:dyDescent="0.2">
      <c r="A37" s="10"/>
      <c r="B37" s="13" t="s">
        <v>34</v>
      </c>
      <c r="C37" s="14"/>
      <c r="D37" s="15">
        <v>1616.2114879999999</v>
      </c>
      <c r="E37" s="15">
        <v>1519.8210598299997</v>
      </c>
      <c r="F37" s="15">
        <v>1513.8118066400002</v>
      </c>
      <c r="G37" s="15"/>
      <c r="H37" s="16">
        <f t="shared" si="3"/>
        <v>93.664215226763702</v>
      </c>
      <c r="I37" s="16">
        <f t="shared" si="4"/>
        <v>99.604607848329735</v>
      </c>
      <c r="K37" s="22"/>
    </row>
    <row r="38" spans="1:11" s="3" customFormat="1" ht="13.5" x14ac:dyDescent="0.2">
      <c r="A38" s="10"/>
      <c r="B38" s="13" t="s">
        <v>35</v>
      </c>
      <c r="C38" s="14"/>
      <c r="D38" s="15">
        <v>2131.2540349999999</v>
      </c>
      <c r="E38" s="15">
        <v>1914.0860028099992</v>
      </c>
      <c r="F38" s="15">
        <v>1910.8740557299991</v>
      </c>
      <c r="G38" s="15"/>
      <c r="H38" s="16">
        <f t="shared" si="3"/>
        <v>89.659609992480284</v>
      </c>
      <c r="I38" s="16">
        <f t="shared" si="4"/>
        <v>99.832194213045568</v>
      </c>
      <c r="K38" s="22"/>
    </row>
    <row r="39" spans="1:11" s="3" customFormat="1" ht="13.5" x14ac:dyDescent="0.2">
      <c r="A39" s="10"/>
      <c r="B39" s="13" t="s">
        <v>125</v>
      </c>
      <c r="C39" s="14"/>
      <c r="D39" s="15">
        <v>1240.7510119999999</v>
      </c>
      <c r="E39" s="15">
        <v>1365.7510119999999</v>
      </c>
      <c r="F39" s="15">
        <v>1365.7510119999999</v>
      </c>
      <c r="G39" s="15"/>
      <c r="H39" s="16">
        <f t="shared" si="3"/>
        <v>110.07454346529278</v>
      </c>
      <c r="I39" s="16">
        <f t="shared" si="4"/>
        <v>100</v>
      </c>
      <c r="K39" s="22"/>
    </row>
    <row r="40" spans="1:11" s="3" customFormat="1" ht="13.5" x14ac:dyDescent="0.2">
      <c r="A40" s="10"/>
      <c r="B40" s="13" t="s">
        <v>126</v>
      </c>
      <c r="C40" s="14"/>
      <c r="D40" s="15">
        <v>2147.1350550000002</v>
      </c>
      <c r="E40" s="15">
        <v>2147.1350550000002</v>
      </c>
      <c r="F40" s="15">
        <v>2147.1350550000002</v>
      </c>
      <c r="G40" s="15"/>
      <c r="H40" s="16">
        <f t="shared" si="3"/>
        <v>100</v>
      </c>
      <c r="I40" s="16">
        <f t="shared" si="4"/>
        <v>100</v>
      </c>
      <c r="K40" s="22"/>
    </row>
    <row r="41" spans="1:11" s="3" customFormat="1" ht="13.5" x14ac:dyDescent="0.2">
      <c r="A41" s="10"/>
      <c r="B41" s="13" t="s">
        <v>165</v>
      </c>
      <c r="C41" s="14"/>
      <c r="D41" s="15">
        <v>4028.928954</v>
      </c>
      <c r="E41" s="15">
        <v>3896.3730755000006</v>
      </c>
      <c r="F41" s="15">
        <v>3892.5025793899999</v>
      </c>
      <c r="G41" s="15"/>
      <c r="H41" s="16">
        <f t="shared" si="3"/>
        <v>96.613830222184646</v>
      </c>
      <c r="I41" s="16">
        <f t="shared" si="4"/>
        <v>99.900664129563523</v>
      </c>
      <c r="K41" s="22"/>
    </row>
    <row r="42" spans="1:11" s="3" customFormat="1" ht="13.5" x14ac:dyDescent="0.2">
      <c r="A42" s="10"/>
      <c r="B42" s="13" t="s">
        <v>195</v>
      </c>
      <c r="C42" s="14"/>
      <c r="D42" s="15">
        <v>1493.9879249999999</v>
      </c>
      <c r="E42" s="15">
        <v>1483.1107103299998</v>
      </c>
      <c r="F42" s="15">
        <v>1483.0606804299998</v>
      </c>
      <c r="G42" s="15"/>
      <c r="H42" s="16">
        <f t="shared" si="3"/>
        <v>99.268585482710634</v>
      </c>
      <c r="I42" s="16">
        <f t="shared" si="4"/>
        <v>99.996626691476791</v>
      </c>
      <c r="K42" s="22"/>
    </row>
    <row r="43" spans="1:11" s="3" customFormat="1" ht="13.5" x14ac:dyDescent="0.2">
      <c r="A43" s="10"/>
      <c r="B43" s="10" t="s">
        <v>231</v>
      </c>
      <c r="C43" s="21"/>
      <c r="D43" s="11">
        <v>10000</v>
      </c>
      <c r="E43" s="11">
        <v>8431.7568676599985</v>
      </c>
      <c r="F43" s="11">
        <v>8430.6514652900005</v>
      </c>
      <c r="G43" s="11"/>
      <c r="H43" s="12">
        <f t="shared" si="3"/>
        <v>84.306514652900006</v>
      </c>
      <c r="I43" s="12">
        <f t="shared" si="4"/>
        <v>99.986890011330416</v>
      </c>
      <c r="K43" s="22"/>
    </row>
    <row r="44" spans="1:11" s="3" customFormat="1" ht="13.5" x14ac:dyDescent="0.2">
      <c r="A44" s="10"/>
      <c r="B44" s="13"/>
      <c r="C44" s="14" t="s">
        <v>214</v>
      </c>
      <c r="D44" s="15">
        <v>0</v>
      </c>
      <c r="E44" s="15">
        <v>7114.65686766</v>
      </c>
      <c r="F44" s="15">
        <v>7114.65686766</v>
      </c>
      <c r="G44" s="15"/>
      <c r="H44" s="16" t="str">
        <f t="shared" si="3"/>
        <v xml:space="preserve">              n.a.</v>
      </c>
      <c r="I44" s="16">
        <f t="shared" si="4"/>
        <v>100</v>
      </c>
      <c r="K44" s="22"/>
    </row>
    <row r="45" spans="1:11" s="3" customFormat="1" ht="13.5" x14ac:dyDescent="0.2">
      <c r="A45" s="10"/>
      <c r="B45" s="13"/>
      <c r="C45" s="14" t="s">
        <v>215</v>
      </c>
      <c r="D45" s="15">
        <v>10000</v>
      </c>
      <c r="E45" s="15">
        <v>3500</v>
      </c>
      <c r="F45" s="15">
        <v>3500</v>
      </c>
      <c r="G45" s="15"/>
      <c r="H45" s="16">
        <f t="shared" si="3"/>
        <v>35</v>
      </c>
      <c r="I45" s="16">
        <f t="shared" si="4"/>
        <v>100</v>
      </c>
      <c r="K45" s="22"/>
    </row>
    <row r="46" spans="1:11" s="3" customFormat="1" ht="13.5" x14ac:dyDescent="0.2">
      <c r="A46" s="10"/>
      <c r="B46" s="10" t="s">
        <v>252</v>
      </c>
      <c r="C46" s="21"/>
      <c r="D46" s="11">
        <v>1310</v>
      </c>
      <c r="E46" s="11">
        <v>1897.79748995</v>
      </c>
      <c r="F46" s="11">
        <v>1892.2352665000001</v>
      </c>
      <c r="G46" s="11"/>
      <c r="H46" s="12">
        <v>144.44544019083969</v>
      </c>
      <c r="I46" s="12">
        <v>99.706911644711553</v>
      </c>
      <c r="K46" s="22"/>
    </row>
    <row r="47" spans="1:11" s="3" customFormat="1" ht="13.5" x14ac:dyDescent="0.2">
      <c r="A47" s="10"/>
      <c r="B47" s="13"/>
      <c r="C47" s="14" t="s">
        <v>216</v>
      </c>
      <c r="D47" s="15">
        <v>0</v>
      </c>
      <c r="E47" s="15">
        <v>1897.79748995</v>
      </c>
      <c r="F47" s="15">
        <v>1892.2352665000001</v>
      </c>
      <c r="G47" s="15"/>
      <c r="H47" s="16" t="str">
        <f t="shared" si="3"/>
        <v xml:space="preserve">              n.a.</v>
      </c>
      <c r="I47" s="16">
        <f t="shared" si="4"/>
        <v>99.706911644711553</v>
      </c>
      <c r="K47" s="22"/>
    </row>
    <row r="48" spans="1:11" s="3" customFormat="1" ht="13.5" x14ac:dyDescent="0.2">
      <c r="A48" s="10"/>
      <c r="B48" s="13"/>
      <c r="C48" s="14" t="s">
        <v>217</v>
      </c>
      <c r="D48" s="15">
        <v>1310</v>
      </c>
      <c r="E48" s="15">
        <v>0</v>
      </c>
      <c r="F48" s="15">
        <v>0</v>
      </c>
      <c r="G48" s="15"/>
      <c r="H48" s="16" t="str">
        <f t="shared" si="3"/>
        <v>n.a.</v>
      </c>
      <c r="I48" s="16" t="str">
        <f t="shared" si="4"/>
        <v xml:space="preserve">              n.a.</v>
      </c>
      <c r="K48" s="22"/>
    </row>
    <row r="49" spans="1:11" s="3" customFormat="1" ht="13.5" x14ac:dyDescent="0.2">
      <c r="A49" s="10"/>
      <c r="B49" s="10" t="s">
        <v>253</v>
      </c>
      <c r="C49" s="21"/>
      <c r="D49" s="11">
        <v>11000</v>
      </c>
      <c r="E49" s="11">
        <v>10922.786021230002</v>
      </c>
      <c r="F49" s="11">
        <v>10846.503824219999</v>
      </c>
      <c r="G49" s="11"/>
      <c r="H49" s="12">
        <v>98.604580220181802</v>
      </c>
      <c r="I49" s="12">
        <v>99.301623259288078</v>
      </c>
      <c r="K49" s="22"/>
    </row>
    <row r="50" spans="1:11" s="3" customFormat="1" ht="13.5" x14ac:dyDescent="0.2">
      <c r="A50" s="10"/>
      <c r="B50" s="13"/>
      <c r="C50" s="14" t="s">
        <v>218</v>
      </c>
      <c r="D50" s="15">
        <v>0</v>
      </c>
      <c r="E50" s="15">
        <v>10922.786021230002</v>
      </c>
      <c r="F50" s="15">
        <v>10846.503824219999</v>
      </c>
      <c r="G50" s="15"/>
      <c r="H50" s="16" t="str">
        <f t="shared" si="3"/>
        <v xml:space="preserve">              n.a.</v>
      </c>
      <c r="I50" s="16">
        <f t="shared" si="4"/>
        <v>99.301623259288078</v>
      </c>
      <c r="K50" s="22"/>
    </row>
    <row r="51" spans="1:11" s="3" customFormat="1" ht="13.5" x14ac:dyDescent="0.2">
      <c r="A51" s="10"/>
      <c r="B51" s="13"/>
      <c r="C51" s="14" t="s">
        <v>219</v>
      </c>
      <c r="D51" s="15">
        <v>11000</v>
      </c>
      <c r="E51" s="15">
        <v>0</v>
      </c>
      <c r="F51" s="15">
        <v>0</v>
      </c>
      <c r="G51" s="15"/>
      <c r="H51" s="16" t="str">
        <f t="shared" si="3"/>
        <v>n.a.</v>
      </c>
      <c r="I51" s="16" t="str">
        <f t="shared" si="4"/>
        <v xml:space="preserve">              n.a.</v>
      </c>
      <c r="K51" s="22"/>
    </row>
    <row r="52" spans="1:11" s="3" customFormat="1" ht="13.5" x14ac:dyDescent="0.2">
      <c r="A52" s="10" t="s">
        <v>11</v>
      </c>
      <c r="B52" s="10"/>
      <c r="C52" s="21"/>
      <c r="D52" s="11">
        <v>43279.756411999995</v>
      </c>
      <c r="E52" s="11">
        <v>41819.190368299984</v>
      </c>
      <c r="F52" s="11">
        <v>41499.695459449998</v>
      </c>
      <c r="G52" s="11"/>
      <c r="H52" s="12">
        <f t="shared" si="3"/>
        <v>95.887081859692614</v>
      </c>
      <c r="I52" s="12">
        <f t="shared" si="4"/>
        <v>99.236008860917195</v>
      </c>
      <c r="K52" s="22"/>
    </row>
    <row r="53" spans="1:11" s="3" customFormat="1" ht="13.5" x14ac:dyDescent="0.2">
      <c r="A53" s="10"/>
      <c r="B53" s="10" t="s">
        <v>12</v>
      </c>
      <c r="C53" s="21"/>
      <c r="D53" s="11">
        <v>16327.105426999997</v>
      </c>
      <c r="E53" s="11">
        <v>16314.623831399987</v>
      </c>
      <c r="F53" s="11">
        <v>16122.373318829985</v>
      </c>
      <c r="G53" s="11"/>
      <c r="H53" s="12">
        <f t="shared" si="3"/>
        <v>98.746059985431046</v>
      </c>
      <c r="I53" s="12">
        <f t="shared" si="4"/>
        <v>98.821606219323385</v>
      </c>
      <c r="K53" s="22"/>
    </row>
    <row r="54" spans="1:11" s="3" customFormat="1" ht="27" x14ac:dyDescent="0.2">
      <c r="A54" s="10"/>
      <c r="B54" s="13"/>
      <c r="C54" s="14" t="s">
        <v>13</v>
      </c>
      <c r="D54" s="15">
        <v>61.321455</v>
      </c>
      <c r="E54" s="15">
        <v>53.831511060000004</v>
      </c>
      <c r="F54" s="15">
        <v>53.831511060000011</v>
      </c>
      <c r="G54" s="15"/>
      <c r="H54" s="16">
        <f t="shared" si="3"/>
        <v>87.785769368975366</v>
      </c>
      <c r="I54" s="16">
        <f t="shared" si="4"/>
        <v>100.00000000000003</v>
      </c>
      <c r="K54" s="22"/>
    </row>
    <row r="55" spans="1:11" s="3" customFormat="1" ht="27" x14ac:dyDescent="0.2">
      <c r="A55" s="10"/>
      <c r="B55" s="13"/>
      <c r="C55" s="14" t="s">
        <v>14</v>
      </c>
      <c r="D55" s="15">
        <v>10082.971536999999</v>
      </c>
      <c r="E55" s="15">
        <v>10319.29658887999</v>
      </c>
      <c r="F55" s="15">
        <v>10205.627787949988</v>
      </c>
      <c r="G55" s="15"/>
      <c r="H55" s="16">
        <f t="shared" si="3"/>
        <v>101.21646927693781</v>
      </c>
      <c r="I55" s="16">
        <f t="shared" si="4"/>
        <v>98.898483051136537</v>
      </c>
      <c r="K55" s="22"/>
    </row>
    <row r="56" spans="1:11" s="3" customFormat="1" ht="13.5" x14ac:dyDescent="0.2">
      <c r="A56" s="10"/>
      <c r="B56" s="13"/>
      <c r="C56" s="14" t="s">
        <v>36</v>
      </c>
      <c r="D56" s="15">
        <v>466.56986000000001</v>
      </c>
      <c r="E56" s="15">
        <v>742.41675698999973</v>
      </c>
      <c r="F56" s="15">
        <v>742.28730691999988</v>
      </c>
      <c r="G56" s="15"/>
      <c r="H56" s="16">
        <f t="shared" si="3"/>
        <v>159.09456880047927</v>
      </c>
      <c r="I56" s="16">
        <f t="shared" si="4"/>
        <v>99.982563692322273</v>
      </c>
      <c r="K56" s="22"/>
    </row>
    <row r="57" spans="1:11" s="3" customFormat="1" ht="13.5" x14ac:dyDescent="0.2">
      <c r="A57" s="10"/>
      <c r="B57" s="13"/>
      <c r="C57" s="14" t="s">
        <v>37</v>
      </c>
      <c r="D57" s="15">
        <v>5165.6773629999998</v>
      </c>
      <c r="E57" s="15">
        <v>4892.1051349499976</v>
      </c>
      <c r="F57" s="15">
        <v>4835.2751628499973</v>
      </c>
      <c r="G57" s="15"/>
      <c r="H57" s="16">
        <f t="shared" si="3"/>
        <v>93.603893992362714</v>
      </c>
      <c r="I57" s="16">
        <f t="shared" si="4"/>
        <v>98.838332976656659</v>
      </c>
      <c r="K57" s="22"/>
    </row>
    <row r="58" spans="1:11" s="3" customFormat="1" ht="27" customHeight="1" x14ac:dyDescent="0.2">
      <c r="A58" s="10"/>
      <c r="B58" s="13"/>
      <c r="C58" s="14" t="s">
        <v>38</v>
      </c>
      <c r="D58" s="15">
        <v>550.56521199999997</v>
      </c>
      <c r="E58" s="15">
        <v>306.97383952000001</v>
      </c>
      <c r="F58" s="15">
        <v>285.35155005000001</v>
      </c>
      <c r="G58" s="15"/>
      <c r="H58" s="16">
        <f t="shared" si="3"/>
        <v>51.82883767999494</v>
      </c>
      <c r="I58" s="16">
        <f t="shared" si="4"/>
        <v>92.956308751322354</v>
      </c>
      <c r="K58" s="22"/>
    </row>
    <row r="59" spans="1:11" s="3" customFormat="1" ht="13.5" x14ac:dyDescent="0.2">
      <c r="A59" s="10"/>
      <c r="B59" s="10" t="s">
        <v>39</v>
      </c>
      <c r="C59" s="21"/>
      <c r="D59" s="11">
        <v>8235.0000069999987</v>
      </c>
      <c r="E59" s="11">
        <v>5772.3535448700031</v>
      </c>
      <c r="F59" s="11">
        <v>5748.6169769300004</v>
      </c>
      <c r="G59" s="11"/>
      <c r="H59" s="12">
        <f t="shared" si="3"/>
        <v>69.807127772234395</v>
      </c>
      <c r="I59" s="12">
        <f t="shared" si="4"/>
        <v>99.588788736596044</v>
      </c>
      <c r="K59" s="22"/>
    </row>
    <row r="60" spans="1:11" s="3" customFormat="1" ht="13.5" x14ac:dyDescent="0.2">
      <c r="A60" s="10"/>
      <c r="B60" s="13"/>
      <c r="C60" s="14" t="s">
        <v>40</v>
      </c>
      <c r="D60" s="15">
        <v>730</v>
      </c>
      <c r="E60" s="15">
        <v>986.95943071999977</v>
      </c>
      <c r="F60" s="15">
        <v>981.78344181000023</v>
      </c>
      <c r="G60" s="15"/>
      <c r="H60" s="16">
        <f t="shared" si="3"/>
        <v>134.49088243972608</v>
      </c>
      <c r="I60" s="16">
        <f t="shared" si="4"/>
        <v>99.475562140763614</v>
      </c>
      <c r="K60" s="22"/>
    </row>
    <row r="61" spans="1:11" s="3" customFormat="1" ht="13.5" x14ac:dyDescent="0.2">
      <c r="A61" s="10"/>
      <c r="B61" s="13"/>
      <c r="C61" s="13" t="s">
        <v>41</v>
      </c>
      <c r="D61" s="15">
        <v>7005.0000069999996</v>
      </c>
      <c r="E61" s="15">
        <v>4378.2293986800032</v>
      </c>
      <c r="F61" s="15">
        <v>4362.1293410900007</v>
      </c>
      <c r="G61" s="15"/>
      <c r="H61" s="16">
        <f t="shared" si="3"/>
        <v>62.27165362927888</v>
      </c>
      <c r="I61" s="16">
        <f t="shared" si="4"/>
        <v>99.632270122829638</v>
      </c>
      <c r="K61" s="22"/>
    </row>
    <row r="62" spans="1:11" s="3" customFormat="1" ht="27" x14ac:dyDescent="0.2">
      <c r="A62" s="10"/>
      <c r="B62" s="13"/>
      <c r="C62" s="14" t="s">
        <v>42</v>
      </c>
      <c r="D62" s="15">
        <v>500</v>
      </c>
      <c r="E62" s="15">
        <v>407.16471546999998</v>
      </c>
      <c r="F62" s="15">
        <v>404.70419403</v>
      </c>
      <c r="G62" s="15"/>
      <c r="H62" s="16">
        <f t="shared" si="3"/>
        <v>80.940838806000002</v>
      </c>
      <c r="I62" s="16">
        <f t="shared" si="4"/>
        <v>99.395693844158444</v>
      </c>
      <c r="K62" s="22"/>
    </row>
    <row r="63" spans="1:11" s="3" customFormat="1" ht="13.5" x14ac:dyDescent="0.2">
      <c r="A63" s="10"/>
      <c r="B63" s="10" t="s">
        <v>43</v>
      </c>
      <c r="C63" s="21"/>
      <c r="D63" s="11">
        <v>10289.172579</v>
      </c>
      <c r="E63" s="11">
        <v>10140.483273609992</v>
      </c>
      <c r="F63" s="11">
        <v>10076.346251890003</v>
      </c>
      <c r="G63" s="11"/>
      <c r="H63" s="12">
        <f t="shared" si="3"/>
        <v>97.931550613269224</v>
      </c>
      <c r="I63" s="12">
        <f t="shared" si="4"/>
        <v>99.36751513720354</v>
      </c>
      <c r="K63" s="22"/>
    </row>
    <row r="64" spans="1:11" s="3" customFormat="1" ht="13.5" x14ac:dyDescent="0.2">
      <c r="A64" s="10"/>
      <c r="B64" s="13"/>
      <c r="C64" s="14" t="s">
        <v>44</v>
      </c>
      <c r="D64" s="15">
        <v>10289.172579</v>
      </c>
      <c r="E64" s="15">
        <v>10140.483273609992</v>
      </c>
      <c r="F64" s="15">
        <v>10076.346251890003</v>
      </c>
      <c r="G64" s="15"/>
      <c r="H64" s="16">
        <f t="shared" si="3"/>
        <v>97.931550613269224</v>
      </c>
      <c r="I64" s="16">
        <f t="shared" si="4"/>
        <v>99.36751513720354</v>
      </c>
      <c r="K64" s="22"/>
    </row>
    <row r="65" spans="1:11" s="3" customFormat="1" ht="13.5" x14ac:dyDescent="0.2">
      <c r="A65" s="10"/>
      <c r="B65" s="10" t="s">
        <v>45</v>
      </c>
      <c r="C65" s="21"/>
      <c r="D65" s="11">
        <v>7959.7983670000003</v>
      </c>
      <c r="E65" s="11">
        <v>7856.9726746100005</v>
      </c>
      <c r="F65" s="11">
        <v>7833.7454063000014</v>
      </c>
      <c r="G65" s="11"/>
      <c r="H65" s="12">
        <f t="shared" si="3"/>
        <v>98.416379977379904</v>
      </c>
      <c r="I65" s="12">
        <f t="shared" si="4"/>
        <v>99.70437381836571</v>
      </c>
      <c r="K65" s="22"/>
    </row>
    <row r="66" spans="1:11" s="3" customFormat="1" ht="13.5" x14ac:dyDescent="0.2">
      <c r="A66" s="10"/>
      <c r="B66" s="13"/>
      <c r="C66" s="14" t="s">
        <v>46</v>
      </c>
      <c r="D66" s="15">
        <v>3443.2920680000002</v>
      </c>
      <c r="E66" s="15">
        <v>3348.5635062800011</v>
      </c>
      <c r="F66" s="15">
        <v>3345.801854280001</v>
      </c>
      <c r="G66" s="15"/>
      <c r="H66" s="16">
        <f t="shared" si="3"/>
        <v>97.168691711457825</v>
      </c>
      <c r="I66" s="16">
        <f t="shared" si="4"/>
        <v>99.917527262217945</v>
      </c>
      <c r="K66" s="22"/>
    </row>
    <row r="67" spans="1:11" s="3" customFormat="1" ht="13.5" x14ac:dyDescent="0.2">
      <c r="A67" s="10"/>
      <c r="B67" s="13"/>
      <c r="C67" s="13" t="s">
        <v>47</v>
      </c>
      <c r="D67" s="15">
        <v>1396.5062989999999</v>
      </c>
      <c r="E67" s="15">
        <v>1129.8521393799999</v>
      </c>
      <c r="F67" s="15">
        <v>1109.8552617299999</v>
      </c>
      <c r="G67" s="15"/>
      <c r="H67" s="16">
        <f t="shared" si="3"/>
        <v>79.473702519260897</v>
      </c>
      <c r="I67" s="16">
        <f t="shared" si="4"/>
        <v>98.230133222478727</v>
      </c>
      <c r="K67" s="22"/>
    </row>
    <row r="68" spans="1:11" s="3" customFormat="1" ht="13.5" x14ac:dyDescent="0.2">
      <c r="A68" s="10"/>
      <c r="B68" s="13"/>
      <c r="C68" s="14" t="s">
        <v>175</v>
      </c>
      <c r="D68" s="15">
        <v>3120</v>
      </c>
      <c r="E68" s="15">
        <v>3378.5570289499997</v>
      </c>
      <c r="F68" s="15">
        <v>3378.0882902900003</v>
      </c>
      <c r="G68" s="15"/>
      <c r="H68" s="16">
        <f t="shared" si="3"/>
        <v>108.27206058621796</v>
      </c>
      <c r="I68" s="16">
        <f t="shared" si="4"/>
        <v>99.986126069325366</v>
      </c>
      <c r="K68" s="22"/>
    </row>
    <row r="69" spans="1:11" s="3" customFormat="1" ht="13.5" x14ac:dyDescent="0.2">
      <c r="A69" s="10"/>
      <c r="B69" s="10" t="s">
        <v>156</v>
      </c>
      <c r="C69" s="21"/>
      <c r="D69" s="11">
        <v>468.68003199999998</v>
      </c>
      <c r="E69" s="11">
        <v>1470.0565864999994</v>
      </c>
      <c r="F69" s="11">
        <v>1457.3492523999996</v>
      </c>
      <c r="G69" s="11"/>
      <c r="H69" s="12">
        <f t="shared" si="3"/>
        <v>310.94758745770497</v>
      </c>
      <c r="I69" s="12">
        <f t="shared" si="4"/>
        <v>99.135588778235118</v>
      </c>
      <c r="K69" s="22"/>
    </row>
    <row r="70" spans="1:11" s="3" customFormat="1" ht="13.5" x14ac:dyDescent="0.2">
      <c r="A70" s="10"/>
      <c r="B70" s="13"/>
      <c r="C70" s="14" t="s">
        <v>156</v>
      </c>
      <c r="D70" s="15">
        <v>468.68003199999998</v>
      </c>
      <c r="E70" s="15">
        <v>1470.0565864999994</v>
      </c>
      <c r="F70" s="15">
        <v>1457.3492523999996</v>
      </c>
      <c r="G70" s="15"/>
      <c r="H70" s="16">
        <f t="shared" si="3"/>
        <v>310.94758745770497</v>
      </c>
      <c r="I70" s="16">
        <f t="shared" si="4"/>
        <v>99.135588778235118</v>
      </c>
      <c r="K70" s="22"/>
    </row>
    <row r="71" spans="1:11" s="3" customFormat="1" ht="13.5" x14ac:dyDescent="0.2">
      <c r="A71" s="10"/>
      <c r="B71" s="10" t="s">
        <v>196</v>
      </c>
      <c r="C71" s="21"/>
      <c r="D71" s="11">
        <v>0</v>
      </c>
      <c r="E71" s="11">
        <v>264.70045730999999</v>
      </c>
      <c r="F71" s="11">
        <v>261.26425310000002</v>
      </c>
      <c r="G71" s="11"/>
      <c r="H71" s="12" t="str">
        <f t="shared" si="3"/>
        <v xml:space="preserve">              n.a.</v>
      </c>
      <c r="I71" s="12">
        <f t="shared" si="4"/>
        <v>98.70185180451891</v>
      </c>
      <c r="K71" s="22"/>
    </row>
    <row r="72" spans="1:11" s="3" customFormat="1" ht="13.5" x14ac:dyDescent="0.2">
      <c r="A72" s="10"/>
      <c r="B72" s="13"/>
      <c r="C72" s="14" t="s">
        <v>196</v>
      </c>
      <c r="D72" s="15">
        <v>0</v>
      </c>
      <c r="E72" s="15">
        <v>264.70045730999999</v>
      </c>
      <c r="F72" s="15">
        <v>261.26425310000002</v>
      </c>
      <c r="G72" s="15"/>
      <c r="H72" s="16" t="str">
        <f t="shared" si="3"/>
        <v xml:space="preserve">              n.a.</v>
      </c>
      <c r="I72" s="16">
        <f t="shared" si="4"/>
        <v>98.70185180451891</v>
      </c>
      <c r="K72" s="22"/>
    </row>
    <row r="73" spans="1:11" s="3" customFormat="1" ht="13.5" x14ac:dyDescent="0.2">
      <c r="A73" s="10" t="s">
        <v>48</v>
      </c>
      <c r="B73" s="10"/>
      <c r="C73" s="21"/>
      <c r="D73" s="11">
        <v>4944.8624010000003</v>
      </c>
      <c r="E73" s="11">
        <v>4319.0673230199991</v>
      </c>
      <c r="F73" s="11">
        <v>4281.4861185499994</v>
      </c>
      <c r="G73" s="11"/>
      <c r="H73" s="12">
        <f t="shared" si="3"/>
        <v>86.584535045589007</v>
      </c>
      <c r="I73" s="12">
        <f t="shared" si="4"/>
        <v>99.129876853974991</v>
      </c>
      <c r="K73" s="22"/>
    </row>
    <row r="74" spans="1:11" s="3" customFormat="1" ht="13.5" x14ac:dyDescent="0.2">
      <c r="A74" s="10"/>
      <c r="B74" s="13" t="s">
        <v>49</v>
      </c>
      <c r="C74" s="14"/>
      <c r="D74" s="15">
        <v>286.46007100000003</v>
      </c>
      <c r="E74" s="15">
        <v>275.93385132000031</v>
      </c>
      <c r="F74" s="15">
        <v>275.67849000000024</v>
      </c>
      <c r="G74" s="15"/>
      <c r="H74" s="16">
        <f t="shared" si="3"/>
        <v>96.236270918190272</v>
      </c>
      <c r="I74" s="16">
        <f t="shared" si="4"/>
        <v>99.907455602573407</v>
      </c>
      <c r="K74" s="22"/>
    </row>
    <row r="75" spans="1:11" s="3" customFormat="1" ht="13.5" x14ac:dyDescent="0.2">
      <c r="A75" s="10"/>
      <c r="B75" s="13" t="s">
        <v>176</v>
      </c>
      <c r="C75" s="14"/>
      <c r="D75" s="15">
        <v>342.51576999999997</v>
      </c>
      <c r="E75" s="15">
        <v>332.16222251999966</v>
      </c>
      <c r="F75" s="15">
        <v>332.02617758999975</v>
      </c>
      <c r="G75" s="15"/>
      <c r="H75" s="16">
        <f t="shared" si="3"/>
        <v>96.937486291507042</v>
      </c>
      <c r="I75" s="16">
        <f t="shared" si="4"/>
        <v>99.959042624122702</v>
      </c>
      <c r="K75" s="22"/>
    </row>
    <row r="76" spans="1:11" s="3" customFormat="1" ht="13.5" x14ac:dyDescent="0.2">
      <c r="A76" s="10"/>
      <c r="B76" s="13" t="s">
        <v>177</v>
      </c>
      <c r="C76" s="14"/>
      <c r="D76" s="15">
        <v>298.27391499999999</v>
      </c>
      <c r="E76" s="15">
        <v>198.63814207000001</v>
      </c>
      <c r="F76" s="15">
        <v>195.67527952</v>
      </c>
      <c r="G76" s="15"/>
      <c r="H76" s="16">
        <f t="shared" si="3"/>
        <v>65.602545070023979</v>
      </c>
      <c r="I76" s="16">
        <f t="shared" si="4"/>
        <v>98.508412070751291</v>
      </c>
      <c r="K76" s="22"/>
    </row>
    <row r="77" spans="1:11" s="3" customFormat="1" ht="13.5" x14ac:dyDescent="0.2">
      <c r="A77" s="10"/>
      <c r="B77" s="13" t="s">
        <v>50</v>
      </c>
      <c r="C77" s="14"/>
      <c r="D77" s="15">
        <v>0</v>
      </c>
      <c r="E77" s="15">
        <v>14.517643809999999</v>
      </c>
      <c r="F77" s="15">
        <v>14.510803119999999</v>
      </c>
      <c r="G77" s="15"/>
      <c r="H77" s="16" t="str">
        <f t="shared" si="3"/>
        <v xml:space="preserve">              n.a.</v>
      </c>
      <c r="I77" s="16">
        <f t="shared" si="4"/>
        <v>99.95288016368545</v>
      </c>
      <c r="K77" s="22"/>
    </row>
    <row r="78" spans="1:11" s="3" customFormat="1" ht="28.5" customHeight="1" x14ac:dyDescent="0.2">
      <c r="A78" s="10"/>
      <c r="B78" s="37" t="s">
        <v>178</v>
      </c>
      <c r="C78" s="37"/>
      <c r="D78" s="15">
        <v>111.502008</v>
      </c>
      <c r="E78" s="15">
        <v>101.32846220999998</v>
      </c>
      <c r="F78" s="15">
        <v>100.25336728999996</v>
      </c>
      <c r="G78" s="15"/>
      <c r="H78" s="16">
        <f t="shared" ref="H78:H141" si="5">IF(AND(F78=0,D78&gt;0),"n.a.",IF(AND(F78=0,D78&lt;0),"n.a.",IF(OR(F78=0,D78=0),"              n.a.",IF(OR((AND(F78&lt;0,D78&gt;0)),(AND(F78&gt;0,D78&lt;0))),"                n.a.",IF(((F78/D78))*100&gt;500,"             -o-",((F78/D78))*100)))))</f>
        <v>89.911714675129389</v>
      </c>
      <c r="I78" s="16">
        <f t="shared" ref="I78:I141" si="6">IF(AND(F78=0,E78&gt;0),"n.a.",IF(AND(F78=0,E78&lt;0),"n.a.",IF(OR(F78=0,E78=0),"              n.a.",IF(OR((AND(F78&lt;0,E78&gt;0)),(AND(F78&gt;0,E78&lt;0))),"                n.a.",IF(((F78/E78))*100&gt;500,"             -o-",((F78/E78))*100)))))</f>
        <v>98.939000063208368</v>
      </c>
      <c r="K78" s="22"/>
    </row>
    <row r="79" spans="1:11" s="3" customFormat="1" ht="28.5" customHeight="1" x14ac:dyDescent="0.2">
      <c r="A79" s="10"/>
      <c r="B79" s="37" t="s">
        <v>51</v>
      </c>
      <c r="C79" s="37"/>
      <c r="D79" s="15">
        <v>587.29463899999996</v>
      </c>
      <c r="E79" s="15">
        <v>545.90763586999981</v>
      </c>
      <c r="F79" s="15">
        <v>521.34911076999981</v>
      </c>
      <c r="G79" s="15"/>
      <c r="H79" s="16">
        <f t="shared" si="5"/>
        <v>88.77130423967651</v>
      </c>
      <c r="I79" s="16">
        <f t="shared" si="6"/>
        <v>95.501340613992028</v>
      </c>
      <c r="K79" s="22"/>
    </row>
    <row r="80" spans="1:11" s="3" customFormat="1" ht="28.5" customHeight="1" x14ac:dyDescent="0.2">
      <c r="A80" s="10"/>
      <c r="B80" s="37" t="s">
        <v>52</v>
      </c>
      <c r="C80" s="37"/>
      <c r="D80" s="15">
        <v>131.16658899999999</v>
      </c>
      <c r="E80" s="15">
        <v>93.637069149999988</v>
      </c>
      <c r="F80" s="15">
        <v>92.05147178</v>
      </c>
      <c r="G80" s="15"/>
      <c r="H80" s="16">
        <f t="shared" si="5"/>
        <v>70.179054347445145</v>
      </c>
      <c r="I80" s="16">
        <f t="shared" si="6"/>
        <v>98.306656344123738</v>
      </c>
      <c r="K80" s="22"/>
    </row>
    <row r="81" spans="1:11" s="3" customFormat="1" ht="28.5" customHeight="1" x14ac:dyDescent="0.2">
      <c r="A81" s="10"/>
      <c r="B81" s="37" t="s">
        <v>179</v>
      </c>
      <c r="C81" s="37"/>
      <c r="D81" s="15">
        <v>327.04065600000001</v>
      </c>
      <c r="E81" s="15">
        <v>285.26245851999988</v>
      </c>
      <c r="F81" s="15">
        <v>283.0900342999999</v>
      </c>
      <c r="G81" s="15"/>
      <c r="H81" s="16">
        <f t="shared" si="5"/>
        <v>86.561113765623048</v>
      </c>
      <c r="I81" s="16">
        <f t="shared" si="6"/>
        <v>99.238447207083965</v>
      </c>
      <c r="K81" s="22"/>
    </row>
    <row r="82" spans="1:11" s="3" customFormat="1" ht="28.5" customHeight="1" x14ac:dyDescent="0.2">
      <c r="A82" s="10"/>
      <c r="B82" s="37" t="s">
        <v>53</v>
      </c>
      <c r="C82" s="37"/>
      <c r="D82" s="15">
        <v>59.199630999999997</v>
      </c>
      <c r="E82" s="15">
        <v>52.624857000000006</v>
      </c>
      <c r="F82" s="15">
        <v>52.48336298000001</v>
      </c>
      <c r="G82" s="15"/>
      <c r="H82" s="16">
        <f t="shared" si="5"/>
        <v>88.65488195357166</v>
      </c>
      <c r="I82" s="16">
        <f t="shared" si="6"/>
        <v>99.731127022349924</v>
      </c>
      <c r="K82" s="22"/>
    </row>
    <row r="83" spans="1:11" s="3" customFormat="1" ht="13.5" x14ac:dyDescent="0.2">
      <c r="A83" s="10"/>
      <c r="B83" s="13" t="s">
        <v>54</v>
      </c>
      <c r="C83" s="14"/>
      <c r="D83" s="15">
        <v>175</v>
      </c>
      <c r="E83" s="15">
        <v>2.4059227500000002</v>
      </c>
      <c r="F83" s="15">
        <v>2.4059227500000007</v>
      </c>
      <c r="G83" s="15"/>
      <c r="H83" s="16">
        <f t="shared" si="5"/>
        <v>1.3748130000000005</v>
      </c>
      <c r="I83" s="16">
        <f t="shared" si="6"/>
        <v>100.00000000000003</v>
      </c>
      <c r="K83" s="22"/>
    </row>
    <row r="84" spans="1:11" s="3" customFormat="1" ht="13.5" x14ac:dyDescent="0.2">
      <c r="A84" s="10"/>
      <c r="B84" s="13" t="s">
        <v>55</v>
      </c>
      <c r="C84" s="14"/>
      <c r="D84" s="15">
        <v>126.409122</v>
      </c>
      <c r="E84" s="15">
        <v>2.2521043499999998</v>
      </c>
      <c r="F84" s="15">
        <v>2.2521043499999998</v>
      </c>
      <c r="G84" s="15"/>
      <c r="H84" s="16">
        <f t="shared" si="5"/>
        <v>1.7815995510197433</v>
      </c>
      <c r="I84" s="16">
        <f t="shared" si="6"/>
        <v>100</v>
      </c>
      <c r="K84" s="22"/>
    </row>
    <row r="85" spans="1:11" s="3" customFormat="1" ht="13.5" x14ac:dyDescent="0.2">
      <c r="A85" s="10"/>
      <c r="B85" s="10" t="s">
        <v>232</v>
      </c>
      <c r="C85" s="21"/>
      <c r="D85" s="11">
        <v>2500</v>
      </c>
      <c r="E85" s="11">
        <v>2414.3969534500002</v>
      </c>
      <c r="F85" s="11">
        <v>2409.7099941000001</v>
      </c>
      <c r="G85" s="11"/>
      <c r="H85" s="12">
        <f t="shared" si="5"/>
        <v>96.388399764000013</v>
      </c>
      <c r="I85" s="12">
        <f t="shared" si="6"/>
        <v>99.805874533460511</v>
      </c>
      <c r="K85" s="22"/>
    </row>
    <row r="86" spans="1:11" s="3" customFormat="1" ht="13.5" x14ac:dyDescent="0.2">
      <c r="A86" s="10"/>
      <c r="B86" s="13"/>
      <c r="C86" s="14" t="s">
        <v>220</v>
      </c>
      <c r="D86" s="15">
        <v>0</v>
      </c>
      <c r="E86" s="15">
        <v>2414.39595345</v>
      </c>
      <c r="F86" s="15">
        <v>2409.7089940999999</v>
      </c>
      <c r="G86" s="15"/>
      <c r="H86" s="16" t="str">
        <f t="shared" si="5"/>
        <v xml:space="preserve">              n.a.</v>
      </c>
      <c r="I86" s="16">
        <f t="shared" si="6"/>
        <v>99.805874453057186</v>
      </c>
      <c r="K86" s="22"/>
    </row>
    <row r="87" spans="1:11" s="3" customFormat="1" ht="13.5" x14ac:dyDescent="0.2">
      <c r="A87" s="10"/>
      <c r="B87" s="13"/>
      <c r="C87" s="14" t="s">
        <v>221</v>
      </c>
      <c r="D87" s="15">
        <v>2500</v>
      </c>
      <c r="E87" s="15">
        <v>1E-3</v>
      </c>
      <c r="F87" s="15">
        <v>1E-3</v>
      </c>
      <c r="G87" s="15"/>
      <c r="H87" s="16">
        <f t="shared" si="5"/>
        <v>3.9999999999999996E-5</v>
      </c>
      <c r="I87" s="16">
        <f t="shared" si="6"/>
        <v>100</v>
      </c>
      <c r="K87" s="22"/>
    </row>
    <row r="88" spans="1:11" s="3" customFormat="1" ht="13.5" x14ac:dyDescent="0.2">
      <c r="A88" s="10" t="s">
        <v>56</v>
      </c>
      <c r="B88" s="10"/>
      <c r="C88" s="21"/>
      <c r="D88" s="11">
        <v>321442.94981100003</v>
      </c>
      <c r="E88" s="11">
        <v>341517.36360890995</v>
      </c>
      <c r="F88" s="11">
        <v>340787.91769937996</v>
      </c>
      <c r="G88" s="11"/>
      <c r="H88" s="12">
        <f t="shared" si="5"/>
        <v>106.01816524510936</v>
      </c>
      <c r="I88" s="12">
        <f t="shared" si="6"/>
        <v>99.786410300834575</v>
      </c>
      <c r="K88" s="22"/>
    </row>
    <row r="89" spans="1:11" s="3" customFormat="1" ht="13.5" x14ac:dyDescent="0.2">
      <c r="A89" s="10"/>
      <c r="B89" s="13" t="s">
        <v>57</v>
      </c>
      <c r="C89" s="14"/>
      <c r="D89" s="15">
        <v>4503.1159260000004</v>
      </c>
      <c r="E89" s="15">
        <v>3957.9636344999999</v>
      </c>
      <c r="F89" s="15">
        <v>3928.8937275000003</v>
      </c>
      <c r="G89" s="15"/>
      <c r="H89" s="16">
        <f t="shared" si="5"/>
        <v>87.248336308986239</v>
      </c>
      <c r="I89" s="16">
        <f t="shared" si="6"/>
        <v>99.265533752088857</v>
      </c>
      <c r="K89" s="22"/>
    </row>
    <row r="90" spans="1:11" s="3" customFormat="1" ht="13.5" x14ac:dyDescent="0.2">
      <c r="A90" s="10"/>
      <c r="B90" s="13" t="s">
        <v>58</v>
      </c>
      <c r="C90" s="14"/>
      <c r="D90" s="15">
        <v>3092.395673</v>
      </c>
      <c r="E90" s="15">
        <v>3170.2006052399988</v>
      </c>
      <c r="F90" s="15">
        <v>3110.7742611399999</v>
      </c>
      <c r="G90" s="15"/>
      <c r="H90" s="16">
        <f t="shared" si="5"/>
        <v>100.59431554313909</v>
      </c>
      <c r="I90" s="16">
        <f t="shared" si="6"/>
        <v>98.125470545877334</v>
      </c>
      <c r="K90" s="22"/>
    </row>
    <row r="91" spans="1:11" s="3" customFormat="1" ht="13.5" x14ac:dyDescent="0.2">
      <c r="A91" s="10"/>
      <c r="B91" s="13" t="s">
        <v>59</v>
      </c>
      <c r="C91" s="14"/>
      <c r="D91" s="15">
        <v>132.04932299999999</v>
      </c>
      <c r="E91" s="15">
        <v>60.277201469999994</v>
      </c>
      <c r="F91" s="15">
        <v>60.145851929999992</v>
      </c>
      <c r="G91" s="15"/>
      <c r="H91" s="16">
        <f t="shared" si="5"/>
        <v>45.548019909197109</v>
      </c>
      <c r="I91" s="16">
        <f t="shared" si="6"/>
        <v>99.782090845631956</v>
      </c>
      <c r="K91" s="22"/>
    </row>
    <row r="92" spans="1:11" s="3" customFormat="1" ht="13.5" x14ac:dyDescent="0.2">
      <c r="A92" s="10"/>
      <c r="B92" s="13" t="s">
        <v>60</v>
      </c>
      <c r="C92" s="14"/>
      <c r="D92" s="15">
        <v>3656.7883400000001</v>
      </c>
      <c r="E92" s="15">
        <v>2715.1220381599996</v>
      </c>
      <c r="F92" s="15">
        <v>2714.6596713900003</v>
      </c>
      <c r="G92" s="15"/>
      <c r="H92" s="16">
        <f t="shared" si="5"/>
        <v>74.23617171646309</v>
      </c>
      <c r="I92" s="16">
        <f t="shared" si="6"/>
        <v>99.982970681851455</v>
      </c>
      <c r="K92" s="22"/>
    </row>
    <row r="93" spans="1:11" s="3" customFormat="1" ht="13.5" x14ac:dyDescent="0.2">
      <c r="A93" s="10"/>
      <c r="B93" s="13" t="s">
        <v>61</v>
      </c>
      <c r="C93" s="14"/>
      <c r="D93" s="15">
        <v>44354.833636000003</v>
      </c>
      <c r="E93" s="15">
        <v>40908.723859100035</v>
      </c>
      <c r="F93" s="15">
        <v>40844.884271940027</v>
      </c>
      <c r="G93" s="15"/>
      <c r="H93" s="16">
        <f t="shared" si="5"/>
        <v>92.086658710379709</v>
      </c>
      <c r="I93" s="16">
        <f t="shared" si="6"/>
        <v>99.84394627566509</v>
      </c>
      <c r="K93" s="22"/>
    </row>
    <row r="94" spans="1:11" s="3" customFormat="1" ht="13.5" x14ac:dyDescent="0.2">
      <c r="A94" s="10"/>
      <c r="B94" s="13" t="s">
        <v>62</v>
      </c>
      <c r="C94" s="14"/>
      <c r="D94" s="15">
        <v>54405.988353000001</v>
      </c>
      <c r="E94" s="15">
        <v>56480.452988019904</v>
      </c>
      <c r="F94" s="15">
        <v>56467.632189569915</v>
      </c>
      <c r="G94" s="15"/>
      <c r="H94" s="16">
        <f t="shared" si="5"/>
        <v>103.78936933043738</v>
      </c>
      <c r="I94" s="16">
        <f t="shared" si="6"/>
        <v>99.977300468088131</v>
      </c>
      <c r="K94" s="22"/>
    </row>
    <row r="95" spans="1:11" s="3" customFormat="1" ht="13.5" x14ac:dyDescent="0.2">
      <c r="A95" s="10"/>
      <c r="B95" s="13" t="s">
        <v>63</v>
      </c>
      <c r="C95" s="14"/>
      <c r="D95" s="15">
        <v>3547.8381570000001</v>
      </c>
      <c r="E95" s="15">
        <v>3630.1544672099999</v>
      </c>
      <c r="F95" s="15">
        <v>3630.1544672099999</v>
      </c>
      <c r="G95" s="15"/>
      <c r="H95" s="16">
        <f t="shared" si="5"/>
        <v>102.32018222273152</v>
      </c>
      <c r="I95" s="16">
        <f t="shared" si="6"/>
        <v>100</v>
      </c>
      <c r="K95" s="22"/>
    </row>
    <row r="96" spans="1:11" s="3" customFormat="1" ht="13.5" x14ac:dyDescent="0.2">
      <c r="A96" s="10"/>
      <c r="B96" s="13" t="s">
        <v>64</v>
      </c>
      <c r="C96" s="14"/>
      <c r="D96" s="15">
        <v>821.28801299999998</v>
      </c>
      <c r="E96" s="15">
        <v>928.93887575000065</v>
      </c>
      <c r="F96" s="15">
        <v>887.82281538000075</v>
      </c>
      <c r="G96" s="15"/>
      <c r="H96" s="16">
        <f t="shared" si="5"/>
        <v>108.10127523193265</v>
      </c>
      <c r="I96" s="16">
        <f t="shared" si="6"/>
        <v>95.573868050596559</v>
      </c>
      <c r="K96" s="22"/>
    </row>
    <row r="97" spans="1:11" s="3" customFormat="1" ht="13.5" x14ac:dyDescent="0.2">
      <c r="A97" s="10"/>
      <c r="B97" s="13" t="s">
        <v>65</v>
      </c>
      <c r="C97" s="14"/>
      <c r="D97" s="15">
        <v>15362.429584</v>
      </c>
      <c r="E97" s="15">
        <v>15632.657060459997</v>
      </c>
      <c r="F97" s="15">
        <v>15632.428964179997</v>
      </c>
      <c r="G97" s="15"/>
      <c r="H97" s="16">
        <f t="shared" si="5"/>
        <v>101.75753046550138</v>
      </c>
      <c r="I97" s="16">
        <f t="shared" si="6"/>
        <v>99.998540898843245</v>
      </c>
      <c r="K97" s="22"/>
    </row>
    <row r="98" spans="1:11" s="3" customFormat="1" ht="13.5" x14ac:dyDescent="0.2">
      <c r="A98" s="10"/>
      <c r="B98" s="13" t="s">
        <v>180</v>
      </c>
      <c r="C98" s="14"/>
      <c r="D98" s="15">
        <v>235.56935899999999</v>
      </c>
      <c r="E98" s="15">
        <v>502.3282366599999</v>
      </c>
      <c r="F98" s="15">
        <v>499.05149739999996</v>
      </c>
      <c r="G98" s="15"/>
      <c r="H98" s="16">
        <f t="shared" si="5"/>
        <v>211.84907048968111</v>
      </c>
      <c r="I98" s="16">
        <f t="shared" si="6"/>
        <v>99.34768961390921</v>
      </c>
      <c r="K98" s="22"/>
    </row>
    <row r="99" spans="1:11" s="3" customFormat="1" ht="13.5" x14ac:dyDescent="0.2">
      <c r="A99" s="10"/>
      <c r="B99" s="13" t="s">
        <v>66</v>
      </c>
      <c r="C99" s="14"/>
      <c r="D99" s="15">
        <v>2020.911601</v>
      </c>
      <c r="E99" s="15">
        <v>1818.6627221499998</v>
      </c>
      <c r="F99" s="15">
        <v>1800.7949786699999</v>
      </c>
      <c r="G99" s="15"/>
      <c r="H99" s="16">
        <f t="shared" si="5"/>
        <v>89.108052909336521</v>
      </c>
      <c r="I99" s="16">
        <f t="shared" si="6"/>
        <v>99.017533968097339</v>
      </c>
      <c r="K99" s="22"/>
    </row>
    <row r="100" spans="1:11" s="3" customFormat="1" ht="13.5" x14ac:dyDescent="0.2">
      <c r="A100" s="10"/>
      <c r="B100" s="13" t="s">
        <v>67</v>
      </c>
      <c r="C100" s="14"/>
      <c r="D100" s="15">
        <v>492.172459</v>
      </c>
      <c r="E100" s="15">
        <v>346.18738341999955</v>
      </c>
      <c r="F100" s="15">
        <v>343.94926342999958</v>
      </c>
      <c r="G100" s="15"/>
      <c r="H100" s="16">
        <f t="shared" si="5"/>
        <v>69.883890725791218</v>
      </c>
      <c r="I100" s="16">
        <f t="shared" si="6"/>
        <v>99.353494639842296</v>
      </c>
      <c r="K100" s="22"/>
    </row>
    <row r="101" spans="1:11" s="3" customFormat="1" ht="13.5" x14ac:dyDescent="0.2">
      <c r="A101" s="10"/>
      <c r="B101" s="13" t="s">
        <v>68</v>
      </c>
      <c r="C101" s="14"/>
      <c r="D101" s="15">
        <v>373.86111299999999</v>
      </c>
      <c r="E101" s="15">
        <v>1404.7634539800001</v>
      </c>
      <c r="F101" s="15">
        <v>1404.7634539800001</v>
      </c>
      <c r="G101" s="15"/>
      <c r="H101" s="16">
        <f t="shared" si="5"/>
        <v>375.7447365166326</v>
      </c>
      <c r="I101" s="16">
        <f t="shared" si="6"/>
        <v>100</v>
      </c>
      <c r="K101" s="22"/>
    </row>
    <row r="102" spans="1:11" s="3" customFormat="1" ht="13.5" x14ac:dyDescent="0.2">
      <c r="A102" s="10"/>
      <c r="B102" s="13" t="s">
        <v>197</v>
      </c>
      <c r="C102" s="14"/>
      <c r="D102" s="15">
        <v>104.453588</v>
      </c>
      <c r="E102" s="15">
        <v>148.93572282</v>
      </c>
      <c r="F102" s="15">
        <v>148.93572282000002</v>
      </c>
      <c r="G102" s="15"/>
      <c r="H102" s="16">
        <f t="shared" si="5"/>
        <v>142.58554988077577</v>
      </c>
      <c r="I102" s="16">
        <f t="shared" si="6"/>
        <v>100.00000000000003</v>
      </c>
      <c r="K102" s="22"/>
    </row>
    <row r="103" spans="1:11" s="3" customFormat="1" ht="13.5" x14ac:dyDescent="0.2">
      <c r="A103" s="10"/>
      <c r="B103" s="13" t="s">
        <v>69</v>
      </c>
      <c r="C103" s="14"/>
      <c r="D103" s="15">
        <v>4606.3726960000004</v>
      </c>
      <c r="E103" s="15">
        <v>6362.5031250400007</v>
      </c>
      <c r="F103" s="15">
        <v>6180.1901379700039</v>
      </c>
      <c r="G103" s="15"/>
      <c r="H103" s="16">
        <f t="shared" si="5"/>
        <v>134.16609001995533</v>
      </c>
      <c r="I103" s="16">
        <f t="shared" si="6"/>
        <v>97.134571355218782</v>
      </c>
      <c r="K103" s="22"/>
    </row>
    <row r="104" spans="1:11" s="3" customFormat="1" ht="13.5" x14ac:dyDescent="0.2">
      <c r="A104" s="10"/>
      <c r="B104" s="13" t="s">
        <v>70</v>
      </c>
      <c r="C104" s="14"/>
      <c r="D104" s="15">
        <v>267.58405699999997</v>
      </c>
      <c r="E104" s="15">
        <v>191.10254569</v>
      </c>
      <c r="F104" s="15">
        <v>188.58151545000004</v>
      </c>
      <c r="G104" s="15"/>
      <c r="H104" s="16">
        <f t="shared" si="5"/>
        <v>70.475617106739691</v>
      </c>
      <c r="I104" s="16">
        <f t="shared" si="6"/>
        <v>98.680797144330313</v>
      </c>
      <c r="K104" s="22"/>
    </row>
    <row r="105" spans="1:11" s="3" customFormat="1" ht="13.5" x14ac:dyDescent="0.2">
      <c r="A105" s="10"/>
      <c r="B105" s="13" t="s">
        <v>71</v>
      </c>
      <c r="C105" s="14"/>
      <c r="D105" s="15">
        <v>1578.728423</v>
      </c>
      <c r="E105" s="15">
        <v>1929.2332811299996</v>
      </c>
      <c r="F105" s="15">
        <v>1834.6436566499995</v>
      </c>
      <c r="G105" s="15"/>
      <c r="H105" s="16">
        <f t="shared" si="5"/>
        <v>116.21021259398707</v>
      </c>
      <c r="I105" s="16">
        <f t="shared" si="6"/>
        <v>95.097035417894276</v>
      </c>
      <c r="K105" s="22"/>
    </row>
    <row r="106" spans="1:11" s="3" customFormat="1" ht="13.5" x14ac:dyDescent="0.2">
      <c r="A106" s="10"/>
      <c r="B106" s="13" t="s">
        <v>181</v>
      </c>
      <c r="C106" s="14"/>
      <c r="D106" s="15">
        <v>30475.080180000001</v>
      </c>
      <c r="E106" s="15">
        <v>29026.562417739999</v>
      </c>
      <c r="F106" s="15">
        <v>28999.10599955</v>
      </c>
      <c r="G106" s="15"/>
      <c r="H106" s="16">
        <f t="shared" si="5"/>
        <v>95.156783274294241</v>
      </c>
      <c r="I106" s="16">
        <f t="shared" si="6"/>
        <v>99.905409335784043</v>
      </c>
      <c r="K106" s="22"/>
    </row>
    <row r="107" spans="1:11" s="3" customFormat="1" ht="13.5" x14ac:dyDescent="0.2">
      <c r="A107" s="10"/>
      <c r="B107" s="13" t="s">
        <v>72</v>
      </c>
      <c r="C107" s="14"/>
      <c r="D107" s="15">
        <v>5100</v>
      </c>
      <c r="E107" s="15">
        <v>4881.9674619400002</v>
      </c>
      <c r="F107" s="15">
        <v>4879.0674619400006</v>
      </c>
      <c r="G107" s="15"/>
      <c r="H107" s="16">
        <f t="shared" si="5"/>
        <v>95.66798944980394</v>
      </c>
      <c r="I107" s="16">
        <f t="shared" si="6"/>
        <v>99.940597719615951</v>
      </c>
      <c r="K107" s="22"/>
    </row>
    <row r="108" spans="1:11" s="3" customFormat="1" ht="13.5" x14ac:dyDescent="0.2">
      <c r="A108" s="10"/>
      <c r="B108" s="13" t="s">
        <v>182</v>
      </c>
      <c r="C108" s="14"/>
      <c r="D108" s="15">
        <v>4164.2989989999996</v>
      </c>
      <c r="E108" s="15">
        <v>4094.7210866700007</v>
      </c>
      <c r="F108" s="15">
        <v>4008.4377843999996</v>
      </c>
      <c r="G108" s="15"/>
      <c r="H108" s="16">
        <f t="shared" si="5"/>
        <v>96.257204042326734</v>
      </c>
      <c r="I108" s="16">
        <f t="shared" si="6"/>
        <v>97.892816129750855</v>
      </c>
      <c r="K108" s="22"/>
    </row>
    <row r="109" spans="1:11" s="3" customFormat="1" ht="13.5" x14ac:dyDescent="0.2">
      <c r="A109" s="10"/>
      <c r="B109" s="13" t="s">
        <v>73</v>
      </c>
      <c r="C109" s="14"/>
      <c r="D109" s="15">
        <v>454.227307</v>
      </c>
      <c r="E109" s="15">
        <v>411.97206019999999</v>
      </c>
      <c r="F109" s="15">
        <v>411.22352919999997</v>
      </c>
      <c r="G109" s="15"/>
      <c r="H109" s="16">
        <f t="shared" si="5"/>
        <v>90.532542377510566</v>
      </c>
      <c r="I109" s="16">
        <f t="shared" si="6"/>
        <v>99.818305396818261</v>
      </c>
      <c r="K109" s="22"/>
    </row>
    <row r="110" spans="1:11" s="3" customFormat="1" ht="13.5" x14ac:dyDescent="0.2">
      <c r="A110" s="10"/>
      <c r="B110" s="13" t="s">
        <v>74</v>
      </c>
      <c r="C110" s="14"/>
      <c r="D110" s="15">
        <v>2099.9738080000002</v>
      </c>
      <c r="E110" s="15">
        <v>1063.2151881100001</v>
      </c>
      <c r="F110" s="15">
        <v>1062.67579363</v>
      </c>
      <c r="G110" s="15"/>
      <c r="H110" s="16">
        <f t="shared" si="5"/>
        <v>50.604240375839957</v>
      </c>
      <c r="I110" s="16">
        <f t="shared" si="6"/>
        <v>99.949267609602259</v>
      </c>
      <c r="K110" s="22"/>
    </row>
    <row r="111" spans="1:11" s="3" customFormat="1" ht="13.5" x14ac:dyDescent="0.2">
      <c r="A111" s="10"/>
      <c r="B111" s="13" t="s">
        <v>75</v>
      </c>
      <c r="C111" s="14"/>
      <c r="D111" s="15">
        <v>90868.146393999996</v>
      </c>
      <c r="E111" s="15">
        <v>95840.868936130006</v>
      </c>
      <c r="F111" s="15">
        <v>95840.868929029995</v>
      </c>
      <c r="G111" s="15"/>
      <c r="H111" s="16">
        <f t="shared" si="5"/>
        <v>105.47245952775191</v>
      </c>
      <c r="I111" s="16">
        <f t="shared" si="6"/>
        <v>99.999999992591881</v>
      </c>
      <c r="K111" s="22"/>
    </row>
    <row r="112" spans="1:11" s="3" customFormat="1" ht="13.5" x14ac:dyDescent="0.2">
      <c r="A112" s="10"/>
      <c r="B112" s="13" t="s">
        <v>150</v>
      </c>
      <c r="C112" s="14"/>
      <c r="D112" s="15">
        <v>576.67301499999996</v>
      </c>
      <c r="E112" s="15">
        <v>379.11077072</v>
      </c>
      <c r="F112" s="15">
        <v>379.11077072</v>
      </c>
      <c r="G112" s="15"/>
      <c r="H112" s="16">
        <f t="shared" si="5"/>
        <v>65.741028426655262</v>
      </c>
      <c r="I112" s="16">
        <f t="shared" si="6"/>
        <v>100</v>
      </c>
      <c r="K112" s="22"/>
    </row>
    <row r="113" spans="1:11" s="3" customFormat="1" ht="13.5" x14ac:dyDescent="0.2">
      <c r="A113" s="10"/>
      <c r="B113" s="13" t="s">
        <v>76</v>
      </c>
      <c r="C113" s="14"/>
      <c r="D113" s="15">
        <v>3099.9522700000002</v>
      </c>
      <c r="E113" s="15">
        <v>17763.294241629996</v>
      </c>
      <c r="F113" s="15">
        <v>17763.294005250002</v>
      </c>
      <c r="G113" s="15"/>
      <c r="H113" s="16" t="str">
        <f t="shared" si="5"/>
        <v xml:space="preserve">             -o-</v>
      </c>
      <c r="I113" s="16">
        <f t="shared" si="6"/>
        <v>99.999998669278398</v>
      </c>
      <c r="K113" s="22"/>
    </row>
    <row r="114" spans="1:11" s="3" customFormat="1" ht="13.5" x14ac:dyDescent="0.2">
      <c r="A114" s="10"/>
      <c r="B114" s="13" t="s">
        <v>183</v>
      </c>
      <c r="C114" s="14"/>
      <c r="D114" s="15">
        <v>987.41319399999998</v>
      </c>
      <c r="E114" s="15">
        <v>987.41319399999998</v>
      </c>
      <c r="F114" s="15">
        <v>987.34327585000005</v>
      </c>
      <c r="G114" s="15"/>
      <c r="H114" s="16">
        <f t="shared" si="5"/>
        <v>99.992919058563857</v>
      </c>
      <c r="I114" s="16">
        <f t="shared" si="6"/>
        <v>99.992919058563857</v>
      </c>
      <c r="K114" s="22"/>
    </row>
    <row r="115" spans="1:11" s="3" customFormat="1" ht="13.5" x14ac:dyDescent="0.2">
      <c r="A115" s="10"/>
      <c r="B115" s="13" t="s">
        <v>157</v>
      </c>
      <c r="C115" s="14"/>
      <c r="D115" s="15">
        <v>28995.17513</v>
      </c>
      <c r="E115" s="15">
        <v>32077.952779739997</v>
      </c>
      <c r="F115" s="15">
        <v>32024.785764200002</v>
      </c>
      <c r="G115" s="15"/>
      <c r="H115" s="16">
        <f t="shared" si="5"/>
        <v>110.44867161731815</v>
      </c>
      <c r="I115" s="16">
        <f t="shared" si="6"/>
        <v>99.834256830836239</v>
      </c>
      <c r="K115" s="22"/>
    </row>
    <row r="116" spans="1:11" s="3" customFormat="1" ht="13.5" x14ac:dyDescent="0.2">
      <c r="A116" s="10"/>
      <c r="B116" s="13" t="s">
        <v>184</v>
      </c>
      <c r="C116" s="14"/>
      <c r="D116" s="15">
        <v>7776.3534</v>
      </c>
      <c r="E116" s="15">
        <v>7542.7428212900013</v>
      </c>
      <c r="F116" s="15">
        <v>7494.3721260000002</v>
      </c>
      <c r="G116" s="15"/>
      <c r="H116" s="16">
        <f t="shared" si="5"/>
        <v>96.373862407024873</v>
      </c>
      <c r="I116" s="16">
        <f t="shared" si="6"/>
        <v>99.358712123215028</v>
      </c>
      <c r="K116" s="22"/>
    </row>
    <row r="117" spans="1:11" s="3" customFormat="1" ht="13.5" x14ac:dyDescent="0.2">
      <c r="A117" s="10"/>
      <c r="B117" s="13" t="s">
        <v>198</v>
      </c>
      <c r="C117" s="14"/>
      <c r="D117" s="15">
        <v>9.0258129999999994</v>
      </c>
      <c r="E117" s="15">
        <v>9.0258129999999994</v>
      </c>
      <c r="F117" s="15">
        <v>9.0258129999999994</v>
      </c>
      <c r="G117" s="15"/>
      <c r="H117" s="16">
        <f t="shared" si="5"/>
        <v>100</v>
      </c>
      <c r="I117" s="16">
        <f t="shared" si="6"/>
        <v>100</v>
      </c>
      <c r="K117" s="22"/>
    </row>
    <row r="118" spans="1:11" s="3" customFormat="1" ht="13.5" x14ac:dyDescent="0.2">
      <c r="A118" s="10"/>
      <c r="B118" s="13" t="s">
        <v>199</v>
      </c>
      <c r="C118" s="14"/>
      <c r="D118" s="15">
        <v>7280.25</v>
      </c>
      <c r="E118" s="15">
        <v>7250.30963694</v>
      </c>
      <c r="F118" s="15">
        <v>7250.3</v>
      </c>
      <c r="G118" s="15"/>
      <c r="H118" s="16">
        <f t="shared" si="5"/>
        <v>99.588613028398754</v>
      </c>
      <c r="I118" s="16">
        <f t="shared" si="6"/>
        <v>99.999867082366379</v>
      </c>
      <c r="K118" s="22"/>
    </row>
    <row r="119" spans="1:11" s="3" customFormat="1" ht="13.5" x14ac:dyDescent="0.2">
      <c r="A119" s="10" t="s">
        <v>77</v>
      </c>
      <c r="B119" s="10"/>
      <c r="C119" s="21"/>
      <c r="D119" s="11">
        <v>53193.955228999999</v>
      </c>
      <c r="E119" s="11">
        <v>159894.48083052007</v>
      </c>
      <c r="F119" s="11">
        <v>152150.58694683001</v>
      </c>
      <c r="G119" s="11"/>
      <c r="H119" s="12">
        <f t="shared" si="5"/>
        <v>286.02984360125447</v>
      </c>
      <c r="I119" s="12">
        <f t="shared" si="6"/>
        <v>95.156872305118398</v>
      </c>
      <c r="K119" s="22"/>
    </row>
    <row r="120" spans="1:11" s="3" customFormat="1" ht="13.5" x14ac:dyDescent="0.2">
      <c r="A120" s="10"/>
      <c r="B120" s="13" t="s">
        <v>185</v>
      </c>
      <c r="C120" s="14"/>
      <c r="D120" s="15">
        <v>6634.0243039999996</v>
      </c>
      <c r="E120" s="15">
        <v>108780.56657433002</v>
      </c>
      <c r="F120" s="15">
        <v>103202.24899887001</v>
      </c>
      <c r="G120" s="15"/>
      <c r="H120" s="16" t="str">
        <f t="shared" si="5"/>
        <v xml:space="preserve">             -o-</v>
      </c>
      <c r="I120" s="16">
        <f t="shared" si="6"/>
        <v>94.871953924188901</v>
      </c>
      <c r="K120" s="22"/>
    </row>
    <row r="121" spans="1:11" s="3" customFormat="1" ht="13.5" x14ac:dyDescent="0.2">
      <c r="A121" s="10"/>
      <c r="B121" s="13" t="s">
        <v>78</v>
      </c>
      <c r="C121" s="14"/>
      <c r="D121" s="15">
        <v>512.33500600000002</v>
      </c>
      <c r="E121" s="15">
        <v>485.67052406000005</v>
      </c>
      <c r="F121" s="15">
        <v>464.37400615000013</v>
      </c>
      <c r="G121" s="15"/>
      <c r="H121" s="16">
        <f t="shared" si="5"/>
        <v>90.638742368113739</v>
      </c>
      <c r="I121" s="16">
        <f t="shared" si="6"/>
        <v>95.615027708091063</v>
      </c>
      <c r="K121" s="22"/>
    </row>
    <row r="122" spans="1:11" s="3" customFormat="1" ht="13.5" x14ac:dyDescent="0.2">
      <c r="A122" s="10"/>
      <c r="B122" s="13" t="s">
        <v>200</v>
      </c>
      <c r="C122" s="14"/>
      <c r="D122" s="15">
        <v>1984.4035980000001</v>
      </c>
      <c r="E122" s="15">
        <v>1121.4942756000005</v>
      </c>
      <c r="F122" s="15">
        <v>907.16373210999984</v>
      </c>
      <c r="G122" s="15"/>
      <c r="H122" s="16">
        <f t="shared" si="5"/>
        <v>45.714678859899941</v>
      </c>
      <c r="I122" s="16">
        <f t="shared" si="6"/>
        <v>80.888841953710937</v>
      </c>
      <c r="K122" s="22"/>
    </row>
    <row r="123" spans="1:11" s="3" customFormat="1" ht="13.5" x14ac:dyDescent="0.2">
      <c r="A123" s="10"/>
      <c r="B123" s="13" t="s">
        <v>233</v>
      </c>
      <c r="C123" s="14"/>
      <c r="D123" s="15">
        <v>560.34651199999996</v>
      </c>
      <c r="E123" s="15">
        <v>1159.95244776</v>
      </c>
      <c r="F123" s="15">
        <v>952.99010057999965</v>
      </c>
      <c r="G123" s="15"/>
      <c r="H123" s="16">
        <f t="shared" si="5"/>
        <v>170.07156824775592</v>
      </c>
      <c r="I123" s="16">
        <f t="shared" si="6"/>
        <v>82.157686931074792</v>
      </c>
      <c r="K123" s="22"/>
    </row>
    <row r="124" spans="1:11" s="3" customFormat="1" ht="13.5" x14ac:dyDescent="0.2">
      <c r="A124" s="10"/>
      <c r="B124" s="13" t="s">
        <v>69</v>
      </c>
      <c r="C124" s="14"/>
      <c r="D124" s="15">
        <v>3360.9241120000002</v>
      </c>
      <c r="E124" s="15">
        <v>3170.4276527699981</v>
      </c>
      <c r="F124" s="15">
        <v>3144.1466690699986</v>
      </c>
      <c r="G124" s="15"/>
      <c r="H124" s="16">
        <f t="shared" si="5"/>
        <v>93.550064336293431</v>
      </c>
      <c r="I124" s="16">
        <f t="shared" si="6"/>
        <v>99.171058715784355</v>
      </c>
      <c r="K124" s="22"/>
    </row>
    <row r="125" spans="1:11" s="3" customFormat="1" ht="13.5" x14ac:dyDescent="0.2">
      <c r="A125" s="10"/>
      <c r="B125" s="13" t="s">
        <v>79</v>
      </c>
      <c r="C125" s="14"/>
      <c r="D125" s="15">
        <v>4459.0108259999997</v>
      </c>
      <c r="E125" s="15">
        <v>4350.6006614299977</v>
      </c>
      <c r="F125" s="15">
        <v>4341.9209430799965</v>
      </c>
      <c r="G125" s="15"/>
      <c r="H125" s="16">
        <f t="shared" si="5"/>
        <v>97.374083905845993</v>
      </c>
      <c r="I125" s="16">
        <f t="shared" si="6"/>
        <v>99.800493793260543</v>
      </c>
      <c r="K125" s="22"/>
    </row>
    <row r="126" spans="1:11" s="3" customFormat="1" ht="13.5" x14ac:dyDescent="0.2">
      <c r="A126" s="10"/>
      <c r="B126" s="13" t="s">
        <v>80</v>
      </c>
      <c r="C126" s="14"/>
      <c r="D126" s="15">
        <v>2305.8356210000002</v>
      </c>
      <c r="E126" s="15">
        <v>2348.3729178199992</v>
      </c>
      <c r="F126" s="15">
        <v>2347.1407176499988</v>
      </c>
      <c r="G126" s="15"/>
      <c r="H126" s="16">
        <f t="shared" si="5"/>
        <v>101.79132876055081</v>
      </c>
      <c r="I126" s="16">
        <f t="shared" si="6"/>
        <v>99.947529621013331</v>
      </c>
      <c r="K126" s="22"/>
    </row>
    <row r="127" spans="1:11" s="3" customFormat="1" ht="13.5" x14ac:dyDescent="0.2">
      <c r="A127" s="10"/>
      <c r="B127" s="13" t="s">
        <v>81</v>
      </c>
      <c r="C127" s="14"/>
      <c r="D127" s="15">
        <v>23294.778785999999</v>
      </c>
      <c r="E127" s="15">
        <v>26296.568673339982</v>
      </c>
      <c r="F127" s="15">
        <v>26164.220261859991</v>
      </c>
      <c r="G127" s="15"/>
      <c r="H127" s="16">
        <f t="shared" si="5"/>
        <v>112.31795975493233</v>
      </c>
      <c r="I127" s="16">
        <f t="shared" si="6"/>
        <v>99.496708437043466</v>
      </c>
      <c r="K127" s="22"/>
    </row>
    <row r="128" spans="1:11" s="3" customFormat="1" ht="13.5" x14ac:dyDescent="0.2">
      <c r="A128" s="10"/>
      <c r="B128" s="13" t="s">
        <v>82</v>
      </c>
      <c r="C128" s="14"/>
      <c r="D128" s="15">
        <v>1387.0032140000001</v>
      </c>
      <c r="E128" s="15">
        <v>1337.9359792400005</v>
      </c>
      <c r="F128" s="15">
        <v>1331.8804674100002</v>
      </c>
      <c r="G128" s="15"/>
      <c r="H128" s="16">
        <f t="shared" si="5"/>
        <v>96.025766484633408</v>
      </c>
      <c r="I128" s="16">
        <f t="shared" si="6"/>
        <v>99.547398984408801</v>
      </c>
      <c r="K128" s="22"/>
    </row>
    <row r="129" spans="1:11" s="3" customFormat="1" ht="13.5" x14ac:dyDescent="0.2">
      <c r="A129" s="10"/>
      <c r="B129" s="13" t="s">
        <v>83</v>
      </c>
      <c r="C129" s="14"/>
      <c r="D129" s="15">
        <v>2089.3400470000001</v>
      </c>
      <c r="E129" s="15">
        <v>5170.1963526600002</v>
      </c>
      <c r="F129" s="15">
        <v>3870.6881238800001</v>
      </c>
      <c r="G129" s="15"/>
      <c r="H129" s="16">
        <f t="shared" si="5"/>
        <v>185.2588873428127</v>
      </c>
      <c r="I129" s="16">
        <f t="shared" si="6"/>
        <v>74.865398910596113</v>
      </c>
      <c r="K129" s="22"/>
    </row>
    <row r="130" spans="1:11" s="3" customFormat="1" ht="13.5" x14ac:dyDescent="0.2">
      <c r="A130" s="10"/>
      <c r="B130" s="13" t="s">
        <v>201</v>
      </c>
      <c r="C130" s="14"/>
      <c r="D130" s="15">
        <v>111.254424</v>
      </c>
      <c r="E130" s="15">
        <v>55.525417279999999</v>
      </c>
      <c r="F130" s="15">
        <v>55.346346189999998</v>
      </c>
      <c r="G130" s="15"/>
      <c r="H130" s="16">
        <f t="shared" si="5"/>
        <v>49.747546389705818</v>
      </c>
      <c r="I130" s="16">
        <f t="shared" si="6"/>
        <v>99.677497083728355</v>
      </c>
      <c r="K130" s="22"/>
    </row>
    <row r="131" spans="1:11" s="3" customFormat="1" ht="13.5" x14ac:dyDescent="0.2">
      <c r="A131" s="10"/>
      <c r="B131" s="13" t="s">
        <v>84</v>
      </c>
      <c r="C131" s="14"/>
      <c r="D131" s="15">
        <v>647.83611900000005</v>
      </c>
      <c r="E131" s="15">
        <v>652.86597586000062</v>
      </c>
      <c r="F131" s="15">
        <v>634.73783684000045</v>
      </c>
      <c r="G131" s="15"/>
      <c r="H131" s="16">
        <f t="shared" si="5"/>
        <v>97.978148828716414</v>
      </c>
      <c r="I131" s="16">
        <f t="shared" si="6"/>
        <v>97.223298549733656</v>
      </c>
      <c r="K131" s="22"/>
    </row>
    <row r="132" spans="1:11" s="3" customFormat="1" ht="13.5" x14ac:dyDescent="0.2">
      <c r="A132" s="10"/>
      <c r="B132" s="13" t="s">
        <v>85</v>
      </c>
      <c r="C132" s="14"/>
      <c r="D132" s="15">
        <v>451.30802499999999</v>
      </c>
      <c r="E132" s="15">
        <v>436.22352833000002</v>
      </c>
      <c r="F132" s="15">
        <v>430.11604001999996</v>
      </c>
      <c r="G132" s="15"/>
      <c r="H132" s="16">
        <f t="shared" si="5"/>
        <v>95.304319044625885</v>
      </c>
      <c r="I132" s="16">
        <f t="shared" si="6"/>
        <v>98.599917722599358</v>
      </c>
      <c r="K132" s="22"/>
    </row>
    <row r="133" spans="1:11" s="3" customFormat="1" ht="13.5" x14ac:dyDescent="0.2">
      <c r="A133" s="10"/>
      <c r="B133" s="13" t="s">
        <v>86</v>
      </c>
      <c r="C133" s="14"/>
      <c r="D133" s="15">
        <v>533.97869600000001</v>
      </c>
      <c r="E133" s="15">
        <v>564.04330518000052</v>
      </c>
      <c r="F133" s="15">
        <v>523.50774246999993</v>
      </c>
      <c r="G133" s="15"/>
      <c r="H133" s="16">
        <f t="shared" si="5"/>
        <v>98.039069047428796</v>
      </c>
      <c r="I133" s="16">
        <f t="shared" si="6"/>
        <v>92.813395294699106</v>
      </c>
      <c r="K133" s="22"/>
    </row>
    <row r="134" spans="1:11" s="3" customFormat="1" ht="13.5" x14ac:dyDescent="0.2">
      <c r="A134" s="10"/>
      <c r="B134" s="13" t="s">
        <v>87</v>
      </c>
      <c r="C134" s="14"/>
      <c r="D134" s="15">
        <v>2448.109551</v>
      </c>
      <c r="E134" s="15">
        <v>1857.0861983799996</v>
      </c>
      <c r="F134" s="15">
        <v>1673.8354270299997</v>
      </c>
      <c r="G134" s="15"/>
      <c r="H134" s="16">
        <f t="shared" si="5"/>
        <v>68.372570432817199</v>
      </c>
      <c r="I134" s="16">
        <f t="shared" si="6"/>
        <v>90.132349725615541</v>
      </c>
      <c r="K134" s="22"/>
    </row>
    <row r="135" spans="1:11" s="3" customFormat="1" ht="13.5" x14ac:dyDescent="0.2">
      <c r="A135" s="10"/>
      <c r="B135" s="13" t="s">
        <v>202</v>
      </c>
      <c r="C135" s="14"/>
      <c r="D135" s="15">
        <v>24.999998000000001</v>
      </c>
      <c r="E135" s="15">
        <v>24.999997999999998</v>
      </c>
      <c r="F135" s="15">
        <v>24.952297639999998</v>
      </c>
      <c r="G135" s="15"/>
      <c r="H135" s="16">
        <f t="shared" si="5"/>
        <v>99.809198544735864</v>
      </c>
      <c r="I135" s="16">
        <f t="shared" si="6"/>
        <v>99.809198544735878</v>
      </c>
      <c r="K135" s="22"/>
    </row>
    <row r="136" spans="1:11" s="3" customFormat="1" ht="13.5" x14ac:dyDescent="0.2">
      <c r="A136" s="10"/>
      <c r="B136" s="13" t="s">
        <v>88</v>
      </c>
      <c r="C136" s="14"/>
      <c r="D136" s="15">
        <v>885.861491</v>
      </c>
      <c r="E136" s="15">
        <v>789.11178347000032</v>
      </c>
      <c r="F136" s="15">
        <v>788.87232206000022</v>
      </c>
      <c r="G136" s="15"/>
      <c r="H136" s="16">
        <f t="shared" si="5"/>
        <v>89.051429605488991</v>
      </c>
      <c r="I136" s="16">
        <f t="shared" si="6"/>
        <v>99.969654310705252</v>
      </c>
      <c r="K136" s="22"/>
    </row>
    <row r="137" spans="1:11" s="3" customFormat="1" ht="13.5" x14ac:dyDescent="0.2">
      <c r="A137" s="10"/>
      <c r="B137" s="13" t="s">
        <v>89</v>
      </c>
      <c r="C137" s="14"/>
      <c r="D137" s="15">
        <v>84.512062999999998</v>
      </c>
      <c r="E137" s="15">
        <v>15.79657327</v>
      </c>
      <c r="F137" s="15">
        <v>15.79657327</v>
      </c>
      <c r="G137" s="15"/>
      <c r="H137" s="16">
        <f t="shared" si="5"/>
        <v>18.691501200248776</v>
      </c>
      <c r="I137" s="16">
        <f t="shared" si="6"/>
        <v>100</v>
      </c>
      <c r="K137" s="22"/>
    </row>
    <row r="138" spans="1:11" s="3" customFormat="1" ht="13.5" x14ac:dyDescent="0.2">
      <c r="A138" s="10"/>
      <c r="B138" s="13" t="s">
        <v>198</v>
      </c>
      <c r="C138" s="14"/>
      <c r="D138" s="15">
        <v>333.33333299999998</v>
      </c>
      <c r="E138" s="15">
        <v>234.16873639000002</v>
      </c>
      <c r="F138" s="15">
        <v>234.14413023000003</v>
      </c>
      <c r="G138" s="15"/>
      <c r="H138" s="16">
        <f t="shared" si="5"/>
        <v>70.243239139243258</v>
      </c>
      <c r="I138" s="16">
        <f t="shared" si="6"/>
        <v>99.989492124192438</v>
      </c>
      <c r="K138" s="22"/>
    </row>
    <row r="139" spans="1:11" s="3" customFormat="1" ht="13.5" x14ac:dyDescent="0.2">
      <c r="A139" s="10"/>
      <c r="B139" s="13" t="s">
        <v>90</v>
      </c>
      <c r="C139" s="14"/>
      <c r="D139" s="15">
        <v>552.04145300000005</v>
      </c>
      <c r="E139" s="15">
        <v>507.50282932999988</v>
      </c>
      <c r="F139" s="15">
        <v>507.13378444999995</v>
      </c>
      <c r="G139" s="15"/>
      <c r="H139" s="16">
        <f t="shared" si="5"/>
        <v>91.86516369269826</v>
      </c>
      <c r="I139" s="16">
        <f t="shared" si="6"/>
        <v>99.927282202448581</v>
      </c>
      <c r="K139" s="22"/>
    </row>
    <row r="140" spans="1:11" s="3" customFormat="1" ht="13.5" x14ac:dyDescent="0.2">
      <c r="A140" s="10"/>
      <c r="B140" s="13" t="s">
        <v>91</v>
      </c>
      <c r="C140" s="14"/>
      <c r="D140" s="15">
        <v>532.71804999999995</v>
      </c>
      <c r="E140" s="15">
        <v>535.37042601999997</v>
      </c>
      <c r="F140" s="15">
        <v>535.37042596999993</v>
      </c>
      <c r="G140" s="15"/>
      <c r="H140" s="16">
        <f t="shared" si="5"/>
        <v>100.49789489393122</v>
      </c>
      <c r="I140" s="16">
        <f t="shared" si="6"/>
        <v>99.999999990660655</v>
      </c>
      <c r="K140" s="22"/>
    </row>
    <row r="141" spans="1:11" s="3" customFormat="1" ht="13.5" x14ac:dyDescent="0.2">
      <c r="A141" s="10" t="s">
        <v>234</v>
      </c>
      <c r="B141" s="10"/>
      <c r="C141" s="21"/>
      <c r="D141" s="11">
        <v>5151.6504020000002</v>
      </c>
      <c r="E141" s="11">
        <v>3654.1165450399994</v>
      </c>
      <c r="F141" s="11">
        <v>3654.116545039999</v>
      </c>
      <c r="G141" s="11"/>
      <c r="H141" s="12">
        <f t="shared" si="5"/>
        <v>70.930988322138063</v>
      </c>
      <c r="I141" s="12">
        <f t="shared" si="6"/>
        <v>99.999999999999986</v>
      </c>
      <c r="K141" s="22"/>
    </row>
    <row r="142" spans="1:11" s="3" customFormat="1" ht="13.5" x14ac:dyDescent="0.2">
      <c r="A142" s="10"/>
      <c r="B142" s="13" t="s">
        <v>235</v>
      </c>
      <c r="C142" s="14"/>
      <c r="D142" s="15">
        <v>5151.6504020000002</v>
      </c>
      <c r="E142" s="15">
        <v>3654.1165450399994</v>
      </c>
      <c r="F142" s="15">
        <v>3654.116545039999</v>
      </c>
      <c r="G142" s="15"/>
      <c r="H142" s="16">
        <f t="shared" ref="H142:H205" si="7">IF(AND(F142=0,D142&gt;0),"n.a.",IF(AND(F142=0,D142&lt;0),"n.a.",IF(OR(F142=0,D142=0),"              n.a.",IF(OR((AND(F142&lt;0,D142&gt;0)),(AND(F142&gt;0,D142&lt;0))),"                n.a.",IF(((F142/D142))*100&gt;500,"             -o-",((F142/D142))*100)))))</f>
        <v>70.930988322138063</v>
      </c>
      <c r="I142" s="16">
        <f t="shared" ref="I142:I205" si="8">IF(AND(F142=0,E142&gt;0),"n.a.",IF(AND(F142=0,E142&lt;0),"n.a.",IF(OR(F142=0,E142=0),"              n.a.",IF(OR((AND(F142&lt;0,E142&gt;0)),(AND(F142&gt;0,E142&lt;0))),"                n.a.",IF(((F142/E142))*100&gt;500,"             -o-",((F142/E142))*100)))))</f>
        <v>99.999999999999986</v>
      </c>
      <c r="K142" s="22"/>
    </row>
    <row r="143" spans="1:11" s="3" customFormat="1" ht="13.5" x14ac:dyDescent="0.2">
      <c r="A143" s="10" t="s">
        <v>92</v>
      </c>
      <c r="B143" s="10"/>
      <c r="C143" s="21"/>
      <c r="D143" s="11">
        <v>27464.387016999997</v>
      </c>
      <c r="E143" s="11">
        <v>27175.611116850003</v>
      </c>
      <c r="F143" s="11">
        <v>26971.624176669997</v>
      </c>
      <c r="G143" s="11"/>
      <c r="H143" s="12">
        <f t="shared" si="7"/>
        <v>98.205811620608941</v>
      </c>
      <c r="I143" s="12">
        <f t="shared" si="8"/>
        <v>99.249374966020454</v>
      </c>
      <c r="K143" s="22"/>
    </row>
    <row r="144" spans="1:11" s="3" customFormat="1" ht="13.5" x14ac:dyDescent="0.2">
      <c r="A144" s="10"/>
      <c r="B144" s="10" t="s">
        <v>93</v>
      </c>
      <c r="C144" s="21"/>
      <c r="D144" s="11">
        <v>704.87786600000004</v>
      </c>
      <c r="E144" s="11">
        <v>310.81513103000003</v>
      </c>
      <c r="F144" s="11">
        <v>306.55579665000005</v>
      </c>
      <c r="G144" s="11"/>
      <c r="H144" s="12">
        <f t="shared" si="7"/>
        <v>43.490626027119433</v>
      </c>
      <c r="I144" s="12">
        <f t="shared" si="8"/>
        <v>98.629624508341948</v>
      </c>
      <c r="K144" s="22"/>
    </row>
    <row r="145" spans="1:11" s="3" customFormat="1" ht="13.5" x14ac:dyDescent="0.2">
      <c r="A145" s="10"/>
      <c r="B145" s="13"/>
      <c r="C145" s="14" t="s">
        <v>94</v>
      </c>
      <c r="D145" s="15">
        <v>704.87786600000004</v>
      </c>
      <c r="E145" s="15">
        <v>310.81513103000003</v>
      </c>
      <c r="F145" s="15">
        <v>306.55579665000005</v>
      </c>
      <c r="G145" s="15"/>
      <c r="H145" s="16">
        <f t="shared" si="7"/>
        <v>43.490626027119433</v>
      </c>
      <c r="I145" s="16">
        <f t="shared" si="8"/>
        <v>98.629624508341948</v>
      </c>
      <c r="K145" s="22"/>
    </row>
    <row r="146" spans="1:11" s="3" customFormat="1" ht="13.5" x14ac:dyDescent="0.2">
      <c r="A146" s="10"/>
      <c r="B146" s="13" t="s">
        <v>95</v>
      </c>
      <c r="C146" s="14"/>
      <c r="D146" s="15">
        <v>746.37585999999999</v>
      </c>
      <c r="E146" s="15">
        <v>829.70976391999989</v>
      </c>
      <c r="F146" s="15">
        <v>822.07923360999973</v>
      </c>
      <c r="G146" s="15"/>
      <c r="H146" s="16">
        <f t="shared" si="7"/>
        <v>110.14279502689163</v>
      </c>
      <c r="I146" s="16">
        <f t="shared" si="8"/>
        <v>99.080337409318957</v>
      </c>
      <c r="K146" s="22"/>
    </row>
    <row r="147" spans="1:11" s="3" customFormat="1" ht="13.5" x14ac:dyDescent="0.2">
      <c r="A147" s="10"/>
      <c r="B147" s="13" t="s">
        <v>96</v>
      </c>
      <c r="C147" s="14"/>
      <c r="D147" s="15">
        <v>195.41515200000001</v>
      </c>
      <c r="E147" s="15">
        <v>193.27358580999999</v>
      </c>
      <c r="F147" s="15">
        <v>184.92006504</v>
      </c>
      <c r="G147" s="15"/>
      <c r="H147" s="16">
        <f t="shared" si="7"/>
        <v>94.629338179467268</v>
      </c>
      <c r="I147" s="16">
        <f t="shared" si="8"/>
        <v>95.6778776908439</v>
      </c>
      <c r="K147" s="22"/>
    </row>
    <row r="148" spans="1:11" s="3" customFormat="1" ht="13.5" x14ac:dyDescent="0.2">
      <c r="A148" s="10"/>
      <c r="B148" s="13" t="s">
        <v>97</v>
      </c>
      <c r="C148" s="14"/>
      <c r="D148" s="15">
        <v>518.65727500000003</v>
      </c>
      <c r="E148" s="15">
        <v>359.38398522999989</v>
      </c>
      <c r="F148" s="15">
        <v>348.08312296999981</v>
      </c>
      <c r="G148" s="15"/>
      <c r="H148" s="16">
        <f t="shared" si="7"/>
        <v>67.112357186159173</v>
      </c>
      <c r="I148" s="16">
        <f t="shared" si="8"/>
        <v>96.855490860905306</v>
      </c>
      <c r="K148" s="22"/>
    </row>
    <row r="149" spans="1:11" s="3" customFormat="1" ht="13.5" x14ac:dyDescent="0.2">
      <c r="A149" s="10"/>
      <c r="B149" s="13" t="s">
        <v>98</v>
      </c>
      <c r="C149" s="14"/>
      <c r="D149" s="15">
        <v>48.184035000000002</v>
      </c>
      <c r="E149" s="15">
        <v>28.18284792</v>
      </c>
      <c r="F149" s="15">
        <v>26.17705969</v>
      </c>
      <c r="G149" s="15"/>
      <c r="H149" s="16">
        <f t="shared" si="7"/>
        <v>54.327246960533714</v>
      </c>
      <c r="I149" s="16">
        <f t="shared" si="8"/>
        <v>92.882946976495631</v>
      </c>
      <c r="K149" s="22"/>
    </row>
    <row r="150" spans="1:11" s="3" customFormat="1" ht="13.5" x14ac:dyDescent="0.2">
      <c r="A150" s="10"/>
      <c r="B150" s="13" t="s">
        <v>99</v>
      </c>
      <c r="C150" s="14"/>
      <c r="D150" s="15">
        <v>294.12881099999998</v>
      </c>
      <c r="E150" s="15">
        <v>592.23008723999976</v>
      </c>
      <c r="F150" s="15">
        <v>464.05952613999978</v>
      </c>
      <c r="G150" s="15"/>
      <c r="H150" s="16">
        <f t="shared" si="7"/>
        <v>157.77425018727587</v>
      </c>
      <c r="I150" s="16">
        <f t="shared" si="8"/>
        <v>78.357978788730605</v>
      </c>
      <c r="K150" s="22"/>
    </row>
    <row r="151" spans="1:11" s="3" customFormat="1" ht="13.5" x14ac:dyDescent="0.2">
      <c r="A151" s="10"/>
      <c r="B151" s="10" t="s">
        <v>236</v>
      </c>
      <c r="C151" s="21"/>
      <c r="D151" s="11">
        <v>24956.748017999998</v>
      </c>
      <c r="E151" s="11">
        <v>24862.015715700003</v>
      </c>
      <c r="F151" s="11">
        <v>24819.749372569997</v>
      </c>
      <c r="G151" s="11"/>
      <c r="H151" s="12">
        <f t="shared" si="7"/>
        <v>99.451055701122641</v>
      </c>
      <c r="I151" s="12">
        <f t="shared" si="8"/>
        <v>99.829996314002344</v>
      </c>
      <c r="K151" s="22"/>
    </row>
    <row r="152" spans="1:11" s="3" customFormat="1" ht="13.5" x14ac:dyDescent="0.2">
      <c r="A152" s="10"/>
      <c r="B152" s="13"/>
      <c r="C152" s="14" t="s">
        <v>222</v>
      </c>
      <c r="D152" s="15">
        <v>0</v>
      </c>
      <c r="E152" s="15">
        <v>23751.199624300003</v>
      </c>
      <c r="F152" s="15">
        <v>23708.933281169997</v>
      </c>
      <c r="G152" s="15"/>
      <c r="H152" s="16" t="str">
        <f t="shared" si="7"/>
        <v xml:space="preserve">              n.a.</v>
      </c>
      <c r="I152" s="16">
        <f t="shared" si="8"/>
        <v>99.822045438552237</v>
      </c>
      <c r="K152" s="22"/>
    </row>
    <row r="153" spans="1:11" s="3" customFormat="1" ht="13.5" x14ac:dyDescent="0.2">
      <c r="A153" s="10"/>
      <c r="B153" s="13"/>
      <c r="C153" s="14" t="s">
        <v>223</v>
      </c>
      <c r="D153" s="15">
        <v>24956.748017999998</v>
      </c>
      <c r="E153" s="15">
        <v>1110.8160913999998</v>
      </c>
      <c r="F153" s="15">
        <v>1110.8160913999998</v>
      </c>
      <c r="G153" s="15"/>
      <c r="H153" s="16">
        <f t="shared" si="7"/>
        <v>4.4509648877282659</v>
      </c>
      <c r="I153" s="16">
        <f t="shared" si="8"/>
        <v>100</v>
      </c>
      <c r="K153" s="22"/>
    </row>
    <row r="154" spans="1:11" s="3" customFormat="1" ht="13.5" x14ac:dyDescent="0.2">
      <c r="A154" s="10" t="s">
        <v>100</v>
      </c>
      <c r="B154" s="10"/>
      <c r="C154" s="21"/>
      <c r="D154" s="11">
        <v>10189.51801</v>
      </c>
      <c r="E154" s="11">
        <v>12951.920438630001</v>
      </c>
      <c r="F154" s="11">
        <v>12898.495644199997</v>
      </c>
      <c r="G154" s="11"/>
      <c r="H154" s="12">
        <f t="shared" si="7"/>
        <v>126.58592517861398</v>
      </c>
      <c r="I154" s="12">
        <f t="shared" si="8"/>
        <v>99.587514494988241</v>
      </c>
      <c r="K154" s="22"/>
    </row>
    <row r="155" spans="1:11" s="3" customFormat="1" ht="13.5" x14ac:dyDescent="0.2">
      <c r="A155" s="10"/>
      <c r="B155" s="13" t="s">
        <v>101</v>
      </c>
      <c r="C155" s="14"/>
      <c r="D155" s="15">
        <v>747.37278500000002</v>
      </c>
      <c r="E155" s="15">
        <v>706.52212831999987</v>
      </c>
      <c r="F155" s="15">
        <v>704.76549875999979</v>
      </c>
      <c r="G155" s="15"/>
      <c r="H155" s="16">
        <f t="shared" si="7"/>
        <v>94.299058368843305</v>
      </c>
      <c r="I155" s="16">
        <f t="shared" si="8"/>
        <v>99.751369491543457</v>
      </c>
      <c r="K155" s="22"/>
    </row>
    <row r="156" spans="1:11" s="3" customFormat="1" ht="13.5" x14ac:dyDescent="0.2">
      <c r="A156" s="10"/>
      <c r="B156" s="13" t="s">
        <v>102</v>
      </c>
      <c r="C156" s="14"/>
      <c r="D156" s="15">
        <v>264.80945000000003</v>
      </c>
      <c r="E156" s="15">
        <v>90.270822770000009</v>
      </c>
      <c r="F156" s="15">
        <v>90.270787660000011</v>
      </c>
      <c r="G156" s="15"/>
      <c r="H156" s="16">
        <f t="shared" si="7"/>
        <v>34.088960065435728</v>
      </c>
      <c r="I156" s="16">
        <f t="shared" si="8"/>
        <v>99.999961105926673</v>
      </c>
      <c r="K156" s="22"/>
    </row>
    <row r="157" spans="1:11" s="3" customFormat="1" ht="13.5" x14ac:dyDescent="0.2">
      <c r="A157" s="10"/>
      <c r="B157" s="13" t="s">
        <v>103</v>
      </c>
      <c r="C157" s="14"/>
      <c r="D157" s="15">
        <v>151.300017</v>
      </c>
      <c r="E157" s="15">
        <v>23.363992979999999</v>
      </c>
      <c r="F157" s="15">
        <v>23.363992979999999</v>
      </c>
      <c r="G157" s="15"/>
      <c r="H157" s="16">
        <f t="shared" si="7"/>
        <v>15.442161503524485</v>
      </c>
      <c r="I157" s="16">
        <f t="shared" si="8"/>
        <v>100</v>
      </c>
      <c r="K157" s="22"/>
    </row>
    <row r="158" spans="1:11" s="3" customFormat="1" ht="13.5" x14ac:dyDescent="0.2">
      <c r="A158" s="10"/>
      <c r="B158" s="13" t="s">
        <v>104</v>
      </c>
      <c r="C158" s="14"/>
      <c r="D158" s="15">
        <v>125.33654199999999</v>
      </c>
      <c r="E158" s="15">
        <v>79.578439860000003</v>
      </c>
      <c r="F158" s="15">
        <v>79.578439860000003</v>
      </c>
      <c r="G158" s="15"/>
      <c r="H158" s="16">
        <f t="shared" si="7"/>
        <v>63.491810600614784</v>
      </c>
      <c r="I158" s="16">
        <f t="shared" si="8"/>
        <v>100</v>
      </c>
      <c r="K158" s="22"/>
    </row>
    <row r="159" spans="1:11" s="3" customFormat="1" ht="13.5" x14ac:dyDescent="0.2">
      <c r="A159" s="10"/>
      <c r="B159" s="13" t="s">
        <v>105</v>
      </c>
      <c r="C159" s="14"/>
      <c r="D159" s="15">
        <v>802.34119699999997</v>
      </c>
      <c r="E159" s="15">
        <v>792.94266555000002</v>
      </c>
      <c r="F159" s="15">
        <v>774.52035448000049</v>
      </c>
      <c r="G159" s="15"/>
      <c r="H159" s="16">
        <f t="shared" si="7"/>
        <v>96.532542187286012</v>
      </c>
      <c r="I159" s="16">
        <f t="shared" si="8"/>
        <v>97.676715874883399</v>
      </c>
      <c r="K159" s="22"/>
    </row>
    <row r="160" spans="1:11" s="3" customFormat="1" ht="13.5" x14ac:dyDescent="0.2">
      <c r="A160" s="10"/>
      <c r="B160" s="13" t="s">
        <v>158</v>
      </c>
      <c r="C160" s="14"/>
      <c r="D160" s="15">
        <v>1483.0428730000001</v>
      </c>
      <c r="E160" s="15">
        <v>4024.7046020900002</v>
      </c>
      <c r="F160" s="15">
        <v>4017.9401917800001</v>
      </c>
      <c r="G160" s="15"/>
      <c r="H160" s="16">
        <f t="shared" si="7"/>
        <v>270.92542400020017</v>
      </c>
      <c r="I160" s="16">
        <f t="shared" si="8"/>
        <v>99.831927781569675</v>
      </c>
      <c r="K160" s="22"/>
    </row>
    <row r="161" spans="1:11" s="3" customFormat="1" ht="13.5" x14ac:dyDescent="0.2">
      <c r="A161" s="10"/>
      <c r="B161" s="13" t="s">
        <v>166</v>
      </c>
      <c r="C161" s="14"/>
      <c r="D161" s="15">
        <v>88.271431000000007</v>
      </c>
      <c r="E161" s="15">
        <v>86.978705500000004</v>
      </c>
      <c r="F161" s="15">
        <v>86.978705500000004</v>
      </c>
      <c r="G161" s="15"/>
      <c r="H161" s="16">
        <f t="shared" si="7"/>
        <v>98.535510883470323</v>
      </c>
      <c r="I161" s="16">
        <f t="shared" si="8"/>
        <v>100</v>
      </c>
      <c r="K161" s="22"/>
    </row>
    <row r="162" spans="1:11" s="3" customFormat="1" ht="13.5" x14ac:dyDescent="0.2">
      <c r="A162" s="10"/>
      <c r="B162" s="13" t="s">
        <v>159</v>
      </c>
      <c r="C162" s="14"/>
      <c r="D162" s="15">
        <v>4056.4397859999999</v>
      </c>
      <c r="E162" s="15">
        <v>4700.70078913</v>
      </c>
      <c r="F162" s="15">
        <v>4681.0959845799971</v>
      </c>
      <c r="G162" s="15"/>
      <c r="H162" s="16">
        <f t="shared" si="7"/>
        <v>115.39912414664393</v>
      </c>
      <c r="I162" s="16">
        <f t="shared" si="8"/>
        <v>99.582938684475792</v>
      </c>
      <c r="K162" s="22"/>
    </row>
    <row r="163" spans="1:11" s="3" customFormat="1" ht="13.5" x14ac:dyDescent="0.2">
      <c r="A163" s="10"/>
      <c r="B163" s="13" t="s">
        <v>106</v>
      </c>
      <c r="C163" s="14"/>
      <c r="D163" s="15">
        <v>206.23736400000001</v>
      </c>
      <c r="E163" s="15">
        <v>190.12070924</v>
      </c>
      <c r="F163" s="15">
        <v>190.12070924</v>
      </c>
      <c r="G163" s="15"/>
      <c r="H163" s="16">
        <f t="shared" si="7"/>
        <v>92.185385592884117</v>
      </c>
      <c r="I163" s="16">
        <f t="shared" si="8"/>
        <v>100</v>
      </c>
      <c r="K163" s="22"/>
    </row>
    <row r="164" spans="1:11" s="3" customFormat="1" ht="13.5" x14ac:dyDescent="0.2">
      <c r="A164" s="10"/>
      <c r="B164" s="13" t="s">
        <v>237</v>
      </c>
      <c r="C164" s="14"/>
      <c r="D164" s="15">
        <v>96.178725999999997</v>
      </c>
      <c r="E164" s="15">
        <v>83.897926099999992</v>
      </c>
      <c r="F164" s="15">
        <v>80.735115640000018</v>
      </c>
      <c r="G164" s="15"/>
      <c r="H164" s="16">
        <f t="shared" si="7"/>
        <v>83.942800032514484</v>
      </c>
      <c r="I164" s="16">
        <f t="shared" si="8"/>
        <v>96.230168483270802</v>
      </c>
      <c r="K164" s="22"/>
    </row>
    <row r="165" spans="1:11" s="3" customFormat="1" ht="13.5" x14ac:dyDescent="0.2">
      <c r="A165" s="10"/>
      <c r="B165" s="13" t="s">
        <v>198</v>
      </c>
      <c r="C165" s="14"/>
      <c r="D165" s="15">
        <v>2168.1878390000002</v>
      </c>
      <c r="E165" s="15">
        <v>2172.8396570899999</v>
      </c>
      <c r="F165" s="15">
        <v>2169.1258637199999</v>
      </c>
      <c r="G165" s="15"/>
      <c r="H165" s="16">
        <f t="shared" si="7"/>
        <v>100.043263074496</v>
      </c>
      <c r="I165" s="16">
        <f t="shared" si="8"/>
        <v>99.829081112456592</v>
      </c>
      <c r="K165" s="22"/>
    </row>
    <row r="166" spans="1:11" s="3" customFormat="1" ht="13.5" x14ac:dyDescent="0.2">
      <c r="A166" s="10" t="s">
        <v>107</v>
      </c>
      <c r="B166" s="10"/>
      <c r="C166" s="21"/>
      <c r="D166" s="11">
        <v>24023.329091</v>
      </c>
      <c r="E166" s="11">
        <v>23412.127598900017</v>
      </c>
      <c r="F166" s="11">
        <v>22897.173435599998</v>
      </c>
      <c r="G166" s="11"/>
      <c r="H166" s="12">
        <f t="shared" si="7"/>
        <v>95.312241483542351</v>
      </c>
      <c r="I166" s="12">
        <f t="shared" si="8"/>
        <v>97.800481134725175</v>
      </c>
      <c r="K166" s="22"/>
    </row>
    <row r="167" spans="1:11" s="3" customFormat="1" ht="13.5" x14ac:dyDescent="0.2">
      <c r="A167" s="10"/>
      <c r="B167" s="10" t="s">
        <v>108</v>
      </c>
      <c r="C167" s="21"/>
      <c r="D167" s="11">
        <v>1061.086337</v>
      </c>
      <c r="E167" s="11">
        <v>1259.7535845400002</v>
      </c>
      <c r="F167" s="11">
        <v>1252.05793223</v>
      </c>
      <c r="G167" s="11"/>
      <c r="H167" s="12">
        <f t="shared" si="7"/>
        <v>117.99774330993012</v>
      </c>
      <c r="I167" s="12">
        <f t="shared" si="8"/>
        <v>99.389114474096914</v>
      </c>
      <c r="K167" s="22"/>
    </row>
    <row r="168" spans="1:11" s="3" customFormat="1" ht="13.5" x14ac:dyDescent="0.2">
      <c r="A168" s="10"/>
      <c r="B168" s="13"/>
      <c r="C168" s="14" t="s">
        <v>167</v>
      </c>
      <c r="D168" s="15">
        <v>1031.998012</v>
      </c>
      <c r="E168" s="15">
        <v>1234.2375493400002</v>
      </c>
      <c r="F168" s="15">
        <v>1227.1474242899999</v>
      </c>
      <c r="G168" s="15"/>
      <c r="H168" s="16">
        <f t="shared" si="7"/>
        <v>118.90986319942638</v>
      </c>
      <c r="I168" s="16">
        <f t="shared" si="8"/>
        <v>99.425546155698171</v>
      </c>
      <c r="K168" s="22"/>
    </row>
    <row r="169" spans="1:11" s="3" customFormat="1" ht="13.5" x14ac:dyDescent="0.2">
      <c r="A169" s="10"/>
      <c r="B169" s="13"/>
      <c r="C169" s="14" t="s">
        <v>109</v>
      </c>
      <c r="D169" s="15">
        <v>29.088325000000001</v>
      </c>
      <c r="E169" s="15">
        <v>25.516035200000005</v>
      </c>
      <c r="F169" s="15">
        <v>24.910507940000002</v>
      </c>
      <c r="G169" s="15"/>
      <c r="H169" s="16">
        <f t="shared" si="7"/>
        <v>85.637478060355832</v>
      </c>
      <c r="I169" s="16">
        <f t="shared" si="8"/>
        <v>97.626875589198107</v>
      </c>
      <c r="K169" s="22"/>
    </row>
    <row r="170" spans="1:11" s="3" customFormat="1" ht="13.5" x14ac:dyDescent="0.2">
      <c r="A170" s="10"/>
      <c r="B170" s="13" t="s">
        <v>110</v>
      </c>
      <c r="C170" s="14"/>
      <c r="D170" s="15">
        <v>4009.5209110000001</v>
      </c>
      <c r="E170" s="15">
        <v>3998.9447342700023</v>
      </c>
      <c r="F170" s="15">
        <v>3991.2704419100037</v>
      </c>
      <c r="G170" s="15"/>
      <c r="H170" s="16">
        <f t="shared" si="7"/>
        <v>99.54482170076912</v>
      </c>
      <c r="I170" s="16">
        <f t="shared" si="8"/>
        <v>99.808092062532609</v>
      </c>
      <c r="K170" s="22"/>
    </row>
    <row r="171" spans="1:11" s="3" customFormat="1" ht="13.5" x14ac:dyDescent="0.2">
      <c r="A171" s="10"/>
      <c r="B171" s="13" t="s">
        <v>111</v>
      </c>
      <c r="C171" s="14"/>
      <c r="D171" s="15">
        <v>145.064897</v>
      </c>
      <c r="E171" s="15">
        <v>250.71629071999999</v>
      </c>
      <c r="F171" s="15">
        <v>244.73105017000006</v>
      </c>
      <c r="G171" s="15"/>
      <c r="H171" s="16">
        <f t="shared" si="7"/>
        <v>168.70452827054368</v>
      </c>
      <c r="I171" s="16">
        <f t="shared" si="8"/>
        <v>97.61274365825544</v>
      </c>
      <c r="K171" s="22"/>
    </row>
    <row r="172" spans="1:11" s="3" customFormat="1" ht="13.5" x14ac:dyDescent="0.2">
      <c r="A172" s="10"/>
      <c r="B172" s="13" t="s">
        <v>112</v>
      </c>
      <c r="C172" s="14"/>
      <c r="D172" s="15">
        <v>680.279359</v>
      </c>
      <c r="E172" s="15">
        <v>764.97891955999978</v>
      </c>
      <c r="F172" s="15">
        <v>716.47648499999946</v>
      </c>
      <c r="G172" s="15"/>
      <c r="H172" s="16">
        <f t="shared" si="7"/>
        <v>105.32092081306254</v>
      </c>
      <c r="I172" s="16">
        <f t="shared" si="8"/>
        <v>93.659637759966259</v>
      </c>
      <c r="K172" s="22"/>
    </row>
    <row r="173" spans="1:11" s="3" customFormat="1" ht="13.5" x14ac:dyDescent="0.2">
      <c r="A173" s="10"/>
      <c r="B173" s="13" t="s">
        <v>113</v>
      </c>
      <c r="C173" s="14"/>
      <c r="D173" s="15">
        <v>6737.9879110000002</v>
      </c>
      <c r="E173" s="15">
        <v>8235.6265921800095</v>
      </c>
      <c r="F173" s="15">
        <v>8134.498182360001</v>
      </c>
      <c r="G173" s="15"/>
      <c r="H173" s="16">
        <f t="shared" si="7"/>
        <v>120.72592426412861</v>
      </c>
      <c r="I173" s="16">
        <f t="shared" si="8"/>
        <v>98.772061740681238</v>
      </c>
      <c r="K173" s="22"/>
    </row>
    <row r="174" spans="1:11" s="3" customFormat="1" ht="13.5" x14ac:dyDescent="0.2">
      <c r="A174" s="10"/>
      <c r="B174" s="13" t="s">
        <v>114</v>
      </c>
      <c r="C174" s="14"/>
      <c r="D174" s="15">
        <v>112.078237</v>
      </c>
      <c r="E174" s="15">
        <v>96.844614860000021</v>
      </c>
      <c r="F174" s="15">
        <v>93.083828550000007</v>
      </c>
      <c r="G174" s="15"/>
      <c r="H174" s="16">
        <f t="shared" si="7"/>
        <v>83.052545294765835</v>
      </c>
      <c r="I174" s="16">
        <f t="shared" si="8"/>
        <v>96.116679987383236</v>
      </c>
      <c r="K174" s="22"/>
    </row>
    <row r="175" spans="1:11" s="3" customFormat="1" ht="13.5" x14ac:dyDescent="0.2">
      <c r="A175" s="10"/>
      <c r="B175" s="13" t="s">
        <v>115</v>
      </c>
      <c r="C175" s="14"/>
      <c r="D175" s="15">
        <v>1967.8539559999999</v>
      </c>
      <c r="E175" s="15">
        <v>916.92041811999991</v>
      </c>
      <c r="F175" s="15">
        <v>833.57269404999988</v>
      </c>
      <c r="G175" s="15"/>
      <c r="H175" s="16">
        <f t="shared" si="7"/>
        <v>42.359479549202881</v>
      </c>
      <c r="I175" s="16">
        <f t="shared" si="8"/>
        <v>90.910037291906818</v>
      </c>
      <c r="K175" s="22"/>
    </row>
    <row r="176" spans="1:11" s="3" customFormat="1" ht="13.5" x14ac:dyDescent="0.2">
      <c r="A176" s="10"/>
      <c r="B176" s="13" t="s">
        <v>116</v>
      </c>
      <c r="C176" s="14"/>
      <c r="D176" s="15">
        <v>972.13043100000004</v>
      </c>
      <c r="E176" s="15">
        <v>988.03238140000019</v>
      </c>
      <c r="F176" s="15">
        <v>782.74221077999982</v>
      </c>
      <c r="G176" s="15"/>
      <c r="H176" s="16">
        <f t="shared" si="7"/>
        <v>80.518229428824426</v>
      </c>
      <c r="I176" s="16">
        <f t="shared" si="8"/>
        <v>79.222323631831486</v>
      </c>
      <c r="K176" s="22"/>
    </row>
    <row r="177" spans="1:11" s="3" customFormat="1" ht="13.5" x14ac:dyDescent="0.2">
      <c r="A177" s="10"/>
      <c r="B177" s="13" t="s">
        <v>168</v>
      </c>
      <c r="C177" s="14"/>
      <c r="D177" s="15">
        <v>2889.825225</v>
      </c>
      <c r="E177" s="15">
        <v>1020.6374973699996</v>
      </c>
      <c r="F177" s="15">
        <v>1020.0791162199996</v>
      </c>
      <c r="G177" s="15"/>
      <c r="H177" s="16">
        <f t="shared" si="7"/>
        <v>35.29898996642607</v>
      </c>
      <c r="I177" s="16">
        <f t="shared" si="8"/>
        <v>99.945290943019543</v>
      </c>
      <c r="K177" s="22"/>
    </row>
    <row r="178" spans="1:11" s="3" customFormat="1" ht="13.5" x14ac:dyDescent="0.2">
      <c r="A178" s="10"/>
      <c r="B178" s="13" t="s">
        <v>117</v>
      </c>
      <c r="C178" s="14"/>
      <c r="D178" s="15">
        <v>448.31127199999997</v>
      </c>
      <c r="E178" s="15">
        <v>659.24717427999974</v>
      </c>
      <c r="F178" s="15">
        <v>636.82035321999945</v>
      </c>
      <c r="G178" s="15"/>
      <c r="H178" s="16">
        <f t="shared" si="7"/>
        <v>142.04870432523933</v>
      </c>
      <c r="I178" s="16">
        <f t="shared" si="8"/>
        <v>96.598116467545907</v>
      </c>
      <c r="K178" s="22"/>
    </row>
    <row r="179" spans="1:11" s="3" customFormat="1" ht="13.5" x14ac:dyDescent="0.2">
      <c r="A179" s="10"/>
      <c r="B179" s="13" t="s">
        <v>118</v>
      </c>
      <c r="C179" s="14"/>
      <c r="D179" s="15">
        <v>178.25771599999999</v>
      </c>
      <c r="E179" s="15">
        <v>148.37005769999999</v>
      </c>
      <c r="F179" s="15">
        <v>148.10837875999999</v>
      </c>
      <c r="G179" s="15"/>
      <c r="H179" s="16">
        <f t="shared" si="7"/>
        <v>83.086657948652274</v>
      </c>
      <c r="I179" s="16">
        <f t="shared" si="8"/>
        <v>99.82363089692322</v>
      </c>
      <c r="K179" s="22"/>
    </row>
    <row r="180" spans="1:11" s="3" customFormat="1" ht="13.5" x14ac:dyDescent="0.2">
      <c r="A180" s="10"/>
      <c r="B180" s="13" t="s">
        <v>203</v>
      </c>
      <c r="C180" s="14"/>
      <c r="D180" s="15">
        <v>2584.5641799999999</v>
      </c>
      <c r="E180" s="15">
        <v>2973.4546135100013</v>
      </c>
      <c r="F180" s="15">
        <v>2967.5961503600015</v>
      </c>
      <c r="G180" s="15"/>
      <c r="H180" s="16">
        <f t="shared" si="7"/>
        <v>114.81998293267384</v>
      </c>
      <c r="I180" s="16">
        <f t="shared" si="8"/>
        <v>99.802974522517289</v>
      </c>
      <c r="K180" s="22"/>
    </row>
    <row r="181" spans="1:11" s="3" customFormat="1" ht="13.5" x14ac:dyDescent="0.2">
      <c r="A181" s="10"/>
      <c r="B181" s="13" t="s">
        <v>204</v>
      </c>
      <c r="C181" s="14"/>
      <c r="D181" s="15">
        <v>1961.652785</v>
      </c>
      <c r="E181" s="15">
        <v>1925.6769978799994</v>
      </c>
      <c r="F181" s="15">
        <v>1903.3846805299995</v>
      </c>
      <c r="G181" s="15"/>
      <c r="H181" s="16">
        <f t="shared" si="7"/>
        <v>97.02964230390036</v>
      </c>
      <c r="I181" s="16">
        <f t="shared" si="8"/>
        <v>98.842364665801085</v>
      </c>
      <c r="K181" s="22"/>
    </row>
    <row r="182" spans="1:11" s="3" customFormat="1" ht="13.5" x14ac:dyDescent="0.2">
      <c r="A182" s="10"/>
      <c r="B182" s="13" t="s">
        <v>238</v>
      </c>
      <c r="C182" s="14"/>
      <c r="D182" s="15">
        <v>100</v>
      </c>
      <c r="E182" s="15">
        <v>30</v>
      </c>
      <c r="F182" s="15">
        <v>29.93335845</v>
      </c>
      <c r="G182" s="15"/>
      <c r="H182" s="16">
        <f t="shared" si="7"/>
        <v>29.933358450000004</v>
      </c>
      <c r="I182" s="16">
        <f t="shared" si="8"/>
        <v>99.7778615</v>
      </c>
      <c r="K182" s="22"/>
    </row>
    <row r="183" spans="1:11" s="3" customFormat="1" ht="13.5" x14ac:dyDescent="0.2">
      <c r="A183" s="10"/>
      <c r="B183" s="13" t="s">
        <v>205</v>
      </c>
      <c r="C183" s="14"/>
      <c r="D183" s="15">
        <v>174.71587400000001</v>
      </c>
      <c r="E183" s="15">
        <v>142.92372251</v>
      </c>
      <c r="F183" s="15">
        <v>142.81857301000002</v>
      </c>
      <c r="G183" s="15"/>
      <c r="H183" s="16">
        <f t="shared" si="7"/>
        <v>81.743329750335107</v>
      </c>
      <c r="I183" s="16">
        <f t="shared" si="8"/>
        <v>99.926429638024132</v>
      </c>
      <c r="K183" s="22"/>
    </row>
    <row r="184" spans="1:11" s="3" customFormat="1" ht="13.5" x14ac:dyDescent="0.2">
      <c r="A184" s="10" t="s">
        <v>121</v>
      </c>
      <c r="B184" s="10"/>
      <c r="C184" s="21"/>
      <c r="D184" s="11">
        <v>13465.700741000001</v>
      </c>
      <c r="E184" s="11">
        <v>13465.67082055</v>
      </c>
      <c r="F184" s="11">
        <v>13465.67082055</v>
      </c>
      <c r="G184" s="11"/>
      <c r="H184" s="12">
        <f t="shared" si="7"/>
        <v>99.999777802503004</v>
      </c>
      <c r="I184" s="12">
        <f t="shared" si="8"/>
        <v>100</v>
      </c>
      <c r="K184" s="22"/>
    </row>
    <row r="185" spans="1:11" s="3" customFormat="1" ht="13.5" x14ac:dyDescent="0.2">
      <c r="A185" s="10"/>
      <c r="B185" s="13" t="s">
        <v>186</v>
      </c>
      <c r="C185" s="14"/>
      <c r="D185" s="15">
        <v>13185.700741000001</v>
      </c>
      <c r="E185" s="15">
        <v>13185.700741000001</v>
      </c>
      <c r="F185" s="15">
        <v>13185.700741000001</v>
      </c>
      <c r="G185" s="15"/>
      <c r="H185" s="16">
        <f t="shared" si="7"/>
        <v>100</v>
      </c>
      <c r="I185" s="16">
        <f t="shared" si="8"/>
        <v>100</v>
      </c>
      <c r="K185" s="22"/>
    </row>
    <row r="186" spans="1:11" s="3" customFormat="1" ht="13.5" x14ac:dyDescent="0.2">
      <c r="A186" s="10"/>
      <c r="B186" s="13" t="s">
        <v>239</v>
      </c>
      <c r="C186" s="14"/>
      <c r="D186" s="15">
        <v>280</v>
      </c>
      <c r="E186" s="15">
        <v>279.97007955000004</v>
      </c>
      <c r="F186" s="15">
        <v>279.97007955000004</v>
      </c>
      <c r="G186" s="15"/>
      <c r="H186" s="16">
        <f t="shared" si="7"/>
        <v>99.989314125000021</v>
      </c>
      <c r="I186" s="16">
        <f t="shared" si="8"/>
        <v>100</v>
      </c>
      <c r="K186" s="22"/>
    </row>
    <row r="187" spans="1:11" s="3" customFormat="1" ht="13.5" x14ac:dyDescent="0.2">
      <c r="A187" s="10" t="s">
        <v>161</v>
      </c>
      <c r="B187" s="10"/>
      <c r="C187" s="21"/>
      <c r="D187" s="11">
        <v>175032.55196700004</v>
      </c>
      <c r="E187" s="11">
        <v>171508.10549745001</v>
      </c>
      <c r="F187" s="11">
        <v>170707.23689691001</v>
      </c>
      <c r="G187" s="11"/>
      <c r="H187" s="12">
        <f t="shared" si="7"/>
        <v>97.528851050000398</v>
      </c>
      <c r="I187" s="12">
        <f t="shared" si="8"/>
        <v>99.533043293658267</v>
      </c>
      <c r="K187" s="22"/>
    </row>
    <row r="188" spans="1:11" s="3" customFormat="1" ht="13.5" x14ac:dyDescent="0.2">
      <c r="A188" s="10"/>
      <c r="B188" s="13" t="s">
        <v>123</v>
      </c>
      <c r="C188" s="14"/>
      <c r="D188" s="15">
        <v>287.114802</v>
      </c>
      <c r="E188" s="15">
        <v>266.8332249</v>
      </c>
      <c r="F188" s="15">
        <v>266.73445922000002</v>
      </c>
      <c r="G188" s="15"/>
      <c r="H188" s="16">
        <f t="shared" si="7"/>
        <v>92.901674647899213</v>
      </c>
      <c r="I188" s="16">
        <f t="shared" si="8"/>
        <v>99.962985988706237</v>
      </c>
      <c r="K188" s="22"/>
    </row>
    <row r="189" spans="1:11" s="3" customFormat="1" ht="13.5" x14ac:dyDescent="0.2">
      <c r="A189" s="10"/>
      <c r="B189" s="13" t="s">
        <v>124</v>
      </c>
      <c r="C189" s="14"/>
      <c r="D189" s="15">
        <v>143.114938</v>
      </c>
      <c r="E189" s="15">
        <v>34.837315229999994</v>
      </c>
      <c r="F189" s="15">
        <v>34.837068960000003</v>
      </c>
      <c r="G189" s="15"/>
      <c r="H189" s="16">
        <f t="shared" si="7"/>
        <v>24.342021487652115</v>
      </c>
      <c r="I189" s="16">
        <f t="shared" si="8"/>
        <v>99.999293085594104</v>
      </c>
      <c r="K189" s="22"/>
    </row>
    <row r="190" spans="1:11" s="3" customFormat="1" ht="13.5" x14ac:dyDescent="0.2">
      <c r="A190" s="10"/>
      <c r="B190" s="13" t="s">
        <v>127</v>
      </c>
      <c r="C190" s="14"/>
      <c r="D190" s="15">
        <v>67.622643999999994</v>
      </c>
      <c r="E190" s="15">
        <v>46.902240980000002</v>
      </c>
      <c r="F190" s="15">
        <v>46.902240979999995</v>
      </c>
      <c r="G190" s="15"/>
      <c r="H190" s="16">
        <f t="shared" si="7"/>
        <v>69.35878014471011</v>
      </c>
      <c r="I190" s="16">
        <f t="shared" si="8"/>
        <v>99.999999999999986</v>
      </c>
      <c r="K190" s="22"/>
    </row>
    <row r="191" spans="1:11" s="3" customFormat="1" ht="13.5" x14ac:dyDescent="0.2">
      <c r="A191" s="10"/>
      <c r="B191" s="13" t="s">
        <v>169</v>
      </c>
      <c r="C191" s="14"/>
      <c r="D191" s="15">
        <v>278.53504299999997</v>
      </c>
      <c r="E191" s="15">
        <v>276.70733708</v>
      </c>
      <c r="F191" s="15">
        <v>276.68198052999998</v>
      </c>
      <c r="G191" s="15"/>
      <c r="H191" s="16">
        <f t="shared" si="7"/>
        <v>99.334711191079833</v>
      </c>
      <c r="I191" s="16">
        <f t="shared" si="8"/>
        <v>99.990836329001027</v>
      </c>
      <c r="K191" s="22"/>
    </row>
    <row r="192" spans="1:11" s="3" customFormat="1" ht="13.5" x14ac:dyDescent="0.2">
      <c r="A192" s="10"/>
      <c r="B192" s="13" t="s">
        <v>187</v>
      </c>
      <c r="C192" s="14"/>
      <c r="D192" s="15">
        <v>2192.4298429999999</v>
      </c>
      <c r="E192" s="15">
        <v>1864.7135680399999</v>
      </c>
      <c r="F192" s="15">
        <v>1750.00473764</v>
      </c>
      <c r="G192" s="15"/>
      <c r="H192" s="16">
        <f t="shared" si="7"/>
        <v>79.820330088436947</v>
      </c>
      <c r="I192" s="16">
        <f t="shared" si="8"/>
        <v>93.848447699097818</v>
      </c>
      <c r="K192" s="22"/>
    </row>
    <row r="193" spans="1:11" s="3" customFormat="1" ht="13.5" x14ac:dyDescent="0.2">
      <c r="A193" s="10"/>
      <c r="B193" s="13" t="s">
        <v>160</v>
      </c>
      <c r="C193" s="14"/>
      <c r="D193" s="15">
        <v>129350.335993</v>
      </c>
      <c r="E193" s="15">
        <v>129112.10828204</v>
      </c>
      <c r="F193" s="15">
        <v>128650.08223995</v>
      </c>
      <c r="G193" s="15"/>
      <c r="H193" s="16">
        <f t="shared" si="7"/>
        <v>99.458637855345117</v>
      </c>
      <c r="I193" s="16">
        <f t="shared" si="8"/>
        <v>99.642151268198077</v>
      </c>
      <c r="K193" s="22"/>
    </row>
    <row r="194" spans="1:11" s="3" customFormat="1" ht="13.5" x14ac:dyDescent="0.2">
      <c r="A194" s="10"/>
      <c r="B194" s="13" t="s">
        <v>128</v>
      </c>
      <c r="C194" s="14"/>
      <c r="D194" s="15">
        <v>11.242869000000001</v>
      </c>
      <c r="E194" s="15">
        <v>319.85964011999999</v>
      </c>
      <c r="F194" s="15">
        <v>318.85964011999999</v>
      </c>
      <c r="G194" s="15"/>
      <c r="H194" s="16" t="str">
        <f t="shared" si="7"/>
        <v xml:space="preserve">             -o-</v>
      </c>
      <c r="I194" s="16">
        <f t="shared" si="8"/>
        <v>99.687362869655942</v>
      </c>
      <c r="K194" s="22"/>
    </row>
    <row r="195" spans="1:11" s="3" customFormat="1" ht="13.5" x14ac:dyDescent="0.2">
      <c r="A195" s="10"/>
      <c r="B195" s="10" t="s">
        <v>240</v>
      </c>
      <c r="C195" s="21"/>
      <c r="D195" s="11">
        <v>14197.246988999999</v>
      </c>
      <c r="E195" s="11">
        <v>12213.607379240002</v>
      </c>
      <c r="F195" s="11">
        <v>12181.115946370001</v>
      </c>
      <c r="G195" s="11"/>
      <c r="H195" s="12">
        <f t="shared" si="7"/>
        <v>85.799140888426521</v>
      </c>
      <c r="I195" s="12">
        <f t="shared" si="8"/>
        <v>99.73397349479869</v>
      </c>
      <c r="K195" s="22"/>
    </row>
    <row r="196" spans="1:11" s="3" customFormat="1" ht="13.5" x14ac:dyDescent="0.2">
      <c r="A196" s="10"/>
      <c r="B196" s="13"/>
      <c r="C196" s="13" t="s">
        <v>227</v>
      </c>
      <c r="D196" s="15">
        <v>0</v>
      </c>
      <c r="E196" s="15">
        <v>10501.378235880002</v>
      </c>
      <c r="F196" s="15">
        <v>10468.88680301</v>
      </c>
      <c r="G196" s="15"/>
      <c r="H196" s="16" t="str">
        <f t="shared" si="7"/>
        <v xml:space="preserve">              n.a.</v>
      </c>
      <c r="I196" s="16">
        <f t="shared" si="8"/>
        <v>99.690598394418473</v>
      </c>
      <c r="K196" s="22"/>
    </row>
    <row r="197" spans="1:11" s="3" customFormat="1" ht="13.5" x14ac:dyDescent="0.2">
      <c r="A197" s="10"/>
      <c r="B197" s="13"/>
      <c r="C197" s="13" t="s">
        <v>228</v>
      </c>
      <c r="D197" s="15">
        <v>14197.246988999999</v>
      </c>
      <c r="E197" s="15">
        <v>1712.2291433599999</v>
      </c>
      <c r="F197" s="15">
        <v>1712.2291433599999</v>
      </c>
      <c r="G197" s="15"/>
      <c r="H197" s="16">
        <f t="shared" si="7"/>
        <v>12.060289890614932</v>
      </c>
      <c r="I197" s="16">
        <f t="shared" si="8"/>
        <v>100</v>
      </c>
      <c r="K197" s="22"/>
    </row>
    <row r="198" spans="1:11" s="3" customFormat="1" ht="13.5" x14ac:dyDescent="0.2">
      <c r="A198" s="10"/>
      <c r="B198" s="10" t="s">
        <v>241</v>
      </c>
      <c r="C198" s="21"/>
      <c r="D198" s="11">
        <v>28504.908845999998</v>
      </c>
      <c r="E198" s="11">
        <v>27372.536509820002</v>
      </c>
      <c r="F198" s="11">
        <v>27182.018583140001</v>
      </c>
      <c r="G198" s="11"/>
      <c r="H198" s="12">
        <f t="shared" si="7"/>
        <v>95.359079132625837</v>
      </c>
      <c r="I198" s="12">
        <f t="shared" si="8"/>
        <v>99.303981468390219</v>
      </c>
      <c r="K198" s="22"/>
    </row>
    <row r="199" spans="1:11" s="3" customFormat="1" ht="13.5" x14ac:dyDescent="0.2">
      <c r="A199" s="10"/>
      <c r="B199" s="13"/>
      <c r="C199" s="14" t="s">
        <v>229</v>
      </c>
      <c r="D199" s="15">
        <v>0</v>
      </c>
      <c r="E199" s="15">
        <v>23103.042995810003</v>
      </c>
      <c r="F199" s="15">
        <v>22912.525069130003</v>
      </c>
      <c r="G199" s="15"/>
      <c r="H199" s="16" t="str">
        <f t="shared" si="7"/>
        <v xml:space="preserve">              n.a.</v>
      </c>
      <c r="I199" s="16">
        <f t="shared" si="8"/>
        <v>99.175355702213977</v>
      </c>
      <c r="K199" s="22"/>
    </row>
    <row r="200" spans="1:11" s="3" customFormat="1" ht="13.5" x14ac:dyDescent="0.2">
      <c r="A200" s="10"/>
      <c r="B200" s="13"/>
      <c r="C200" s="14" t="s">
        <v>230</v>
      </c>
      <c r="D200" s="15">
        <v>28504.908845999998</v>
      </c>
      <c r="E200" s="15">
        <v>4269.4935140099997</v>
      </c>
      <c r="F200" s="15">
        <v>4269.4935140099997</v>
      </c>
      <c r="G200" s="15"/>
      <c r="H200" s="16">
        <f t="shared" si="7"/>
        <v>14.978099165572752</v>
      </c>
      <c r="I200" s="16">
        <f t="shared" si="8"/>
        <v>100</v>
      </c>
      <c r="K200" s="22"/>
    </row>
    <row r="201" spans="1:11" s="3" customFormat="1" ht="13.5" x14ac:dyDescent="0.2">
      <c r="A201" s="10" t="s">
        <v>129</v>
      </c>
      <c r="B201" s="10"/>
      <c r="C201" s="21"/>
      <c r="D201" s="11">
        <v>4524.7557030000007</v>
      </c>
      <c r="E201" s="11">
        <v>12869.774628879999</v>
      </c>
      <c r="F201" s="11">
        <v>12842.617256860001</v>
      </c>
      <c r="G201" s="11"/>
      <c r="H201" s="12">
        <f t="shared" si="7"/>
        <v>283.83006950729072</v>
      </c>
      <c r="I201" s="12">
        <f t="shared" si="8"/>
        <v>99.788983313203829</v>
      </c>
      <c r="K201" s="22"/>
    </row>
    <row r="202" spans="1:11" s="3" customFormat="1" ht="13.5" x14ac:dyDescent="0.2">
      <c r="A202" s="10"/>
      <c r="B202" s="13" t="s">
        <v>130</v>
      </c>
      <c r="C202" s="14"/>
      <c r="D202" s="15">
        <v>242.82387299999999</v>
      </c>
      <c r="E202" s="15">
        <v>212.12677513</v>
      </c>
      <c r="F202" s="15">
        <v>205.58147582000009</v>
      </c>
      <c r="G202" s="15"/>
      <c r="H202" s="16">
        <f t="shared" si="7"/>
        <v>84.662794180867095</v>
      </c>
      <c r="I202" s="16">
        <f t="shared" si="8"/>
        <v>96.914439817421126</v>
      </c>
      <c r="K202" s="22"/>
    </row>
    <row r="203" spans="1:11" s="3" customFormat="1" ht="13.5" x14ac:dyDescent="0.2">
      <c r="A203" s="10"/>
      <c r="B203" s="13" t="s">
        <v>131</v>
      </c>
      <c r="C203" s="14"/>
      <c r="D203" s="15">
        <v>164.077459</v>
      </c>
      <c r="E203" s="15">
        <v>78.987568010000004</v>
      </c>
      <c r="F203" s="15">
        <v>78.987568010000004</v>
      </c>
      <c r="G203" s="15"/>
      <c r="H203" s="16">
        <f t="shared" si="7"/>
        <v>48.14041397971674</v>
      </c>
      <c r="I203" s="16">
        <f t="shared" si="8"/>
        <v>100</v>
      </c>
      <c r="K203" s="22"/>
    </row>
    <row r="204" spans="1:11" s="3" customFormat="1" ht="13.5" x14ac:dyDescent="0.2">
      <c r="A204" s="10"/>
      <c r="B204" s="13" t="s">
        <v>132</v>
      </c>
      <c r="C204" s="14"/>
      <c r="D204" s="15">
        <v>76.373604</v>
      </c>
      <c r="E204" s="15">
        <v>45.237199220000015</v>
      </c>
      <c r="F204" s="15">
        <v>43.592030690000009</v>
      </c>
      <c r="G204" s="15"/>
      <c r="H204" s="16">
        <f t="shared" si="7"/>
        <v>57.077351868847259</v>
      </c>
      <c r="I204" s="16">
        <f t="shared" si="8"/>
        <v>96.363239638247421</v>
      </c>
      <c r="K204" s="22"/>
    </row>
    <row r="205" spans="1:11" s="3" customFormat="1" ht="13.5" x14ac:dyDescent="0.2">
      <c r="A205" s="10"/>
      <c r="B205" s="13" t="s">
        <v>197</v>
      </c>
      <c r="C205" s="14"/>
      <c r="D205" s="15">
        <v>787.889589</v>
      </c>
      <c r="E205" s="15">
        <v>686.46743662000006</v>
      </c>
      <c r="F205" s="15">
        <v>681.59273721</v>
      </c>
      <c r="G205" s="15"/>
      <c r="H205" s="16">
        <f t="shared" si="7"/>
        <v>86.50866145789368</v>
      </c>
      <c r="I205" s="16">
        <f t="shared" si="8"/>
        <v>99.289886285939232</v>
      </c>
      <c r="K205" s="22"/>
    </row>
    <row r="206" spans="1:11" s="3" customFormat="1" ht="13.5" x14ac:dyDescent="0.2">
      <c r="A206" s="10"/>
      <c r="B206" s="10" t="s">
        <v>206</v>
      </c>
      <c r="C206" s="21"/>
      <c r="D206" s="11">
        <v>3253.5911780000001</v>
      </c>
      <c r="E206" s="11">
        <v>11846.955649899999</v>
      </c>
      <c r="F206" s="11">
        <v>11832.86344513</v>
      </c>
      <c r="G206" s="11"/>
      <c r="H206" s="12">
        <f t="shared" ref="H206:H250" si="9">IF(AND(F206=0,D206&gt;0),"n.a.",IF(AND(F206=0,D206&lt;0),"n.a.",IF(OR(F206=0,D206=0),"              n.a.",IF(OR((AND(F206&lt;0,D206&gt;0)),(AND(F206&gt;0,D206&lt;0))),"                n.a.",IF(((F206/D206))*100&gt;500,"             -o-",((F206/D206))*100)))))</f>
        <v>363.68624076500373</v>
      </c>
      <c r="I206" s="12">
        <f t="shared" ref="I206:I250" si="10">IF(AND(F206=0,E206&gt;0),"n.a.",IF(AND(F206=0,E206&lt;0),"n.a.",IF(OR(F206=0,E206=0),"              n.a.",IF(OR((AND(F206&lt;0,E206&gt;0)),(AND(F206&gt;0,E206&lt;0))),"                n.a.",IF(((F206/E206))*100&gt;500,"             -o-",((F206/E206))*100)))))</f>
        <v>99.881047881105914</v>
      </c>
      <c r="K206" s="22"/>
    </row>
    <row r="207" spans="1:11" s="3" customFormat="1" ht="13.5" x14ac:dyDescent="0.2">
      <c r="A207" s="10"/>
      <c r="B207" s="13"/>
      <c r="C207" s="14" t="s">
        <v>207</v>
      </c>
      <c r="D207" s="15">
        <v>753.59117800000001</v>
      </c>
      <c r="E207" s="15">
        <v>4224.7978369999992</v>
      </c>
      <c r="F207" s="15">
        <v>4220.7980129500002</v>
      </c>
      <c r="G207" s="15"/>
      <c r="H207" s="16" t="str">
        <f t="shared" si="9"/>
        <v xml:space="preserve">             -o-</v>
      </c>
      <c r="I207" s="16">
        <f t="shared" si="10"/>
        <v>99.905325078161866</v>
      </c>
      <c r="K207" s="22"/>
    </row>
    <row r="208" spans="1:11" s="3" customFormat="1" ht="13.5" x14ac:dyDescent="0.2">
      <c r="A208" s="10"/>
      <c r="B208" s="13"/>
      <c r="C208" s="14" t="s">
        <v>208</v>
      </c>
      <c r="D208" s="15">
        <v>0</v>
      </c>
      <c r="E208" s="15">
        <v>105.19223796000001</v>
      </c>
      <c r="F208" s="15">
        <v>105.19223796000003</v>
      </c>
      <c r="G208" s="15"/>
      <c r="H208" s="16" t="str">
        <f t="shared" si="9"/>
        <v xml:space="preserve">              n.a.</v>
      </c>
      <c r="I208" s="16">
        <f t="shared" si="10"/>
        <v>100.00000000000003</v>
      </c>
      <c r="K208" s="22"/>
    </row>
    <row r="209" spans="1:11" s="3" customFormat="1" ht="13.5" x14ac:dyDescent="0.2">
      <c r="A209" s="10"/>
      <c r="B209" s="13"/>
      <c r="C209" s="14" t="s">
        <v>224</v>
      </c>
      <c r="D209" s="15">
        <v>0</v>
      </c>
      <c r="E209" s="15">
        <v>7516.9655749400008</v>
      </c>
      <c r="F209" s="15">
        <v>7506.8731942200002</v>
      </c>
      <c r="G209" s="15"/>
      <c r="H209" s="16" t="str">
        <f t="shared" si="9"/>
        <v xml:space="preserve">              n.a.</v>
      </c>
      <c r="I209" s="16">
        <f t="shared" si="10"/>
        <v>99.865738633237243</v>
      </c>
      <c r="K209" s="22"/>
    </row>
    <row r="210" spans="1:11" s="3" customFormat="1" ht="13.5" x14ac:dyDescent="0.2">
      <c r="A210" s="10"/>
      <c r="B210" s="13"/>
      <c r="C210" s="14" t="s">
        <v>225</v>
      </c>
      <c r="D210" s="15">
        <v>2500</v>
      </c>
      <c r="E210" s="15">
        <v>0</v>
      </c>
      <c r="F210" s="15">
        <v>0</v>
      </c>
      <c r="G210" s="15"/>
      <c r="H210" s="16" t="str">
        <f t="shared" si="9"/>
        <v>n.a.</v>
      </c>
      <c r="I210" s="16" t="str">
        <f t="shared" si="10"/>
        <v xml:space="preserve">              n.a.</v>
      </c>
      <c r="K210" s="22"/>
    </row>
    <row r="211" spans="1:11" s="3" customFormat="1" ht="13.5" x14ac:dyDescent="0.2">
      <c r="A211" s="10" t="s">
        <v>133</v>
      </c>
      <c r="B211" s="10"/>
      <c r="C211" s="21"/>
      <c r="D211" s="11">
        <v>1988.7882090000001</v>
      </c>
      <c r="E211" s="11">
        <v>2173.1009532199996</v>
      </c>
      <c r="F211" s="11">
        <v>2170.5218086999998</v>
      </c>
      <c r="G211" s="11"/>
      <c r="H211" s="12">
        <f t="shared" si="9"/>
        <v>109.13790613186403</v>
      </c>
      <c r="I211" s="12">
        <f t="shared" si="10"/>
        <v>99.881315015937105</v>
      </c>
      <c r="K211" s="22"/>
    </row>
    <row r="212" spans="1:11" s="3" customFormat="1" ht="13.5" x14ac:dyDescent="0.2">
      <c r="A212" s="10"/>
      <c r="B212" s="13" t="s">
        <v>134</v>
      </c>
      <c r="C212" s="14"/>
      <c r="D212" s="15">
        <v>1988.7882090000001</v>
      </c>
      <c r="E212" s="15">
        <v>2173.1009532199996</v>
      </c>
      <c r="F212" s="15">
        <v>2170.5218086999998</v>
      </c>
      <c r="G212" s="15"/>
      <c r="H212" s="16">
        <f t="shared" si="9"/>
        <v>109.13790613186403</v>
      </c>
      <c r="I212" s="16">
        <f t="shared" si="10"/>
        <v>99.881315015937105</v>
      </c>
      <c r="K212" s="22"/>
    </row>
    <row r="213" spans="1:11" s="3" customFormat="1" ht="13.5" x14ac:dyDescent="0.2">
      <c r="A213" s="10" t="s">
        <v>135</v>
      </c>
      <c r="B213" s="10"/>
      <c r="C213" s="21"/>
      <c r="D213" s="11">
        <v>25.193241</v>
      </c>
      <c r="E213" s="11">
        <v>25.193241</v>
      </c>
      <c r="F213" s="11">
        <v>14.0266061</v>
      </c>
      <c r="G213" s="11"/>
      <c r="H213" s="12">
        <f t="shared" si="9"/>
        <v>55.676068434386828</v>
      </c>
      <c r="I213" s="12">
        <f t="shared" si="10"/>
        <v>55.676068434386828</v>
      </c>
      <c r="K213" s="22"/>
    </row>
    <row r="214" spans="1:11" s="3" customFormat="1" ht="13.5" x14ac:dyDescent="0.2">
      <c r="A214" s="10"/>
      <c r="B214" s="13" t="s">
        <v>188</v>
      </c>
      <c r="C214" s="14"/>
      <c r="D214" s="15">
        <v>25.193241</v>
      </c>
      <c r="E214" s="15">
        <v>25.193241</v>
      </c>
      <c r="F214" s="15">
        <v>14.0266061</v>
      </c>
      <c r="G214" s="15"/>
      <c r="H214" s="16">
        <f t="shared" si="9"/>
        <v>55.676068434386828</v>
      </c>
      <c r="I214" s="16">
        <f t="shared" si="10"/>
        <v>55.676068434386828</v>
      </c>
      <c r="K214" s="22"/>
    </row>
    <row r="215" spans="1:11" s="3" customFormat="1" ht="13.5" x14ac:dyDescent="0.2">
      <c r="A215" s="10" t="s">
        <v>189</v>
      </c>
      <c r="B215" s="10"/>
      <c r="C215" s="21"/>
      <c r="D215" s="11">
        <v>56058.678968</v>
      </c>
      <c r="E215" s="11">
        <v>60882.568214199971</v>
      </c>
      <c r="F215" s="11">
        <v>57240.980246239989</v>
      </c>
      <c r="G215" s="11"/>
      <c r="H215" s="12">
        <f t="shared" si="9"/>
        <v>102.10904234635083</v>
      </c>
      <c r="I215" s="12">
        <f t="shared" si="10"/>
        <v>94.018668931395979</v>
      </c>
      <c r="K215" s="22"/>
    </row>
    <row r="216" spans="1:11" s="3" customFormat="1" ht="13.5" x14ac:dyDescent="0.2">
      <c r="A216" s="10"/>
      <c r="B216" s="13" t="s">
        <v>151</v>
      </c>
      <c r="C216" s="14"/>
      <c r="D216" s="15">
        <v>2626.857454</v>
      </c>
      <c r="E216" s="15">
        <v>2562.8496383400002</v>
      </c>
      <c r="F216" s="15">
        <v>2512.39720622</v>
      </c>
      <c r="G216" s="15"/>
      <c r="H216" s="16">
        <f t="shared" si="9"/>
        <v>95.642692845563133</v>
      </c>
      <c r="I216" s="16">
        <f t="shared" si="10"/>
        <v>98.031393205233883</v>
      </c>
      <c r="K216" s="22"/>
    </row>
    <row r="217" spans="1:11" s="3" customFormat="1" ht="13.5" x14ac:dyDescent="0.2">
      <c r="A217" s="10"/>
      <c r="B217" s="13" t="s">
        <v>250</v>
      </c>
      <c r="C217" s="14"/>
      <c r="D217" s="15">
        <v>1580.587487</v>
      </c>
      <c r="E217" s="15">
        <v>2790.0865940299982</v>
      </c>
      <c r="F217" s="15">
        <v>2757.4313262199994</v>
      </c>
      <c r="G217" s="15"/>
      <c r="H217" s="16">
        <f t="shared" si="9"/>
        <v>174.45610248716332</v>
      </c>
      <c r="I217" s="16">
        <f t="shared" si="10"/>
        <v>98.829596619693731</v>
      </c>
      <c r="K217" s="22"/>
    </row>
    <row r="218" spans="1:11" s="3" customFormat="1" ht="13.5" x14ac:dyDescent="0.2">
      <c r="A218" s="10"/>
      <c r="B218" s="13" t="s">
        <v>152</v>
      </c>
      <c r="C218" s="14"/>
      <c r="D218" s="15">
        <v>24995.193477000001</v>
      </c>
      <c r="E218" s="15">
        <v>7527.3478074500008</v>
      </c>
      <c r="F218" s="15">
        <v>7386.8496148200011</v>
      </c>
      <c r="G218" s="15"/>
      <c r="H218" s="16">
        <f t="shared" si="9"/>
        <v>29.55308036169918</v>
      </c>
      <c r="I218" s="16">
        <f t="shared" si="10"/>
        <v>98.133496734521216</v>
      </c>
      <c r="K218" s="22"/>
    </row>
    <row r="219" spans="1:11" s="3" customFormat="1" ht="13.5" x14ac:dyDescent="0.2">
      <c r="A219" s="10"/>
      <c r="B219" s="13" t="s">
        <v>153</v>
      </c>
      <c r="C219" s="14"/>
      <c r="D219" s="15">
        <v>20219.181455000002</v>
      </c>
      <c r="E219" s="15">
        <v>24234.598554159991</v>
      </c>
      <c r="F219" s="15">
        <v>22321.905960349999</v>
      </c>
      <c r="G219" s="15"/>
      <c r="H219" s="16">
        <f t="shared" si="9"/>
        <v>110.39965198408174</v>
      </c>
      <c r="I219" s="16">
        <f t="shared" si="10"/>
        <v>92.107595306208751</v>
      </c>
      <c r="K219" s="22"/>
    </row>
    <row r="220" spans="1:11" s="3" customFormat="1" ht="13.5" x14ac:dyDescent="0.2">
      <c r="A220" s="10"/>
      <c r="B220" s="13" t="s">
        <v>190</v>
      </c>
      <c r="C220" s="14"/>
      <c r="D220" s="15">
        <v>2242.1999999999998</v>
      </c>
      <c r="E220" s="15">
        <v>18884.604881969986</v>
      </c>
      <c r="F220" s="15">
        <v>18015.631240309991</v>
      </c>
      <c r="G220" s="15"/>
      <c r="H220" s="16" t="str">
        <f t="shared" si="9"/>
        <v xml:space="preserve">             -o-</v>
      </c>
      <c r="I220" s="16">
        <f t="shared" si="10"/>
        <v>95.398507688717146</v>
      </c>
      <c r="K220" s="22"/>
    </row>
    <row r="221" spans="1:11" s="3" customFormat="1" ht="13.5" x14ac:dyDescent="0.2">
      <c r="A221" s="10"/>
      <c r="B221" s="13" t="s">
        <v>21</v>
      </c>
      <c r="C221" s="14"/>
      <c r="D221" s="15">
        <v>394.65909499999998</v>
      </c>
      <c r="E221" s="15">
        <v>887.20627275000004</v>
      </c>
      <c r="F221" s="15">
        <v>325.52223889999993</v>
      </c>
      <c r="G221" s="15"/>
      <c r="H221" s="16">
        <f t="shared" si="9"/>
        <v>82.481879430651389</v>
      </c>
      <c r="I221" s="16">
        <f t="shared" si="10"/>
        <v>36.690705295737544</v>
      </c>
      <c r="K221" s="22"/>
    </row>
    <row r="222" spans="1:11" s="3" customFormat="1" ht="13.5" x14ac:dyDescent="0.2">
      <c r="A222" s="10"/>
      <c r="B222" s="13" t="s">
        <v>162</v>
      </c>
      <c r="C222" s="14"/>
      <c r="D222" s="15">
        <v>4000</v>
      </c>
      <c r="E222" s="15">
        <v>3995.8744655</v>
      </c>
      <c r="F222" s="15">
        <v>3921.2426594199997</v>
      </c>
      <c r="G222" s="15"/>
      <c r="H222" s="16">
        <f t="shared" si="9"/>
        <v>98.031066485499991</v>
      </c>
      <c r="I222" s="16">
        <f t="shared" si="10"/>
        <v>98.132278510639807</v>
      </c>
      <c r="K222" s="22"/>
    </row>
    <row r="223" spans="1:11" s="3" customFormat="1" ht="13.5" x14ac:dyDescent="0.2">
      <c r="A223" s="10" t="s">
        <v>136</v>
      </c>
      <c r="B223" s="10"/>
      <c r="C223" s="21"/>
      <c r="D223" s="11">
        <v>22344.987542000003</v>
      </c>
      <c r="E223" s="11">
        <v>23417.780915460004</v>
      </c>
      <c r="F223" s="11">
        <v>23416.233857520005</v>
      </c>
      <c r="G223" s="11"/>
      <c r="H223" s="12">
        <f t="shared" si="9"/>
        <v>104.79412357472329</v>
      </c>
      <c r="I223" s="12">
        <f t="shared" si="10"/>
        <v>99.993393661228694</v>
      </c>
      <c r="K223" s="22"/>
    </row>
    <row r="224" spans="1:11" s="3" customFormat="1" ht="13.5" x14ac:dyDescent="0.2">
      <c r="A224" s="10"/>
      <c r="B224" s="13" t="s">
        <v>137</v>
      </c>
      <c r="C224" s="14"/>
      <c r="D224" s="15">
        <v>5410.4580770000002</v>
      </c>
      <c r="E224" s="15">
        <v>5275.4396255600013</v>
      </c>
      <c r="F224" s="15">
        <v>5275.4396255600013</v>
      </c>
      <c r="G224" s="15"/>
      <c r="H224" s="16">
        <f t="shared" si="9"/>
        <v>97.504491310745649</v>
      </c>
      <c r="I224" s="16">
        <f t="shared" si="10"/>
        <v>100</v>
      </c>
      <c r="K224" s="22"/>
    </row>
    <row r="225" spans="1:11" s="3" customFormat="1" ht="13.5" x14ac:dyDescent="0.2">
      <c r="A225" s="10"/>
      <c r="B225" s="13" t="s">
        <v>138</v>
      </c>
      <c r="C225" s="14"/>
      <c r="D225" s="15">
        <v>1103.6445839999999</v>
      </c>
      <c r="E225" s="15">
        <v>1011.44929337</v>
      </c>
      <c r="F225" s="15">
        <v>1010.1146791699999</v>
      </c>
      <c r="G225" s="15"/>
      <c r="H225" s="16">
        <f t="shared" si="9"/>
        <v>91.525360049245705</v>
      </c>
      <c r="I225" s="16">
        <f t="shared" si="10"/>
        <v>99.868049322022529</v>
      </c>
      <c r="K225" s="22"/>
    </row>
    <row r="226" spans="1:11" s="3" customFormat="1" ht="13.5" x14ac:dyDescent="0.2">
      <c r="A226" s="10"/>
      <c r="B226" s="13" t="s">
        <v>139</v>
      </c>
      <c r="C226" s="14"/>
      <c r="D226" s="15">
        <v>10097.079884000001</v>
      </c>
      <c r="E226" s="15">
        <v>9859.8271364500015</v>
      </c>
      <c r="F226" s="15">
        <v>9859.7784440100004</v>
      </c>
      <c r="G226" s="15"/>
      <c r="H226" s="16">
        <f t="shared" si="9"/>
        <v>97.649801301799826</v>
      </c>
      <c r="I226" s="16">
        <f t="shared" si="10"/>
        <v>99.999506153208102</v>
      </c>
      <c r="K226" s="22"/>
    </row>
    <row r="227" spans="1:11" s="3" customFormat="1" ht="13.5" x14ac:dyDescent="0.2">
      <c r="A227" s="10"/>
      <c r="B227" s="13" t="s">
        <v>140</v>
      </c>
      <c r="C227" s="14"/>
      <c r="D227" s="15">
        <v>5389.1902010000003</v>
      </c>
      <c r="E227" s="15">
        <v>6576.4500640799997</v>
      </c>
      <c r="F227" s="15">
        <v>6576.286312780001</v>
      </c>
      <c r="G227" s="15"/>
      <c r="H227" s="16">
        <f t="shared" si="9"/>
        <v>122.0273560127777</v>
      </c>
      <c r="I227" s="16">
        <f t="shared" si="10"/>
        <v>99.997510035073589</v>
      </c>
      <c r="K227" s="22"/>
    </row>
    <row r="228" spans="1:11" s="3" customFormat="1" ht="13.5" x14ac:dyDescent="0.2">
      <c r="A228" s="10"/>
      <c r="B228" s="13" t="s">
        <v>170</v>
      </c>
      <c r="C228" s="14"/>
      <c r="D228" s="15">
        <v>344.61479600000001</v>
      </c>
      <c r="E228" s="15">
        <v>694.61479599999996</v>
      </c>
      <c r="F228" s="15">
        <v>694.61479599999996</v>
      </c>
      <c r="G228" s="15"/>
      <c r="H228" s="16">
        <f t="shared" si="9"/>
        <v>201.56267347267351</v>
      </c>
      <c r="I228" s="16">
        <f t="shared" si="10"/>
        <v>100</v>
      </c>
      <c r="K228" s="22"/>
    </row>
    <row r="229" spans="1:11" s="3" customFormat="1" ht="13.5" x14ac:dyDescent="0.2">
      <c r="A229" s="10" t="s">
        <v>141</v>
      </c>
      <c r="B229" s="10"/>
      <c r="C229" s="21"/>
      <c r="D229" s="11">
        <v>8138.5324370000008</v>
      </c>
      <c r="E229" s="11">
        <v>3414.5916376600003</v>
      </c>
      <c r="F229" s="11">
        <v>3387.7615018400011</v>
      </c>
      <c r="G229" s="11"/>
      <c r="H229" s="12">
        <f t="shared" si="9"/>
        <v>41.626196468030379</v>
      </c>
      <c r="I229" s="12">
        <f t="shared" si="10"/>
        <v>99.214250526356182</v>
      </c>
      <c r="K229" s="22"/>
    </row>
    <row r="230" spans="1:11" s="3" customFormat="1" ht="13.5" x14ac:dyDescent="0.2">
      <c r="A230" s="10"/>
      <c r="B230" s="10" t="s">
        <v>142</v>
      </c>
      <c r="C230" s="21"/>
      <c r="D230" s="11">
        <v>4018.3448670000002</v>
      </c>
      <c r="E230" s="11">
        <v>2782.0561854699999</v>
      </c>
      <c r="F230" s="11">
        <v>2755.236888710001</v>
      </c>
      <c r="G230" s="11"/>
      <c r="H230" s="12">
        <f t="shared" si="9"/>
        <v>68.566461563240452</v>
      </c>
      <c r="I230" s="12">
        <f t="shared" si="10"/>
        <v>99.035990110477655</v>
      </c>
      <c r="K230" s="22"/>
    </row>
    <row r="231" spans="1:11" s="3" customFormat="1" ht="13.5" x14ac:dyDescent="0.2">
      <c r="A231" s="10"/>
      <c r="B231" s="13"/>
      <c r="C231" s="14" t="s">
        <v>209</v>
      </c>
      <c r="D231" s="15">
        <v>157.12590900000001</v>
      </c>
      <c r="E231" s="15">
        <v>110.60130561000001</v>
      </c>
      <c r="F231" s="15">
        <v>105.86511970999997</v>
      </c>
      <c r="G231" s="15"/>
      <c r="H231" s="16">
        <f t="shared" si="9"/>
        <v>67.375979164581935</v>
      </c>
      <c r="I231" s="16">
        <f t="shared" si="10"/>
        <v>95.717784818290781</v>
      </c>
      <c r="K231" s="22"/>
    </row>
    <row r="232" spans="1:11" s="3" customFormat="1" ht="13.5" x14ac:dyDescent="0.2">
      <c r="A232" s="10"/>
      <c r="B232" s="13"/>
      <c r="C232" s="14" t="s">
        <v>70</v>
      </c>
      <c r="D232" s="15">
        <v>10.543392000000001</v>
      </c>
      <c r="E232" s="15">
        <v>12.69561659</v>
      </c>
      <c r="F232" s="15">
        <v>12.04274449</v>
      </c>
      <c r="G232" s="15"/>
      <c r="H232" s="16">
        <f t="shared" si="9"/>
        <v>114.22077913825075</v>
      </c>
      <c r="I232" s="16">
        <f t="shared" si="10"/>
        <v>94.857499867204169</v>
      </c>
      <c r="K232" s="22"/>
    </row>
    <row r="233" spans="1:11" s="3" customFormat="1" ht="13.5" x14ac:dyDescent="0.2">
      <c r="A233" s="10"/>
      <c r="B233" s="13"/>
      <c r="C233" s="14" t="s">
        <v>143</v>
      </c>
      <c r="D233" s="15">
        <v>1045.268405</v>
      </c>
      <c r="E233" s="15">
        <v>960.14909607999994</v>
      </c>
      <c r="F233" s="15">
        <v>944.98032008000018</v>
      </c>
      <c r="G233" s="15"/>
      <c r="H233" s="16">
        <f t="shared" si="9"/>
        <v>90.405518387404058</v>
      </c>
      <c r="I233" s="16">
        <f t="shared" si="10"/>
        <v>98.420164528412386</v>
      </c>
      <c r="K233" s="22"/>
    </row>
    <row r="234" spans="1:11" s="3" customFormat="1" ht="13.5" x14ac:dyDescent="0.2">
      <c r="A234" s="10"/>
      <c r="B234" s="13"/>
      <c r="C234" s="14" t="s">
        <v>144</v>
      </c>
      <c r="D234" s="15">
        <v>1598.7057420000001</v>
      </c>
      <c r="E234" s="15">
        <v>1469.83907288</v>
      </c>
      <c r="F234" s="15">
        <v>1468.9412840900002</v>
      </c>
      <c r="G234" s="15"/>
      <c r="H234" s="16">
        <f t="shared" si="9"/>
        <v>91.883155573854197</v>
      </c>
      <c r="I234" s="16">
        <f t="shared" si="10"/>
        <v>99.938919245884478</v>
      </c>
      <c r="K234" s="22"/>
    </row>
    <row r="235" spans="1:11" s="3" customFormat="1" ht="13.5" x14ac:dyDescent="0.2">
      <c r="A235" s="10"/>
      <c r="B235" s="13"/>
      <c r="C235" s="14" t="s">
        <v>145</v>
      </c>
      <c r="D235" s="15">
        <v>200</v>
      </c>
      <c r="E235" s="15">
        <v>116.29608421000002</v>
      </c>
      <c r="F235" s="15">
        <v>115.80174729000001</v>
      </c>
      <c r="G235" s="15"/>
      <c r="H235" s="16">
        <f t="shared" si="9"/>
        <v>57.900873645000004</v>
      </c>
      <c r="I235" s="16">
        <f t="shared" si="10"/>
        <v>99.574932446472246</v>
      </c>
      <c r="K235" s="22"/>
    </row>
    <row r="236" spans="1:11" s="3" customFormat="1" ht="27" x14ac:dyDescent="0.2">
      <c r="A236" s="10"/>
      <c r="B236" s="13"/>
      <c r="C236" s="14" t="s">
        <v>191</v>
      </c>
      <c r="D236" s="15">
        <v>806.94201199999998</v>
      </c>
      <c r="E236" s="15">
        <v>47.450076370000005</v>
      </c>
      <c r="F236" s="15">
        <v>45.648984960000007</v>
      </c>
      <c r="G236" s="15"/>
      <c r="H236" s="16">
        <f t="shared" si="9"/>
        <v>5.6570341215546982</v>
      </c>
      <c r="I236" s="16">
        <f t="shared" si="10"/>
        <v>96.204239175600719</v>
      </c>
      <c r="K236" s="22"/>
    </row>
    <row r="237" spans="1:11" s="3" customFormat="1" ht="13.5" x14ac:dyDescent="0.2">
      <c r="A237" s="10"/>
      <c r="B237" s="13"/>
      <c r="C237" s="14" t="s">
        <v>146</v>
      </c>
      <c r="D237" s="15">
        <v>199.75940700000001</v>
      </c>
      <c r="E237" s="15">
        <v>65.024933730000015</v>
      </c>
      <c r="F237" s="15">
        <v>61.956688090000036</v>
      </c>
      <c r="G237" s="15"/>
      <c r="H237" s="16">
        <f t="shared" si="9"/>
        <v>31.015654792167073</v>
      </c>
      <c r="I237" s="16">
        <f t="shared" si="10"/>
        <v>95.281432115348082</v>
      </c>
      <c r="K237" s="22"/>
    </row>
    <row r="238" spans="1:11" s="3" customFormat="1" ht="13.5" x14ac:dyDescent="0.2">
      <c r="A238" s="10"/>
      <c r="B238" s="10" t="s">
        <v>210</v>
      </c>
      <c r="C238" s="21"/>
      <c r="D238" s="11">
        <v>3754.8380090000001</v>
      </c>
      <c r="E238" s="11">
        <v>382.47073634999998</v>
      </c>
      <c r="F238" s="11">
        <v>382.45989728999996</v>
      </c>
      <c r="G238" s="11"/>
      <c r="H238" s="12">
        <f t="shared" si="9"/>
        <v>10.185789543337926</v>
      </c>
      <c r="I238" s="12">
        <f t="shared" si="10"/>
        <v>99.997166042007962</v>
      </c>
      <c r="K238" s="22"/>
    </row>
    <row r="239" spans="1:11" s="3" customFormat="1" ht="27" x14ac:dyDescent="0.2">
      <c r="A239" s="10"/>
      <c r="B239" s="13"/>
      <c r="C239" s="14" t="s">
        <v>211</v>
      </c>
      <c r="D239" s="15">
        <v>70.206013999999996</v>
      </c>
      <c r="E239" s="15">
        <v>106.67414262</v>
      </c>
      <c r="F239" s="15">
        <v>106.67024063</v>
      </c>
      <c r="G239" s="15"/>
      <c r="H239" s="16">
        <f t="shared" si="9"/>
        <v>151.93889319795312</v>
      </c>
      <c r="I239" s="16">
        <f t="shared" si="10"/>
        <v>99.996342140743607</v>
      </c>
      <c r="K239" s="22"/>
    </row>
    <row r="240" spans="1:11" s="3" customFormat="1" ht="27" x14ac:dyDescent="0.2">
      <c r="A240" s="10"/>
      <c r="B240" s="13"/>
      <c r="C240" s="14" t="s">
        <v>212</v>
      </c>
      <c r="D240" s="15">
        <v>124.28243399999999</v>
      </c>
      <c r="E240" s="15">
        <v>25.731877889999996</v>
      </c>
      <c r="F240" s="15">
        <v>25.72494082</v>
      </c>
      <c r="G240" s="15"/>
      <c r="H240" s="16">
        <f t="shared" si="9"/>
        <v>20.698774550874987</v>
      </c>
      <c r="I240" s="16">
        <f t="shared" si="10"/>
        <v>99.973040949324997</v>
      </c>
      <c r="K240" s="22"/>
    </row>
    <row r="241" spans="1:11" s="3" customFormat="1" ht="13.5" x14ac:dyDescent="0.2">
      <c r="A241" s="10"/>
      <c r="B241" s="13"/>
      <c r="C241" s="14" t="s">
        <v>226</v>
      </c>
      <c r="D241" s="15">
        <v>3195</v>
      </c>
      <c r="E241" s="15">
        <v>0</v>
      </c>
      <c r="F241" s="15">
        <v>0</v>
      </c>
      <c r="G241" s="15"/>
      <c r="H241" s="16" t="str">
        <f t="shared" si="9"/>
        <v>n.a.</v>
      </c>
      <c r="I241" s="16" t="str">
        <f t="shared" si="10"/>
        <v xml:space="preserve">              n.a.</v>
      </c>
      <c r="K241" s="22"/>
    </row>
    <row r="242" spans="1:11" s="3" customFormat="1" ht="13.5" x14ac:dyDescent="0.2">
      <c r="A242" s="10"/>
      <c r="B242" s="10" t="s">
        <v>242</v>
      </c>
      <c r="C242" s="21"/>
      <c r="D242" s="11">
        <v>365.34956099999999</v>
      </c>
      <c r="E242" s="11">
        <v>250.06471583999999</v>
      </c>
      <c r="F242" s="11">
        <v>250.06471583999999</v>
      </c>
      <c r="G242" s="11"/>
      <c r="H242" s="12">
        <f t="shared" si="9"/>
        <v>68.445330864924728</v>
      </c>
      <c r="I242" s="12">
        <f t="shared" si="10"/>
        <v>100</v>
      </c>
      <c r="K242" s="22"/>
    </row>
    <row r="243" spans="1:11" s="3" customFormat="1" ht="13.5" x14ac:dyDescent="0.2">
      <c r="A243" s="10" t="s">
        <v>147</v>
      </c>
      <c r="B243" s="10"/>
      <c r="C243" s="21"/>
      <c r="D243" s="11">
        <v>2628.5888950000003</v>
      </c>
      <c r="E243" s="11">
        <v>3082.0314230400018</v>
      </c>
      <c r="F243" s="11">
        <v>3057.8470172100019</v>
      </c>
      <c r="G243" s="11"/>
      <c r="H243" s="12">
        <f t="shared" si="9"/>
        <v>116.33036352799479</v>
      </c>
      <c r="I243" s="12">
        <f t="shared" si="10"/>
        <v>99.215309563387095</v>
      </c>
      <c r="K243" s="22"/>
    </row>
    <row r="244" spans="1:11" s="3" customFormat="1" ht="13.5" x14ac:dyDescent="0.2">
      <c r="A244" s="10"/>
      <c r="B244" s="13" t="s">
        <v>148</v>
      </c>
      <c r="C244" s="14"/>
      <c r="D244" s="15">
        <v>2077.3890670000001</v>
      </c>
      <c r="E244" s="15">
        <v>2382.3147440500015</v>
      </c>
      <c r="F244" s="15">
        <v>2382.2945578600015</v>
      </c>
      <c r="G244" s="15"/>
      <c r="H244" s="16">
        <f t="shared" si="9"/>
        <v>114.67734165465315</v>
      </c>
      <c r="I244" s="16">
        <f t="shared" si="10"/>
        <v>99.999152664858812</v>
      </c>
      <c r="K244" s="22"/>
    </row>
    <row r="245" spans="1:11" s="3" customFormat="1" ht="13.5" x14ac:dyDescent="0.2">
      <c r="A245" s="10"/>
      <c r="B245" s="13" t="s">
        <v>149</v>
      </c>
      <c r="C245" s="14"/>
      <c r="D245" s="15">
        <v>67.866495</v>
      </c>
      <c r="E245" s="15">
        <v>50.298451950000008</v>
      </c>
      <c r="F245" s="15">
        <v>49.427634510000019</v>
      </c>
      <c r="G245" s="15"/>
      <c r="H245" s="16">
        <f t="shared" si="9"/>
        <v>72.830686939114827</v>
      </c>
      <c r="I245" s="16">
        <f t="shared" si="10"/>
        <v>98.268699321272081</v>
      </c>
      <c r="K245" s="22"/>
    </row>
    <row r="246" spans="1:11" s="3" customFormat="1" ht="13.5" x14ac:dyDescent="0.2">
      <c r="A246" s="10"/>
      <c r="B246" s="13" t="s">
        <v>213</v>
      </c>
      <c r="C246" s="14"/>
      <c r="D246" s="15">
        <v>150</v>
      </c>
      <c r="E246" s="15">
        <v>440.45686444</v>
      </c>
      <c r="F246" s="15">
        <v>417.47946224000003</v>
      </c>
      <c r="G246" s="15"/>
      <c r="H246" s="16">
        <f t="shared" si="9"/>
        <v>278.31964149333339</v>
      </c>
      <c r="I246" s="16">
        <f t="shared" si="10"/>
        <v>94.783279804433604</v>
      </c>
      <c r="K246" s="22"/>
    </row>
    <row r="247" spans="1:11" s="3" customFormat="1" ht="13.5" x14ac:dyDescent="0.2">
      <c r="A247" s="10"/>
      <c r="B247" s="13" t="s">
        <v>198</v>
      </c>
      <c r="C247" s="14"/>
      <c r="D247" s="15">
        <v>333.33333299999998</v>
      </c>
      <c r="E247" s="15">
        <v>208.96136260000006</v>
      </c>
      <c r="F247" s="15">
        <v>208.64536260000003</v>
      </c>
      <c r="G247" s="15"/>
      <c r="H247" s="16">
        <f t="shared" si="9"/>
        <v>62.593608842593618</v>
      </c>
      <c r="I247" s="16">
        <f t="shared" si="10"/>
        <v>99.848775871257629</v>
      </c>
      <c r="K247" s="22"/>
    </row>
    <row r="248" spans="1:11" s="3" customFormat="1" ht="13.5" x14ac:dyDescent="0.2">
      <c r="A248" s="10" t="s">
        <v>192</v>
      </c>
      <c r="B248" s="10"/>
      <c r="C248" s="21"/>
      <c r="D248" s="11">
        <v>12783.652768</v>
      </c>
      <c r="E248" s="11">
        <v>12783.673679700001</v>
      </c>
      <c r="F248" s="11">
        <v>12391.151487989979</v>
      </c>
      <c r="G248" s="11"/>
      <c r="H248" s="12">
        <f t="shared" si="9"/>
        <v>96.929662537514076</v>
      </c>
      <c r="I248" s="12">
        <f t="shared" si="10"/>
        <v>96.929503978708937</v>
      </c>
      <c r="K248" s="22"/>
    </row>
    <row r="249" spans="1:11" s="3" customFormat="1" ht="13.5" x14ac:dyDescent="0.2">
      <c r="A249" s="10"/>
      <c r="B249" s="13" t="s">
        <v>119</v>
      </c>
      <c r="C249" s="14"/>
      <c r="D249" s="15">
        <v>11101.468387999999</v>
      </c>
      <c r="E249" s="15">
        <v>11101.489299700001</v>
      </c>
      <c r="F249" s="15">
        <v>10798.976332849979</v>
      </c>
      <c r="G249" s="15"/>
      <c r="H249" s="16">
        <f t="shared" si="9"/>
        <v>97.275206805281769</v>
      </c>
      <c r="I249" s="16">
        <f t="shared" si="10"/>
        <v>97.275023569511561</v>
      </c>
      <c r="K249" s="22"/>
    </row>
    <row r="250" spans="1:11" s="3" customFormat="1" ht="13.5" x14ac:dyDescent="0.2">
      <c r="A250" s="10"/>
      <c r="B250" s="13" t="s">
        <v>120</v>
      </c>
      <c r="C250" s="14"/>
      <c r="D250" s="15">
        <v>1682.1843799999999</v>
      </c>
      <c r="E250" s="15">
        <v>1682.1843799999999</v>
      </c>
      <c r="F250" s="15">
        <v>1592.17515514</v>
      </c>
      <c r="G250" s="15"/>
      <c r="H250" s="16">
        <f t="shared" si="9"/>
        <v>94.649265209560454</v>
      </c>
      <c r="I250" s="16">
        <f t="shared" si="10"/>
        <v>94.649265209560454</v>
      </c>
      <c r="K250" s="22"/>
    </row>
    <row r="251" spans="1:11" s="3" customFormat="1" ht="6.95" customHeight="1" thickBot="1" x14ac:dyDescent="0.25">
      <c r="A251" s="17"/>
      <c r="B251" s="18"/>
      <c r="C251" s="17"/>
      <c r="D251" s="19"/>
      <c r="E251" s="19"/>
      <c r="F251" s="19"/>
      <c r="G251" s="19"/>
      <c r="H251" s="20"/>
      <c r="I251" s="20"/>
    </row>
    <row r="252" spans="1:11" ht="13.5" x14ac:dyDescent="0.2">
      <c r="A252" s="9" t="s">
        <v>18</v>
      </c>
      <c r="B252" s="7"/>
      <c r="C252" s="8"/>
      <c r="D252" s="8"/>
      <c r="E252" s="8"/>
      <c r="F252" s="8"/>
      <c r="G252" s="8"/>
      <c r="H252" s="8"/>
      <c r="I252" s="8"/>
    </row>
    <row r="253" spans="1:11" ht="13.5" x14ac:dyDescent="0.2">
      <c r="A253" s="9" t="s">
        <v>251</v>
      </c>
      <c r="B253" s="7"/>
      <c r="C253" s="8"/>
      <c r="D253" s="8"/>
      <c r="E253" s="8"/>
      <c r="F253" s="8"/>
      <c r="G253" s="8"/>
      <c r="H253" s="8"/>
      <c r="I253" s="8"/>
    </row>
    <row r="254" spans="1:11" ht="13.5" x14ac:dyDescent="0.2">
      <c r="A254" s="9" t="s">
        <v>171</v>
      </c>
      <c r="B254" s="7"/>
      <c r="C254" s="8"/>
      <c r="D254" s="8"/>
      <c r="E254" s="8"/>
      <c r="F254" s="8"/>
      <c r="G254" s="8"/>
      <c r="H254" s="8"/>
      <c r="I254" s="8"/>
    </row>
    <row r="255" spans="1:11" ht="13.5" x14ac:dyDescent="0.2">
      <c r="A255" s="7" t="s">
        <v>7</v>
      </c>
      <c r="B255" s="7"/>
      <c r="C255" s="8"/>
      <c r="D255" s="8"/>
      <c r="E255" s="8"/>
      <c r="F255" s="8"/>
      <c r="G255" s="8"/>
      <c r="H255" s="8"/>
      <c r="I255" s="8"/>
    </row>
  </sheetData>
  <mergeCells count="14">
    <mergeCell ref="D1:F1"/>
    <mergeCell ref="A3:F3"/>
    <mergeCell ref="A2:I2"/>
    <mergeCell ref="H8:I8"/>
    <mergeCell ref="A4:I4"/>
    <mergeCell ref="A5:I5"/>
    <mergeCell ref="A6:I6"/>
    <mergeCell ref="A1:C1"/>
    <mergeCell ref="A8:C10"/>
    <mergeCell ref="B78:C78"/>
    <mergeCell ref="B79:C79"/>
    <mergeCell ref="B80:C80"/>
    <mergeCell ref="B81:C81"/>
    <mergeCell ref="B82:C82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Prin_Prog_2T_2020</vt:lpstr>
      <vt:lpstr>Prin_Prog_2T_2020!Área_de_impresión</vt:lpstr>
      <vt:lpstr>Prin_Prog_2T_2020!Títulos_a_imprimir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2020-10-28T00:04:48Z</cp:lastPrinted>
  <dcterms:created xsi:type="dcterms:W3CDTF">2014-10-24T17:02:04Z</dcterms:created>
  <dcterms:modified xsi:type="dcterms:W3CDTF">2021-01-29T01:14:08Z</dcterms:modified>
</cp:coreProperties>
</file>